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9035" windowHeight="9210" activeTab="1"/>
  </bookViews>
  <sheets>
    <sheet name="Ship track" sheetId="1" r:id="rId1"/>
    <sheet name="OBHA" sheetId="2" r:id="rId2"/>
    <sheet name="Map" sheetId="10" r:id="rId3"/>
  </sheets>
  <calcPr calcId="124519"/>
</workbook>
</file>

<file path=xl/calcChain.xml><?xml version="1.0" encoding="utf-8"?>
<calcChain xmlns="http://schemas.openxmlformats.org/spreadsheetml/2006/main">
  <c r="B6" i="2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3"/>
  <c r="B4"/>
  <c r="B5"/>
  <c r="B2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164"/>
  <c r="J166"/>
  <c r="J168"/>
  <c r="J170"/>
  <c r="J172"/>
  <c r="J174"/>
  <c r="J176"/>
  <c r="J178"/>
  <c r="J180"/>
  <c r="J182"/>
  <c r="J184"/>
  <c r="J186"/>
  <c r="J188"/>
  <c r="J190"/>
  <c r="J192"/>
  <c r="J194"/>
  <c r="J196"/>
  <c r="J198"/>
  <c r="J200"/>
  <c r="J202"/>
  <c r="J204"/>
  <c r="J206"/>
  <c r="J208"/>
  <c r="J210"/>
  <c r="J212"/>
  <c r="J214"/>
  <c r="J216"/>
  <c r="J218"/>
  <c r="J220"/>
  <c r="J222"/>
  <c r="J224"/>
  <c r="J226"/>
  <c r="J228"/>
  <c r="J230"/>
  <c r="J232"/>
  <c r="J234"/>
  <c r="J236"/>
  <c r="J238"/>
  <c r="J240"/>
  <c r="J242"/>
  <c r="J244"/>
  <c r="J246"/>
  <c r="J248"/>
  <c r="J250"/>
  <c r="J252"/>
  <c r="J254"/>
  <c r="J256"/>
  <c r="J258"/>
  <c r="J260"/>
  <c r="J262"/>
  <c r="J264"/>
  <c r="J266"/>
  <c r="J268"/>
  <c r="J270"/>
  <c r="J272"/>
  <c r="J274"/>
  <c r="J276"/>
  <c r="J278"/>
  <c r="J280"/>
  <c r="J282"/>
  <c r="J284"/>
  <c r="J286"/>
  <c r="J288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328"/>
  <c r="J330"/>
  <c r="J332"/>
  <c r="J334"/>
  <c r="J336"/>
  <c r="J338"/>
  <c r="J340"/>
  <c r="J342"/>
  <c r="J344"/>
  <c r="J346"/>
  <c r="J348"/>
  <c r="J350"/>
  <c r="J352"/>
  <c r="J354"/>
  <c r="J356"/>
  <c r="J358"/>
  <c r="J360"/>
  <c r="J362"/>
  <c r="J364"/>
  <c r="J366"/>
  <c r="J368"/>
  <c r="J370"/>
  <c r="J372"/>
  <c r="J374"/>
  <c r="J376"/>
  <c r="J378"/>
  <c r="J380"/>
  <c r="J382"/>
  <c r="J384"/>
  <c r="J386"/>
  <c r="J388"/>
  <c r="J390"/>
  <c r="J392"/>
  <c r="J394"/>
  <c r="J396"/>
  <c r="J398"/>
  <c r="J400"/>
  <c r="J402"/>
  <c r="J404"/>
  <c r="J406"/>
  <c r="J408"/>
  <c r="J410"/>
  <c r="J412"/>
  <c r="J414"/>
  <c r="J416"/>
  <c r="J418"/>
  <c r="J420"/>
  <c r="J422"/>
  <c r="J424"/>
  <c r="J426"/>
  <c r="J428"/>
  <c r="J430"/>
  <c r="J432"/>
  <c r="J434"/>
  <c r="J436"/>
  <c r="J438"/>
  <c r="J440"/>
  <c r="J442"/>
  <c r="J444"/>
  <c r="J446"/>
  <c r="J448"/>
  <c r="J450"/>
  <c r="J452"/>
  <c r="J454"/>
  <c r="J456"/>
  <c r="J458"/>
  <c r="J460"/>
  <c r="J462"/>
  <c r="J464"/>
  <c r="J466"/>
  <c r="J468"/>
  <c r="J470"/>
  <c r="J472"/>
  <c r="J474"/>
  <c r="J476"/>
  <c r="J478"/>
  <c r="J480"/>
  <c r="J482"/>
  <c r="J484"/>
  <c r="J486"/>
  <c r="J488"/>
  <c r="J490"/>
  <c r="J492"/>
  <c r="J494"/>
  <c r="J496"/>
  <c r="J498"/>
  <c r="J500"/>
  <c r="J502"/>
  <c r="J504"/>
  <c r="J506"/>
  <c r="J508"/>
  <c r="J510"/>
  <c r="J512"/>
  <c r="J514"/>
  <c r="J516"/>
  <c r="J518"/>
  <c r="J520"/>
  <c r="J522"/>
  <c r="J524"/>
  <c r="J526"/>
  <c r="J528"/>
  <c r="J530"/>
  <c r="J532"/>
  <c r="J534"/>
  <c r="J536"/>
  <c r="J538"/>
  <c r="J540"/>
  <c r="J542"/>
  <c r="J544"/>
  <c r="J546"/>
  <c r="J548"/>
  <c r="J550"/>
  <c r="J552"/>
  <c r="J554"/>
  <c r="J556"/>
  <c r="J558"/>
  <c r="J560"/>
  <c r="J562"/>
  <c r="J564"/>
  <c r="J566"/>
  <c r="J568"/>
  <c r="J570"/>
  <c r="J572"/>
  <c r="J574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648"/>
  <c r="J650"/>
  <c r="J652"/>
  <c r="J654"/>
  <c r="J656"/>
  <c r="J658"/>
  <c r="J660"/>
  <c r="J662"/>
  <c r="J664"/>
  <c r="J666"/>
  <c r="J668"/>
  <c r="J670"/>
  <c r="J672"/>
  <c r="J674"/>
  <c r="J676"/>
  <c r="J678"/>
  <c r="J680"/>
  <c r="J682"/>
  <c r="J684"/>
  <c r="J686"/>
  <c r="J688"/>
  <c r="J690"/>
  <c r="J692"/>
  <c r="J694"/>
  <c r="J696"/>
  <c r="J698"/>
  <c r="J700"/>
  <c r="J702"/>
  <c r="J704"/>
  <c r="J706"/>
  <c r="J708"/>
  <c r="J710"/>
  <c r="J712"/>
  <c r="J714"/>
  <c r="J716"/>
  <c r="J718"/>
  <c r="J720"/>
  <c r="J722"/>
  <c r="J724"/>
  <c r="J726"/>
  <c r="J728"/>
  <c r="J730"/>
  <c r="J732"/>
  <c r="J734"/>
  <c r="J736"/>
  <c r="J738"/>
  <c r="J740"/>
  <c r="J742"/>
  <c r="J744"/>
  <c r="J746"/>
  <c r="J748"/>
  <c r="J750"/>
  <c r="J752"/>
  <c r="J754"/>
  <c r="J756"/>
  <c r="J758"/>
  <c r="J760"/>
  <c r="J762"/>
  <c r="J766"/>
  <c r="J768"/>
  <c r="J3"/>
  <c r="A1"/>
  <c r="F2" i="1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E8"/>
  <c r="E9"/>
  <c r="L9" s="1"/>
  <c r="E10"/>
  <c r="E11"/>
  <c r="L11" s="1"/>
  <c r="E12"/>
  <c r="E13"/>
  <c r="L13" s="1"/>
  <c r="E14"/>
  <c r="E15"/>
  <c r="L15" s="1"/>
  <c r="E16"/>
  <c r="E17"/>
  <c r="L17" s="1"/>
  <c r="E18"/>
  <c r="E19"/>
  <c r="L19" s="1"/>
  <c r="E20"/>
  <c r="E21"/>
  <c r="L21" s="1"/>
  <c r="E22"/>
  <c r="E23"/>
  <c r="L23" s="1"/>
  <c r="E24"/>
  <c r="E25"/>
  <c r="L25" s="1"/>
  <c r="E26"/>
  <c r="E27"/>
  <c r="L27" s="1"/>
  <c r="E28"/>
  <c r="E29"/>
  <c r="L29" s="1"/>
  <c r="E30"/>
  <c r="E31"/>
  <c r="L31" s="1"/>
  <c r="E32"/>
  <c r="E33"/>
  <c r="L33" s="1"/>
  <c r="E34"/>
  <c r="E35"/>
  <c r="L35" s="1"/>
  <c r="E36"/>
  <c r="E37"/>
  <c r="L37" s="1"/>
  <c r="E38"/>
  <c r="E39"/>
  <c r="L39" s="1"/>
  <c r="E40"/>
  <c r="E41"/>
  <c r="L41" s="1"/>
  <c r="E42"/>
  <c r="E43"/>
  <c r="L43" s="1"/>
  <c r="E44"/>
  <c r="E45"/>
  <c r="L45" s="1"/>
  <c r="E46"/>
  <c r="E47"/>
  <c r="L47" s="1"/>
  <c r="E48"/>
  <c r="E49"/>
  <c r="E50"/>
  <c r="E51"/>
  <c r="L51" s="1"/>
  <c r="E52"/>
  <c r="E53"/>
  <c r="L53" s="1"/>
  <c r="E54"/>
  <c r="E55"/>
  <c r="L55" s="1"/>
  <c r="E56"/>
  <c r="E57"/>
  <c r="L57" s="1"/>
  <c r="E58"/>
  <c r="E59"/>
  <c r="L59" s="1"/>
  <c r="E60"/>
  <c r="E61"/>
  <c r="L61" s="1"/>
  <c r="E62"/>
  <c r="E63"/>
  <c r="L63" s="1"/>
  <c r="E64"/>
  <c r="E65"/>
  <c r="L65" s="1"/>
  <c r="E66"/>
  <c r="E67"/>
  <c r="L67" s="1"/>
  <c r="E68"/>
  <c r="E69"/>
  <c r="L69" s="1"/>
  <c r="E70"/>
  <c r="E71"/>
  <c r="L71" s="1"/>
  <c r="E72"/>
  <c r="E73"/>
  <c r="L73" s="1"/>
  <c r="E74"/>
  <c r="E75"/>
  <c r="L75" s="1"/>
  <c r="E76"/>
  <c r="E77"/>
  <c r="L77" s="1"/>
  <c r="E78"/>
  <c r="E79"/>
  <c r="L79" s="1"/>
  <c r="E80"/>
  <c r="E81"/>
  <c r="L81" s="1"/>
  <c r="E82"/>
  <c r="E83"/>
  <c r="L83" s="1"/>
  <c r="E84"/>
  <c r="E85"/>
  <c r="L85" s="1"/>
  <c r="E86"/>
  <c r="E87"/>
  <c r="L87" s="1"/>
  <c r="E88"/>
  <c r="E89"/>
  <c r="L89" s="1"/>
  <c r="E90"/>
  <c r="E91"/>
  <c r="L91" s="1"/>
  <c r="E92"/>
  <c r="E93"/>
  <c r="L93" s="1"/>
  <c r="E94"/>
  <c r="E95"/>
  <c r="L95" s="1"/>
  <c r="E96"/>
  <c r="E97"/>
  <c r="L97" s="1"/>
  <c r="E98"/>
  <c r="E99"/>
  <c r="L99" s="1"/>
  <c r="E100"/>
  <c r="E101"/>
  <c r="L101" s="1"/>
  <c r="E102"/>
  <c r="E103"/>
  <c r="L103" s="1"/>
  <c r="E104"/>
  <c r="E105"/>
  <c r="L105" s="1"/>
  <c r="E106"/>
  <c r="E107"/>
  <c r="L107" s="1"/>
  <c r="E108"/>
  <c r="E109"/>
  <c r="L109" s="1"/>
  <c r="E110"/>
  <c r="E111"/>
  <c r="L111" s="1"/>
  <c r="E112"/>
  <c r="E113"/>
  <c r="L113" s="1"/>
  <c r="E114"/>
  <c r="E115"/>
  <c r="L115" s="1"/>
  <c r="E116"/>
  <c r="E117"/>
  <c r="L117" s="1"/>
  <c r="E118"/>
  <c r="E119"/>
  <c r="L119" s="1"/>
  <c r="E120"/>
  <c r="E121"/>
  <c r="L121" s="1"/>
  <c r="E122"/>
  <c r="E123"/>
  <c r="L123" s="1"/>
  <c r="E124"/>
  <c r="E125"/>
  <c r="L125" s="1"/>
  <c r="E126"/>
  <c r="E127"/>
  <c r="L127" s="1"/>
  <c r="E128"/>
  <c r="E129"/>
  <c r="L129" s="1"/>
  <c r="E130"/>
  <c r="E131"/>
  <c r="L131" s="1"/>
  <c r="E132"/>
  <c r="E133"/>
  <c r="L133" s="1"/>
  <c r="E134"/>
  <c r="E135"/>
  <c r="L135" s="1"/>
  <c r="E136"/>
  <c r="E137"/>
  <c r="L137" s="1"/>
  <c r="E138"/>
  <c r="E139"/>
  <c r="L139" s="1"/>
  <c r="E140"/>
  <c r="E141"/>
  <c r="L141" s="1"/>
  <c r="E142"/>
  <c r="E143"/>
  <c r="L143" s="1"/>
  <c r="E144"/>
  <c r="E145"/>
  <c r="L145" s="1"/>
  <c r="E146"/>
  <c r="E147"/>
  <c r="L147" s="1"/>
  <c r="E148"/>
  <c r="E149"/>
  <c r="L149" s="1"/>
  <c r="E150"/>
  <c r="E151"/>
  <c r="L151" s="1"/>
  <c r="E152"/>
  <c r="E153"/>
  <c r="L153" s="1"/>
  <c r="E154"/>
  <c r="E155"/>
  <c r="L155" s="1"/>
  <c r="E156"/>
  <c r="E157"/>
  <c r="L157" s="1"/>
  <c r="E158"/>
  <c r="E159"/>
  <c r="L159" s="1"/>
  <c r="E160"/>
  <c r="E161"/>
  <c r="L161" s="1"/>
  <c r="E162"/>
  <c r="E163"/>
  <c r="L163" s="1"/>
  <c r="E164"/>
  <c r="E165"/>
  <c r="L165" s="1"/>
  <c r="E166"/>
  <c r="E167"/>
  <c r="L167" s="1"/>
  <c r="E168"/>
  <c r="E169"/>
  <c r="L169" s="1"/>
  <c r="E170"/>
  <c r="E171"/>
  <c r="L171" s="1"/>
  <c r="E172"/>
  <c r="E173"/>
  <c r="L173" s="1"/>
  <c r="E174"/>
  <c r="E175"/>
  <c r="L175" s="1"/>
  <c r="E176"/>
  <c r="E177"/>
  <c r="L177" s="1"/>
  <c r="E178"/>
  <c r="E179"/>
  <c r="L179" s="1"/>
  <c r="E180"/>
  <c r="E181"/>
  <c r="L181" s="1"/>
  <c r="E182"/>
  <c r="E183"/>
  <c r="L183" s="1"/>
  <c r="E184"/>
  <c r="E185"/>
  <c r="L185" s="1"/>
  <c r="E186"/>
  <c r="E187"/>
  <c r="L187" s="1"/>
  <c r="E188"/>
  <c r="E189"/>
  <c r="L189" s="1"/>
  <c r="E190"/>
  <c r="E191"/>
  <c r="L191" s="1"/>
  <c r="E192"/>
  <c r="E193"/>
  <c r="L193" s="1"/>
  <c r="E194"/>
  <c r="E195"/>
  <c r="L195" s="1"/>
  <c r="E196"/>
  <c r="E197"/>
  <c r="L197" s="1"/>
  <c r="E198"/>
  <c r="E199"/>
  <c r="L199" s="1"/>
  <c r="E200"/>
  <c r="E201"/>
  <c r="L201" s="1"/>
  <c r="E202"/>
  <c r="E203"/>
  <c r="L203" s="1"/>
  <c r="E204"/>
  <c r="E205"/>
  <c r="L205" s="1"/>
  <c r="E206"/>
  <c r="E207"/>
  <c r="L207" s="1"/>
  <c r="E208"/>
  <c r="E209"/>
  <c r="L209" s="1"/>
  <c r="E210"/>
  <c r="E211"/>
  <c r="L211" s="1"/>
  <c r="E212"/>
  <c r="E213"/>
  <c r="L213" s="1"/>
  <c r="E214"/>
  <c r="E215"/>
  <c r="L215" s="1"/>
  <c r="E216"/>
  <c r="E217"/>
  <c r="L217" s="1"/>
  <c r="E218"/>
  <c r="E219"/>
  <c r="L219" s="1"/>
  <c r="E220"/>
  <c r="E221"/>
  <c r="L221" s="1"/>
  <c r="E222"/>
  <c r="E223"/>
  <c r="L223" s="1"/>
  <c r="E224"/>
  <c r="E225"/>
  <c r="L225" s="1"/>
  <c r="E226"/>
  <c r="E227"/>
  <c r="L227" s="1"/>
  <c r="E228"/>
  <c r="E229"/>
  <c r="L229" s="1"/>
  <c r="E230"/>
  <c r="E231"/>
  <c r="L231" s="1"/>
  <c r="E232"/>
  <c r="E233"/>
  <c r="L233" s="1"/>
  <c r="E234"/>
  <c r="E235"/>
  <c r="L235" s="1"/>
  <c r="E236"/>
  <c r="E237"/>
  <c r="L237" s="1"/>
  <c r="E238"/>
  <c r="E239"/>
  <c r="L239" s="1"/>
  <c r="E240"/>
  <c r="E241"/>
  <c r="L241" s="1"/>
  <c r="E242"/>
  <c r="E243"/>
  <c r="L243" s="1"/>
  <c r="E244"/>
  <c r="E245"/>
  <c r="L245" s="1"/>
  <c r="E246"/>
  <c r="E247"/>
  <c r="L247" s="1"/>
  <c r="E248"/>
  <c r="E249"/>
  <c r="L249" s="1"/>
  <c r="E250"/>
  <c r="E251"/>
  <c r="L251" s="1"/>
  <c r="E252"/>
  <c r="E253"/>
  <c r="L253" s="1"/>
  <c r="E254"/>
  <c r="E255"/>
  <c r="L255" s="1"/>
  <c r="E256"/>
  <c r="E257"/>
  <c r="L257" s="1"/>
  <c r="E258"/>
  <c r="E259"/>
  <c r="L259" s="1"/>
  <c r="E260"/>
  <c r="E261"/>
  <c r="L261" s="1"/>
  <c r="E262"/>
  <c r="E263"/>
  <c r="L263" s="1"/>
  <c r="E264"/>
  <c r="E265"/>
  <c r="L265" s="1"/>
  <c r="E266"/>
  <c r="E267"/>
  <c r="L267" s="1"/>
  <c r="E268"/>
  <c r="E269"/>
  <c r="L269" s="1"/>
  <c r="E270"/>
  <c r="E271"/>
  <c r="L271" s="1"/>
  <c r="E272"/>
  <c r="E273"/>
  <c r="L273" s="1"/>
  <c r="E274"/>
  <c r="E275"/>
  <c r="L275" s="1"/>
  <c r="E276"/>
  <c r="E277"/>
  <c r="L277" s="1"/>
  <c r="E278"/>
  <c r="E279"/>
  <c r="L279" s="1"/>
  <c r="E280"/>
  <c r="E281"/>
  <c r="L281" s="1"/>
  <c r="E282"/>
  <c r="E283"/>
  <c r="L283" s="1"/>
  <c r="E284"/>
  <c r="E285"/>
  <c r="L285" s="1"/>
  <c r="E286"/>
  <c r="E287"/>
  <c r="L287" s="1"/>
  <c r="E288"/>
  <c r="E289"/>
  <c r="L289" s="1"/>
  <c r="E290"/>
  <c r="E291"/>
  <c r="L291" s="1"/>
  <c r="E292"/>
  <c r="E293"/>
  <c r="L293" s="1"/>
  <c r="E294"/>
  <c r="E295"/>
  <c r="L295" s="1"/>
  <c r="E296"/>
  <c r="E297"/>
  <c r="L297" s="1"/>
  <c r="E298"/>
  <c r="E299"/>
  <c r="L299" s="1"/>
  <c r="E300"/>
  <c r="E301"/>
  <c r="L301" s="1"/>
  <c r="E302"/>
  <c r="E303"/>
  <c r="L303" s="1"/>
  <c r="E304"/>
  <c r="E305"/>
  <c r="L305" s="1"/>
  <c r="E306"/>
  <c r="E307"/>
  <c r="L307" s="1"/>
  <c r="E308"/>
  <c r="E309"/>
  <c r="L309" s="1"/>
  <c r="E310"/>
  <c r="E311"/>
  <c r="L311" s="1"/>
  <c r="E312"/>
  <c r="E313"/>
  <c r="L313" s="1"/>
  <c r="E314"/>
  <c r="E315"/>
  <c r="L315" s="1"/>
  <c r="E316"/>
  <c r="E317"/>
  <c r="L317" s="1"/>
  <c r="E318"/>
  <c r="E319"/>
  <c r="L319" s="1"/>
  <c r="E320"/>
  <c r="E321"/>
  <c r="L321" s="1"/>
  <c r="E322"/>
  <c r="E323"/>
  <c r="L323" s="1"/>
  <c r="E324"/>
  <c r="E325"/>
  <c r="L325" s="1"/>
  <c r="E326"/>
  <c r="E327"/>
  <c r="L327" s="1"/>
  <c r="E328"/>
  <c r="E329"/>
  <c r="L329" s="1"/>
  <c r="E330"/>
  <c r="E331"/>
  <c r="L331" s="1"/>
  <c r="E332"/>
  <c r="E333"/>
  <c r="L333" s="1"/>
  <c r="E334"/>
  <c r="E335"/>
  <c r="L335" s="1"/>
  <c r="E336"/>
  <c r="E337"/>
  <c r="L337" s="1"/>
  <c r="E338"/>
  <c r="E339"/>
  <c r="L339" s="1"/>
  <c r="E340"/>
  <c r="E341"/>
  <c r="L341" s="1"/>
  <c r="E342"/>
  <c r="E343"/>
  <c r="L343" s="1"/>
  <c r="E344"/>
  <c r="E345"/>
  <c r="L345" s="1"/>
  <c r="E346"/>
  <c r="E347"/>
  <c r="L347" s="1"/>
  <c r="E348"/>
  <c r="E349"/>
  <c r="L349" s="1"/>
  <c r="E350"/>
  <c r="E351"/>
  <c r="L351" s="1"/>
  <c r="E352"/>
  <c r="E353"/>
  <c r="L353" s="1"/>
  <c r="E354"/>
  <c r="E355"/>
  <c r="L355" s="1"/>
  <c r="E356"/>
  <c r="E357"/>
  <c r="L357" s="1"/>
  <c r="E358"/>
  <c r="E359"/>
  <c r="L359" s="1"/>
  <c r="E360"/>
  <c r="E361"/>
  <c r="L361" s="1"/>
  <c r="E362"/>
  <c r="E363"/>
  <c r="L363" s="1"/>
  <c r="E364"/>
  <c r="E365"/>
  <c r="L365" s="1"/>
  <c r="E366"/>
  <c r="E367"/>
  <c r="L367" s="1"/>
  <c r="E368"/>
  <c r="E369"/>
  <c r="L369" s="1"/>
  <c r="E370"/>
  <c r="E371"/>
  <c r="L371" s="1"/>
  <c r="E372"/>
  <c r="E373"/>
  <c r="L373" s="1"/>
  <c r="E374"/>
  <c r="E375"/>
  <c r="L375" s="1"/>
  <c r="E376"/>
  <c r="E377"/>
  <c r="L377" s="1"/>
  <c r="E378"/>
  <c r="E379"/>
  <c r="L379" s="1"/>
  <c r="E380"/>
  <c r="E381"/>
  <c r="L381" s="1"/>
  <c r="E382"/>
  <c r="E383"/>
  <c r="L383" s="1"/>
  <c r="E384"/>
  <c r="E385"/>
  <c r="L385" s="1"/>
  <c r="E386"/>
  <c r="E387"/>
  <c r="L387" s="1"/>
  <c r="E388"/>
  <c r="E389"/>
  <c r="L389" s="1"/>
  <c r="E390"/>
  <c r="E391"/>
  <c r="L391" s="1"/>
  <c r="E392"/>
  <c r="E393"/>
  <c r="L393" s="1"/>
  <c r="E394"/>
  <c r="E395"/>
  <c r="L395" s="1"/>
  <c r="E396"/>
  <c r="E397"/>
  <c r="L397" s="1"/>
  <c r="E398"/>
  <c r="E399"/>
  <c r="L399" s="1"/>
  <c r="E400"/>
  <c r="E401"/>
  <c r="L401" s="1"/>
  <c r="E402"/>
  <c r="E403"/>
  <c r="L403" s="1"/>
  <c r="E404"/>
  <c r="E405"/>
  <c r="L405" s="1"/>
  <c r="E406"/>
  <c r="E407"/>
  <c r="L407" s="1"/>
  <c r="E408"/>
  <c r="E409"/>
  <c r="L409" s="1"/>
  <c r="E410"/>
  <c r="E411"/>
  <c r="L411" s="1"/>
  <c r="E412"/>
  <c r="E413"/>
  <c r="L413" s="1"/>
  <c r="E414"/>
  <c r="E415"/>
  <c r="L415" s="1"/>
  <c r="E416"/>
  <c r="E417"/>
  <c r="L417" s="1"/>
  <c r="E418"/>
  <c r="E419"/>
  <c r="L419" s="1"/>
  <c r="E420"/>
  <c r="E421"/>
  <c r="L421" s="1"/>
  <c r="E422"/>
  <c r="E423"/>
  <c r="L423" s="1"/>
  <c r="E424"/>
  <c r="E425"/>
  <c r="L425" s="1"/>
  <c r="E426"/>
  <c r="E427"/>
  <c r="L427" s="1"/>
  <c r="E428"/>
  <c r="E429"/>
  <c r="L429" s="1"/>
  <c r="E430"/>
  <c r="E431"/>
  <c r="L431" s="1"/>
  <c r="E432"/>
  <c r="E433"/>
  <c r="L433" s="1"/>
  <c r="E434"/>
  <c r="E435"/>
  <c r="L435" s="1"/>
  <c r="E436"/>
  <c r="E437"/>
  <c r="L437" s="1"/>
  <c r="E438"/>
  <c r="E439"/>
  <c r="L439" s="1"/>
  <c r="E440"/>
  <c r="E441"/>
  <c r="L441" s="1"/>
  <c r="E442"/>
  <c r="E443"/>
  <c r="L443" s="1"/>
  <c r="E444"/>
  <c r="E445"/>
  <c r="L445" s="1"/>
  <c r="E446"/>
  <c r="E447"/>
  <c r="L447" s="1"/>
  <c r="E448"/>
  <c r="E449"/>
  <c r="L449" s="1"/>
  <c r="E450"/>
  <c r="E451"/>
  <c r="L451" s="1"/>
  <c r="E452"/>
  <c r="E453"/>
  <c r="L453" s="1"/>
  <c r="E454"/>
  <c r="E455"/>
  <c r="L455" s="1"/>
  <c r="E456"/>
  <c r="E457"/>
  <c r="L457" s="1"/>
  <c r="E458"/>
  <c r="E459"/>
  <c r="L459" s="1"/>
  <c r="E460"/>
  <c r="E461"/>
  <c r="L461" s="1"/>
  <c r="E462"/>
  <c r="E463"/>
  <c r="L463" s="1"/>
  <c r="E464"/>
  <c r="E465"/>
  <c r="L465" s="1"/>
  <c r="E466"/>
  <c r="E467"/>
  <c r="L467" s="1"/>
  <c r="E468"/>
  <c r="E469"/>
  <c r="L469" s="1"/>
  <c r="E470"/>
  <c r="E471"/>
  <c r="L471" s="1"/>
  <c r="E472"/>
  <c r="E473"/>
  <c r="L473" s="1"/>
  <c r="E474"/>
  <c r="E475"/>
  <c r="L475" s="1"/>
  <c r="E476"/>
  <c r="E477"/>
  <c r="L477" s="1"/>
  <c r="E478"/>
  <c r="E479"/>
  <c r="L479" s="1"/>
  <c r="E480"/>
  <c r="E481"/>
  <c r="L481" s="1"/>
  <c r="E482"/>
  <c r="E483"/>
  <c r="L483" s="1"/>
  <c r="E484"/>
  <c r="E485"/>
  <c r="L485" s="1"/>
  <c r="E486"/>
  <c r="E487"/>
  <c r="L487" s="1"/>
  <c r="E488"/>
  <c r="E489"/>
  <c r="L489" s="1"/>
  <c r="E490"/>
  <c r="E491"/>
  <c r="L491" s="1"/>
  <c r="E492"/>
  <c r="E493"/>
  <c r="L493" s="1"/>
  <c r="E494"/>
  <c r="E495"/>
  <c r="L495" s="1"/>
  <c r="E496"/>
  <c r="E497"/>
  <c r="L497" s="1"/>
  <c r="E498"/>
  <c r="E499"/>
  <c r="L499" s="1"/>
  <c r="E500"/>
  <c r="E501"/>
  <c r="L501" s="1"/>
  <c r="E502"/>
  <c r="E503"/>
  <c r="L503" s="1"/>
  <c r="E504"/>
  <c r="E505"/>
  <c r="L505" s="1"/>
  <c r="E506"/>
  <c r="E507"/>
  <c r="L507" s="1"/>
  <c r="E508"/>
  <c r="E509"/>
  <c r="L509" s="1"/>
  <c r="E510"/>
  <c r="E511"/>
  <c r="L511" s="1"/>
  <c r="E512"/>
  <c r="E513"/>
  <c r="L513" s="1"/>
  <c r="E514"/>
  <c r="E515"/>
  <c r="L515" s="1"/>
  <c r="E516"/>
  <c r="E517"/>
  <c r="L517" s="1"/>
  <c r="E518"/>
  <c r="E519"/>
  <c r="L519" s="1"/>
  <c r="E520"/>
  <c r="E521"/>
  <c r="L521" s="1"/>
  <c r="E522"/>
  <c r="E523"/>
  <c r="L523" s="1"/>
  <c r="E524"/>
  <c r="E525"/>
  <c r="L525" s="1"/>
  <c r="E526"/>
  <c r="E527"/>
  <c r="L527" s="1"/>
  <c r="E528"/>
  <c r="E529"/>
  <c r="L529" s="1"/>
  <c r="E530"/>
  <c r="E531"/>
  <c r="L531" s="1"/>
  <c r="E532"/>
  <c r="E533"/>
  <c r="L533" s="1"/>
  <c r="E534"/>
  <c r="E535"/>
  <c r="L535" s="1"/>
  <c r="E536"/>
  <c r="E537"/>
  <c r="L537" s="1"/>
  <c r="E538"/>
  <c r="E539"/>
  <c r="L539" s="1"/>
  <c r="E540"/>
  <c r="E541"/>
  <c r="L541" s="1"/>
  <c r="E542"/>
  <c r="E543"/>
  <c r="L543" s="1"/>
  <c r="E544"/>
  <c r="E545"/>
  <c r="L545" s="1"/>
  <c r="E546"/>
  <c r="E547"/>
  <c r="L547" s="1"/>
  <c r="E548"/>
  <c r="E549"/>
  <c r="L549" s="1"/>
  <c r="E550"/>
  <c r="E551"/>
  <c r="L551" s="1"/>
  <c r="E552"/>
  <c r="E553"/>
  <c r="L553" s="1"/>
  <c r="E554"/>
  <c r="E555"/>
  <c r="L555" s="1"/>
  <c r="E556"/>
  <c r="E557"/>
  <c r="L557" s="1"/>
  <c r="E558"/>
  <c r="E559"/>
  <c r="L559" s="1"/>
  <c r="E560"/>
  <c r="E561"/>
  <c r="L561" s="1"/>
  <c r="E562"/>
  <c r="E563"/>
  <c r="L563" s="1"/>
  <c r="E564"/>
  <c r="E565"/>
  <c r="L565" s="1"/>
  <c r="E566"/>
  <c r="E567"/>
  <c r="L567" s="1"/>
  <c r="E568"/>
  <c r="E569"/>
  <c r="L569" s="1"/>
  <c r="E570"/>
  <c r="E571"/>
  <c r="L571" s="1"/>
  <c r="E572"/>
  <c r="E573"/>
  <c r="L573" s="1"/>
  <c r="E574"/>
  <c r="E575"/>
  <c r="L575" s="1"/>
  <c r="E576"/>
  <c r="E577"/>
  <c r="L577" s="1"/>
  <c r="E578"/>
  <c r="E579"/>
  <c r="L579" s="1"/>
  <c r="E580"/>
  <c r="E581"/>
  <c r="L581" s="1"/>
  <c r="E582"/>
  <c r="E583"/>
  <c r="L583" s="1"/>
  <c r="E584"/>
  <c r="E585"/>
  <c r="L585" s="1"/>
  <c r="E586"/>
  <c r="E587"/>
  <c r="L587" s="1"/>
  <c r="E588"/>
  <c r="E589"/>
  <c r="L589" s="1"/>
  <c r="E590"/>
  <c r="E591"/>
  <c r="L591" s="1"/>
  <c r="E592"/>
  <c r="E593"/>
  <c r="L593" s="1"/>
  <c r="E594"/>
  <c r="E595"/>
  <c r="L595" s="1"/>
  <c r="E596"/>
  <c r="E597"/>
  <c r="L597" s="1"/>
  <c r="E598"/>
  <c r="E599"/>
  <c r="L599" s="1"/>
  <c r="E600"/>
  <c r="E601"/>
  <c r="L601" s="1"/>
  <c r="E602"/>
  <c r="E603"/>
  <c r="L603" s="1"/>
  <c r="E604"/>
  <c r="E605"/>
  <c r="L605" s="1"/>
  <c r="E606"/>
  <c r="E607"/>
  <c r="L607" s="1"/>
  <c r="E608"/>
  <c r="E609"/>
  <c r="L609" s="1"/>
  <c r="E610"/>
  <c r="E611"/>
  <c r="L611" s="1"/>
  <c r="E612"/>
  <c r="E613"/>
  <c r="L613" s="1"/>
  <c r="E614"/>
  <c r="E615"/>
  <c r="L615" s="1"/>
  <c r="E616"/>
  <c r="E617"/>
  <c r="L617" s="1"/>
  <c r="E618"/>
  <c r="E619"/>
  <c r="L619" s="1"/>
  <c r="E620"/>
  <c r="E621"/>
  <c r="L621" s="1"/>
  <c r="E622"/>
  <c r="E623"/>
  <c r="L623" s="1"/>
  <c r="E624"/>
  <c r="E625"/>
  <c r="L625" s="1"/>
  <c r="E626"/>
  <c r="E627"/>
  <c r="L627" s="1"/>
  <c r="E628"/>
  <c r="E629"/>
  <c r="L629" s="1"/>
  <c r="E630"/>
  <c r="E631"/>
  <c r="L631" s="1"/>
  <c r="E632"/>
  <c r="E633"/>
  <c r="L633" s="1"/>
  <c r="E634"/>
  <c r="E635"/>
  <c r="L635" s="1"/>
  <c r="E636"/>
  <c r="E637"/>
  <c r="L637" s="1"/>
  <c r="E638"/>
  <c r="E639"/>
  <c r="L639" s="1"/>
  <c r="E640"/>
  <c r="E641"/>
  <c r="L641" s="1"/>
  <c r="E642"/>
  <c r="E643"/>
  <c r="L643" s="1"/>
  <c r="E644"/>
  <c r="E645"/>
  <c r="L645" s="1"/>
  <c r="E646"/>
  <c r="E647"/>
  <c r="L647" s="1"/>
  <c r="E648"/>
  <c r="E649"/>
  <c r="L649" s="1"/>
  <c r="E650"/>
  <c r="E651"/>
  <c r="L651" s="1"/>
  <c r="E652"/>
  <c r="E653"/>
  <c r="L653" s="1"/>
  <c r="E654"/>
  <c r="E655"/>
  <c r="L655" s="1"/>
  <c r="E656"/>
  <c r="E657"/>
  <c r="L657" s="1"/>
  <c r="E658"/>
  <c r="E659"/>
  <c r="L659" s="1"/>
  <c r="E660"/>
  <c r="E661"/>
  <c r="L661" s="1"/>
  <c r="E662"/>
  <c r="E663"/>
  <c r="L663" s="1"/>
  <c r="E664"/>
  <c r="E665"/>
  <c r="L665" s="1"/>
  <c r="E666"/>
  <c r="E667"/>
  <c r="L667" s="1"/>
  <c r="E668"/>
  <c r="E669"/>
  <c r="L669" s="1"/>
  <c r="E670"/>
  <c r="E671"/>
  <c r="L671" s="1"/>
  <c r="E672"/>
  <c r="E673"/>
  <c r="L673" s="1"/>
  <c r="E674"/>
  <c r="E675"/>
  <c r="L675" s="1"/>
  <c r="E676"/>
  <c r="E677"/>
  <c r="L677" s="1"/>
  <c r="E678"/>
  <c r="E679"/>
  <c r="L679" s="1"/>
  <c r="E680"/>
  <c r="E681"/>
  <c r="L681" s="1"/>
  <c r="E682"/>
  <c r="E683"/>
  <c r="L683" s="1"/>
  <c r="E684"/>
  <c r="E685"/>
  <c r="L685" s="1"/>
  <c r="E686"/>
  <c r="E687"/>
  <c r="L687" s="1"/>
  <c r="E688"/>
  <c r="E689"/>
  <c r="L689" s="1"/>
  <c r="E690"/>
  <c r="E691"/>
  <c r="L691" s="1"/>
  <c r="E692"/>
  <c r="E693"/>
  <c r="L693" s="1"/>
  <c r="E694"/>
  <c r="E695"/>
  <c r="L695" s="1"/>
  <c r="E696"/>
  <c r="E697"/>
  <c r="L697" s="1"/>
  <c r="E698"/>
  <c r="E699"/>
  <c r="L699" s="1"/>
  <c r="E700"/>
  <c r="E701"/>
  <c r="L701" s="1"/>
  <c r="E702"/>
  <c r="E703"/>
  <c r="L703" s="1"/>
  <c r="E704"/>
  <c r="E705"/>
  <c r="L705" s="1"/>
  <c r="E706"/>
  <c r="E707"/>
  <c r="L707" s="1"/>
  <c r="E708"/>
  <c r="E709"/>
  <c r="L709" s="1"/>
  <c r="E710"/>
  <c r="E711"/>
  <c r="L711" s="1"/>
  <c r="E712"/>
  <c r="E713"/>
  <c r="L713" s="1"/>
  <c r="E714"/>
  <c r="E715"/>
  <c r="L715" s="1"/>
  <c r="E716"/>
  <c r="E717"/>
  <c r="L717" s="1"/>
  <c r="E718"/>
  <c r="E719"/>
  <c r="L719" s="1"/>
  <c r="E720"/>
  <c r="E721"/>
  <c r="L721" s="1"/>
  <c r="E722"/>
  <c r="E723"/>
  <c r="L723" s="1"/>
  <c r="E724"/>
  <c r="E725"/>
  <c r="L725" s="1"/>
  <c r="E726"/>
  <c r="E727"/>
  <c r="L727" s="1"/>
  <c r="E728"/>
  <c r="E729"/>
  <c r="L729" s="1"/>
  <c r="E730"/>
  <c r="E731"/>
  <c r="L731" s="1"/>
  <c r="E732"/>
  <c r="E733"/>
  <c r="L733" s="1"/>
  <c r="E734"/>
  <c r="E735"/>
  <c r="L735" s="1"/>
  <c r="E736"/>
  <c r="E737"/>
  <c r="L737" s="1"/>
  <c r="E738"/>
  <c r="E739"/>
  <c r="L739" s="1"/>
  <c r="E740"/>
  <c r="E741"/>
  <c r="L741" s="1"/>
  <c r="E742"/>
  <c r="E743"/>
  <c r="L743" s="1"/>
  <c r="E744"/>
  <c r="E745"/>
  <c r="L745" s="1"/>
  <c r="E746"/>
  <c r="E747"/>
  <c r="L747" s="1"/>
  <c r="E748"/>
  <c r="E749"/>
  <c r="L749" s="1"/>
  <c r="E750"/>
  <c r="E751"/>
  <c r="L751" s="1"/>
  <c r="E752"/>
  <c r="E753"/>
  <c r="L753" s="1"/>
  <c r="E754"/>
  <c r="E755"/>
  <c r="L755" s="1"/>
  <c r="E756"/>
  <c r="E757"/>
  <c r="L757" s="1"/>
  <c r="E758"/>
  <c r="E759"/>
  <c r="L759" s="1"/>
  <c r="E760"/>
  <c r="E761"/>
  <c r="L761" s="1"/>
  <c r="E762"/>
  <c r="L762" s="1"/>
  <c r="E763"/>
  <c r="L763" s="1"/>
  <c r="E764"/>
  <c r="L764" s="1"/>
  <c r="E765"/>
  <c r="L765" s="1"/>
  <c r="E766"/>
  <c r="L766" s="1"/>
  <c r="E767"/>
  <c r="L767" s="1"/>
  <c r="E768"/>
  <c r="L768" s="1"/>
  <c r="E2"/>
  <c r="L2" s="1"/>
  <c r="E3"/>
  <c r="L3" s="1"/>
  <c r="E4"/>
  <c r="L4" s="1"/>
  <c r="E5"/>
  <c r="L5" s="1"/>
  <c r="E6"/>
  <c r="L6" s="1"/>
  <c r="E7"/>
  <c r="L7" s="1"/>
  <c r="L760" l="1"/>
  <c r="L758"/>
  <c r="L756"/>
  <c r="L754"/>
  <c r="L752"/>
  <c r="L750"/>
  <c r="L748"/>
  <c r="L746"/>
  <c r="L744"/>
  <c r="L742"/>
  <c r="L740"/>
  <c r="L738"/>
  <c r="L736"/>
  <c r="L734"/>
  <c r="L732"/>
  <c r="L730"/>
  <c r="L728"/>
  <c r="L726"/>
  <c r="L724"/>
  <c r="L722"/>
  <c r="L720"/>
  <c r="L718"/>
  <c r="L716"/>
  <c r="L714"/>
  <c r="L712"/>
  <c r="L710"/>
  <c r="L708"/>
  <c r="L706"/>
  <c r="L704"/>
  <c r="L702"/>
  <c r="L700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272"/>
  <c r="L270"/>
  <c r="L268"/>
  <c r="L266"/>
  <c r="L264"/>
  <c r="L262"/>
  <c r="L260"/>
  <c r="L258"/>
  <c r="L256"/>
  <c r="L254"/>
  <c r="L252"/>
  <c r="L50"/>
  <c r="I6" i="2"/>
  <c r="I4"/>
  <c r="J767"/>
  <c r="J765"/>
  <c r="J763"/>
  <c r="J761"/>
  <c r="J759"/>
  <c r="J757"/>
  <c r="J755"/>
  <c r="J753"/>
  <c r="J751"/>
  <c r="J749"/>
  <c r="J747"/>
  <c r="J745"/>
  <c r="J743"/>
  <c r="J741"/>
  <c r="J739"/>
  <c r="J737"/>
  <c r="J735"/>
  <c r="J733"/>
  <c r="J731"/>
  <c r="J729"/>
  <c r="J727"/>
  <c r="J725"/>
  <c r="J723"/>
  <c r="J721"/>
  <c r="J719"/>
  <c r="J717"/>
  <c r="J715"/>
  <c r="J713"/>
  <c r="J711"/>
  <c r="J709"/>
  <c r="J707"/>
  <c r="J705"/>
  <c r="J703"/>
  <c r="J701"/>
  <c r="J699"/>
  <c r="J697"/>
  <c r="J695"/>
  <c r="J693"/>
  <c r="J691"/>
  <c r="J689"/>
  <c r="J687"/>
  <c r="J685"/>
  <c r="J683"/>
  <c r="J681"/>
  <c r="J679"/>
  <c r="J677"/>
  <c r="J675"/>
  <c r="J673"/>
  <c r="J671"/>
  <c r="J669"/>
  <c r="J667"/>
  <c r="J665"/>
  <c r="J663"/>
  <c r="J661"/>
  <c r="J659"/>
  <c r="J657"/>
  <c r="J655"/>
  <c r="J653"/>
  <c r="J651"/>
  <c r="J649"/>
  <c r="J647"/>
  <c r="J645"/>
  <c r="J643"/>
  <c r="J641"/>
  <c r="J639"/>
  <c r="J637"/>
  <c r="J635"/>
  <c r="J633"/>
  <c r="J631"/>
  <c r="J629"/>
  <c r="J627"/>
  <c r="J625"/>
  <c r="J623"/>
  <c r="J621"/>
  <c r="J619"/>
  <c r="J617"/>
  <c r="J615"/>
  <c r="J613"/>
  <c r="J611"/>
  <c r="J609"/>
  <c r="J607"/>
  <c r="J605"/>
  <c r="J603"/>
  <c r="J601"/>
  <c r="J599"/>
  <c r="J597"/>
  <c r="J595"/>
  <c r="J593"/>
  <c r="J591"/>
  <c r="J589"/>
  <c r="J587"/>
  <c r="J585"/>
  <c r="J583"/>
  <c r="J581"/>
  <c r="J579"/>
  <c r="J577"/>
  <c r="J575"/>
  <c r="J573"/>
  <c r="J571"/>
  <c r="J569"/>
  <c r="J567"/>
  <c r="J565"/>
  <c r="J563"/>
  <c r="J561"/>
  <c r="J559"/>
  <c r="J557"/>
  <c r="J555"/>
  <c r="J553"/>
  <c r="J551"/>
  <c r="J549"/>
  <c r="J547"/>
  <c r="J545"/>
  <c r="J543"/>
  <c r="J541"/>
  <c r="J539"/>
  <c r="J537"/>
  <c r="J535"/>
  <c r="J533"/>
  <c r="J531"/>
  <c r="J529"/>
  <c r="J527"/>
  <c r="J525"/>
  <c r="J523"/>
  <c r="J45"/>
  <c r="J43"/>
  <c r="J20"/>
  <c r="J18"/>
  <c r="J16"/>
  <c r="J14"/>
  <c r="J12"/>
  <c r="J10"/>
  <c r="J8"/>
  <c r="J6"/>
  <c r="J4"/>
  <c r="J521"/>
  <c r="J519"/>
  <c r="J517"/>
  <c r="J515"/>
  <c r="J513"/>
  <c r="J511"/>
  <c r="J509"/>
  <c r="J507"/>
  <c r="J505"/>
  <c r="J503"/>
  <c r="J501"/>
  <c r="J499"/>
  <c r="J497"/>
  <c r="J495"/>
  <c r="J493"/>
  <c r="J491"/>
  <c r="J489"/>
  <c r="J487"/>
  <c r="J485"/>
  <c r="J483"/>
  <c r="J481"/>
  <c r="J479"/>
  <c r="J477"/>
  <c r="J475"/>
  <c r="J473"/>
  <c r="J471"/>
  <c r="J469"/>
  <c r="J467"/>
  <c r="J465"/>
  <c r="J463"/>
  <c r="J461"/>
  <c r="J459"/>
  <c r="J457"/>
  <c r="J455"/>
  <c r="J453"/>
  <c r="J451"/>
  <c r="J449"/>
  <c r="J447"/>
  <c r="J445"/>
  <c r="J443"/>
  <c r="J441"/>
  <c r="J439"/>
  <c r="J437"/>
  <c r="J435"/>
  <c r="J433"/>
  <c r="J431"/>
  <c r="J429"/>
  <c r="J427"/>
  <c r="J425"/>
  <c r="J423"/>
  <c r="J421"/>
  <c r="J419"/>
  <c r="J417"/>
  <c r="J415"/>
  <c r="J413"/>
  <c r="J411"/>
  <c r="J409"/>
  <c r="J407"/>
  <c r="J405"/>
  <c r="J403"/>
  <c r="J401"/>
  <c r="J399"/>
  <c r="J397"/>
  <c r="J395"/>
  <c r="J393"/>
  <c r="J391"/>
  <c r="J389"/>
  <c r="J387"/>
  <c r="J385"/>
  <c r="J383"/>
  <c r="J381"/>
  <c r="J379"/>
  <c r="J377"/>
  <c r="J375"/>
  <c r="J373"/>
  <c r="J371"/>
  <c r="J369"/>
  <c r="J367"/>
  <c r="J365"/>
  <c r="J363"/>
  <c r="J361"/>
  <c r="J359"/>
  <c r="J357"/>
  <c r="J355"/>
  <c r="J353"/>
  <c r="J351"/>
  <c r="J349"/>
  <c r="J347"/>
  <c r="J345"/>
  <c r="J343"/>
  <c r="J341"/>
  <c r="J339"/>
  <c r="J337"/>
  <c r="J335"/>
  <c r="J333"/>
  <c r="J331"/>
  <c r="J329"/>
  <c r="J327"/>
  <c r="J325"/>
  <c r="J323"/>
  <c r="J321"/>
  <c r="J319"/>
  <c r="J317"/>
  <c r="J315"/>
  <c r="J313"/>
  <c r="J311"/>
  <c r="J309"/>
  <c r="J307"/>
  <c r="J305"/>
  <c r="J303"/>
  <c r="J301"/>
  <c r="J299"/>
  <c r="J297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261"/>
  <c r="J259"/>
  <c r="J257"/>
  <c r="J255"/>
  <c r="J253"/>
  <c r="J251"/>
  <c r="J249"/>
  <c r="J247"/>
  <c r="J245"/>
  <c r="J41"/>
  <c r="J39"/>
  <c r="J37"/>
  <c r="J35"/>
  <c r="J33"/>
  <c r="J31"/>
  <c r="J29"/>
  <c r="J27"/>
  <c r="J25"/>
  <c r="J23"/>
  <c r="J21"/>
  <c r="J19"/>
  <c r="J17"/>
  <c r="J15"/>
  <c r="J13"/>
  <c r="J11"/>
  <c r="J764"/>
  <c r="I7"/>
  <c r="I5"/>
  <c r="I3"/>
  <c r="I768"/>
  <c r="I766"/>
  <c r="I764"/>
  <c r="I762"/>
  <c r="I760"/>
  <c r="I758"/>
  <c r="I756"/>
  <c r="I754"/>
  <c r="I752"/>
  <c r="I750"/>
  <c r="I748"/>
  <c r="I746"/>
  <c r="I744"/>
  <c r="I742"/>
  <c r="I740"/>
  <c r="I738"/>
  <c r="I736"/>
  <c r="I734"/>
  <c r="I732"/>
  <c r="I730"/>
  <c r="I728"/>
  <c r="I726"/>
  <c r="I724"/>
  <c r="I722"/>
  <c r="I720"/>
  <c r="I718"/>
  <c r="I716"/>
  <c r="I714"/>
  <c r="I712"/>
  <c r="I710"/>
  <c r="I708"/>
  <c r="I706"/>
  <c r="I704"/>
  <c r="I702"/>
  <c r="I700"/>
  <c r="I698"/>
  <c r="I696"/>
  <c r="I694"/>
  <c r="I692"/>
  <c r="I690"/>
  <c r="I688"/>
  <c r="I686"/>
  <c r="I684"/>
  <c r="I682"/>
  <c r="I680"/>
  <c r="I678"/>
  <c r="I676"/>
  <c r="I674"/>
  <c r="I672"/>
  <c r="I670"/>
  <c r="I668"/>
  <c r="I666"/>
  <c r="I664"/>
  <c r="I662"/>
  <c r="I660"/>
  <c r="I658"/>
  <c r="I656"/>
  <c r="I654"/>
  <c r="I652"/>
  <c r="I650"/>
  <c r="I648"/>
  <c r="I646"/>
  <c r="I644"/>
  <c r="I642"/>
  <c r="I640"/>
  <c r="I638"/>
  <c r="I636"/>
  <c r="I634"/>
  <c r="I632"/>
  <c r="I630"/>
  <c r="I628"/>
  <c r="I626"/>
  <c r="I624"/>
  <c r="I622"/>
  <c r="I620"/>
  <c r="I618"/>
  <c r="I616"/>
  <c r="I614"/>
  <c r="I612"/>
  <c r="I610"/>
  <c r="I608"/>
  <c r="I606"/>
  <c r="I604"/>
  <c r="I602"/>
  <c r="I600"/>
  <c r="I598"/>
  <c r="I596"/>
  <c r="I594"/>
  <c r="I592"/>
  <c r="I590"/>
  <c r="I588"/>
  <c r="I586"/>
  <c r="I584"/>
  <c r="I582"/>
  <c r="I580"/>
  <c r="I578"/>
  <c r="I576"/>
  <c r="I574"/>
  <c r="I572"/>
  <c r="I570"/>
  <c r="I568"/>
  <c r="I566"/>
  <c r="I564"/>
  <c r="I562"/>
  <c r="I560"/>
  <c r="I558"/>
  <c r="I556"/>
  <c r="I554"/>
  <c r="I552"/>
  <c r="I550"/>
  <c r="I548"/>
  <c r="I546"/>
  <c r="I544"/>
  <c r="I542"/>
  <c r="I540"/>
  <c r="I538"/>
  <c r="I536"/>
  <c r="I534"/>
  <c r="I532"/>
  <c r="I530"/>
  <c r="I528"/>
  <c r="I526"/>
  <c r="I524"/>
  <c r="I522"/>
  <c r="I520"/>
  <c r="I518"/>
  <c r="I516"/>
  <c r="I514"/>
  <c r="I512"/>
  <c r="I510"/>
  <c r="I508"/>
  <c r="I506"/>
  <c r="I504"/>
  <c r="I502"/>
  <c r="I500"/>
  <c r="I498"/>
  <c r="I496"/>
  <c r="I494"/>
  <c r="I492"/>
  <c r="I490"/>
  <c r="I488"/>
  <c r="I486"/>
  <c r="I484"/>
  <c r="I482"/>
  <c r="I480"/>
  <c r="I478"/>
  <c r="I476"/>
  <c r="I474"/>
  <c r="I472"/>
  <c r="I470"/>
  <c r="I468"/>
  <c r="I466"/>
  <c r="I464"/>
  <c r="I462"/>
  <c r="I460"/>
  <c r="I458"/>
  <c r="I456"/>
  <c r="I454"/>
  <c r="I452"/>
  <c r="I450"/>
  <c r="I448"/>
  <c r="I446"/>
  <c r="I444"/>
  <c r="I442"/>
  <c r="I440"/>
  <c r="I438"/>
  <c r="I436"/>
  <c r="I434"/>
  <c r="I432"/>
  <c r="I430"/>
  <c r="I428"/>
  <c r="I426"/>
  <c r="I424"/>
  <c r="I422"/>
  <c r="I420"/>
  <c r="I418"/>
  <c r="I416"/>
  <c r="I414"/>
  <c r="I412"/>
  <c r="I410"/>
  <c r="I408"/>
  <c r="I406"/>
  <c r="I404"/>
  <c r="I402"/>
  <c r="I400"/>
  <c r="I398"/>
  <c r="I396"/>
  <c r="I394"/>
  <c r="I392"/>
  <c r="I390"/>
  <c r="I388"/>
  <c r="I386"/>
  <c r="I384"/>
  <c r="I382"/>
  <c r="I380"/>
  <c r="I378"/>
  <c r="I376"/>
  <c r="I374"/>
  <c r="I372"/>
  <c r="I370"/>
  <c r="I368"/>
  <c r="I366"/>
  <c r="I364"/>
  <c r="I362"/>
  <c r="I360"/>
  <c r="I358"/>
  <c r="I356"/>
  <c r="I354"/>
  <c r="I352"/>
  <c r="I350"/>
  <c r="I348"/>
  <c r="I346"/>
  <c r="I344"/>
  <c r="I342"/>
  <c r="I340"/>
  <c r="I338"/>
  <c r="I336"/>
  <c r="I334"/>
  <c r="I332"/>
  <c r="I330"/>
  <c r="I328"/>
  <c r="I326"/>
  <c r="I324"/>
  <c r="I322"/>
  <c r="I320"/>
  <c r="I318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I270"/>
  <c r="I268"/>
  <c r="I266"/>
  <c r="I264"/>
  <c r="I262"/>
  <c r="I260"/>
  <c r="I258"/>
  <c r="I256"/>
  <c r="I254"/>
  <c r="I765"/>
  <c r="I761"/>
  <c r="I757"/>
  <c r="I753"/>
  <c r="I749"/>
  <c r="I745"/>
  <c r="I743"/>
  <c r="I739"/>
  <c r="I735"/>
  <c r="I731"/>
  <c r="I727"/>
  <c r="I721"/>
  <c r="I717"/>
  <c r="I713"/>
  <c r="I709"/>
  <c r="I707"/>
  <c r="I703"/>
  <c r="I699"/>
  <c r="I695"/>
  <c r="I691"/>
  <c r="I687"/>
  <c r="I683"/>
  <c r="I679"/>
  <c r="I673"/>
  <c r="I669"/>
  <c r="I665"/>
  <c r="I661"/>
  <c r="I657"/>
  <c r="I653"/>
  <c r="I649"/>
  <c r="I645"/>
  <c r="I641"/>
  <c r="I637"/>
  <c r="I633"/>
  <c r="I629"/>
  <c r="I625"/>
  <c r="I621"/>
  <c r="I617"/>
  <c r="I613"/>
  <c r="I609"/>
  <c r="I605"/>
  <c r="I601"/>
  <c r="I597"/>
  <c r="I593"/>
  <c r="I589"/>
  <c r="I585"/>
  <c r="I581"/>
  <c r="I577"/>
  <c r="I573"/>
  <c r="I569"/>
  <c r="I565"/>
  <c r="I561"/>
  <c r="I557"/>
  <c r="I553"/>
  <c r="I549"/>
  <c r="I545"/>
  <c r="I541"/>
  <c r="I537"/>
  <c r="I533"/>
  <c r="I529"/>
  <c r="I525"/>
  <c r="I521"/>
  <c r="I517"/>
  <c r="I513"/>
  <c r="I509"/>
  <c r="I505"/>
  <c r="I501"/>
  <c r="I497"/>
  <c r="I493"/>
  <c r="I489"/>
  <c r="I485"/>
  <c r="I479"/>
  <c r="I475"/>
  <c r="I473"/>
  <c r="I469"/>
  <c r="I465"/>
  <c r="I461"/>
  <c r="I457"/>
  <c r="I453"/>
  <c r="I449"/>
  <c r="I445"/>
  <c r="I439"/>
  <c r="I435"/>
  <c r="I431"/>
  <c r="I427"/>
  <c r="I423"/>
  <c r="I419"/>
  <c r="I415"/>
  <c r="I411"/>
  <c r="I407"/>
  <c r="I403"/>
  <c r="I399"/>
  <c r="I395"/>
  <c r="I391"/>
  <c r="I387"/>
  <c r="I383"/>
  <c r="I379"/>
  <c r="I375"/>
  <c r="I371"/>
  <c r="I367"/>
  <c r="I363"/>
  <c r="I359"/>
  <c r="I355"/>
  <c r="I351"/>
  <c r="I347"/>
  <c r="I343"/>
  <c r="I339"/>
  <c r="I335"/>
  <c r="I331"/>
  <c r="I327"/>
  <c r="I323"/>
  <c r="I319"/>
  <c r="I315"/>
  <c r="I311"/>
  <c r="I307"/>
  <c r="I303"/>
  <c r="I299"/>
  <c r="I297"/>
  <c r="I295"/>
  <c r="I293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J9"/>
  <c r="J7"/>
  <c r="J5"/>
  <c r="L250" i="1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49"/>
  <c r="L48"/>
  <c r="I48" i="2" s="1"/>
  <c r="L46" i="1"/>
  <c r="I46" i="2" s="1"/>
  <c r="L44" i="1"/>
  <c r="I44" i="2" s="1"/>
  <c r="L42" i="1"/>
  <c r="I42" i="2" s="1"/>
  <c r="L40" i="1"/>
  <c r="I40" i="2" s="1"/>
  <c r="L38" i="1"/>
  <c r="I38" i="2" s="1"/>
  <c r="L36" i="1"/>
  <c r="I36" i="2" s="1"/>
  <c r="L34" i="1"/>
  <c r="I34" i="2" s="1"/>
  <c r="L32" i="1"/>
  <c r="I32" i="2" s="1"/>
  <c r="L30" i="1"/>
  <c r="I30" i="2" s="1"/>
  <c r="L28" i="1"/>
  <c r="I28" i="2" s="1"/>
  <c r="L26" i="1"/>
  <c r="I26" i="2" s="1"/>
  <c r="L24" i="1"/>
  <c r="I24" i="2" s="1"/>
  <c r="L22" i="1"/>
  <c r="I22" i="2" s="1"/>
  <c r="L20" i="1"/>
  <c r="I20" i="2" s="1"/>
  <c r="L18" i="1"/>
  <c r="I18" i="2" s="1"/>
  <c r="L16" i="1"/>
  <c r="I16" i="2" s="1"/>
  <c r="L14" i="1"/>
  <c r="I14" i="2" s="1"/>
  <c r="L12" i="1"/>
  <c r="I12" i="2" s="1"/>
  <c r="L10" i="1"/>
  <c r="I10" i="2" s="1"/>
  <c r="L8" i="1"/>
  <c r="I8" i="2" s="1"/>
  <c r="J243"/>
  <c r="J241"/>
  <c r="J239"/>
  <c r="J237"/>
  <c r="J235"/>
  <c r="J233"/>
  <c r="J231"/>
  <c r="J229"/>
  <c r="J227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J189"/>
  <c r="J187"/>
  <c r="J185"/>
  <c r="J183"/>
  <c r="J181"/>
  <c r="J179"/>
  <c r="J177"/>
  <c r="J175"/>
  <c r="J173"/>
  <c r="J171"/>
  <c r="J169"/>
  <c r="J167"/>
  <c r="J165"/>
  <c r="J163"/>
  <c r="J161"/>
  <c r="J159"/>
  <c r="J157"/>
  <c r="J155"/>
  <c r="J153"/>
  <c r="J151"/>
  <c r="J149"/>
  <c r="J147"/>
  <c r="J145"/>
  <c r="J143"/>
  <c r="J141"/>
  <c r="J139"/>
  <c r="J137"/>
  <c r="J135"/>
  <c r="J133"/>
  <c r="J131"/>
  <c r="J129"/>
  <c r="J127"/>
  <c r="J125"/>
  <c r="J123"/>
  <c r="J121"/>
  <c r="J119"/>
  <c r="J117"/>
  <c r="J115"/>
  <c r="J113"/>
  <c r="J111"/>
  <c r="J109"/>
  <c r="J107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K2" l="1"/>
  <c r="I9"/>
  <c r="I13"/>
  <c r="I17"/>
  <c r="I21"/>
  <c r="I25"/>
  <c r="I29"/>
  <c r="I33"/>
  <c r="I37"/>
  <c r="I41"/>
  <c r="I45"/>
  <c r="I52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I227"/>
  <c r="I231"/>
  <c r="I235"/>
  <c r="I239"/>
  <c r="I243"/>
  <c r="I247"/>
  <c r="I251"/>
  <c r="I301"/>
  <c r="I309"/>
  <c r="I317"/>
  <c r="I325"/>
  <c r="I333"/>
  <c r="I341"/>
  <c r="I349"/>
  <c r="I357"/>
  <c r="I365"/>
  <c r="I373"/>
  <c r="I381"/>
  <c r="I389"/>
  <c r="I397"/>
  <c r="I405"/>
  <c r="I413"/>
  <c r="I421"/>
  <c r="I429"/>
  <c r="I437"/>
  <c r="I443"/>
  <c r="I451"/>
  <c r="I459"/>
  <c r="I467"/>
  <c r="I477"/>
  <c r="I483"/>
  <c r="I491"/>
  <c r="I499"/>
  <c r="I507"/>
  <c r="I515"/>
  <c r="I523"/>
  <c r="I531"/>
  <c r="I539"/>
  <c r="I547"/>
  <c r="I555"/>
  <c r="I563"/>
  <c r="I571"/>
  <c r="I579"/>
  <c r="I587"/>
  <c r="I595"/>
  <c r="I603"/>
  <c r="I611"/>
  <c r="I619"/>
  <c r="I627"/>
  <c r="I635"/>
  <c r="I643"/>
  <c r="I651"/>
  <c r="I659"/>
  <c r="I667"/>
  <c r="I675"/>
  <c r="I681"/>
  <c r="I689"/>
  <c r="I697"/>
  <c r="I705"/>
  <c r="I715"/>
  <c r="I723"/>
  <c r="I729"/>
  <c r="I737"/>
  <c r="I747"/>
  <c r="I755"/>
  <c r="I763"/>
  <c r="I49"/>
  <c r="I11"/>
  <c r="I15"/>
  <c r="I19"/>
  <c r="I23"/>
  <c r="I27"/>
  <c r="I31"/>
  <c r="I35"/>
  <c r="I39"/>
  <c r="I43"/>
  <c r="I47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29"/>
  <c r="I233"/>
  <c r="I237"/>
  <c r="I241"/>
  <c r="I245"/>
  <c r="I249"/>
  <c r="I253"/>
  <c r="I291"/>
  <c r="I305"/>
  <c r="I313"/>
  <c r="I321"/>
  <c r="I329"/>
  <c r="I337"/>
  <c r="I345"/>
  <c r="I353"/>
  <c r="I361"/>
  <c r="I369"/>
  <c r="I377"/>
  <c r="I385"/>
  <c r="I393"/>
  <c r="I401"/>
  <c r="I409"/>
  <c r="I417"/>
  <c r="I425"/>
  <c r="I433"/>
  <c r="I441"/>
  <c r="I447"/>
  <c r="I455"/>
  <c r="I463"/>
  <c r="I471"/>
  <c r="I481"/>
  <c r="I487"/>
  <c r="I495"/>
  <c r="I503"/>
  <c r="I511"/>
  <c r="I519"/>
  <c r="I527"/>
  <c r="I535"/>
  <c r="I543"/>
  <c r="I551"/>
  <c r="I559"/>
  <c r="I567"/>
  <c r="I575"/>
  <c r="I583"/>
  <c r="I591"/>
  <c r="I599"/>
  <c r="I607"/>
  <c r="I615"/>
  <c r="I623"/>
  <c r="I631"/>
  <c r="I639"/>
  <c r="I647"/>
  <c r="I655"/>
  <c r="I663"/>
  <c r="I671"/>
  <c r="I677"/>
  <c r="I685"/>
  <c r="I693"/>
  <c r="I701"/>
  <c r="I711"/>
  <c r="I719"/>
  <c r="I725"/>
  <c r="I733"/>
  <c r="I741"/>
  <c r="I751"/>
  <c r="I759"/>
  <c r="I767"/>
  <c r="I240" l="1"/>
  <c r="I224"/>
  <c r="I208"/>
  <c r="I192"/>
  <c r="I176"/>
  <c r="I160"/>
  <c r="I144"/>
  <c r="I128"/>
  <c r="I112"/>
  <c r="I96"/>
  <c r="I80"/>
  <c r="I64"/>
  <c r="I248"/>
  <c r="I232"/>
  <c r="I216"/>
  <c r="I200"/>
  <c r="I184"/>
  <c r="I168"/>
  <c r="I152"/>
  <c r="I136"/>
  <c r="I120"/>
  <c r="I104"/>
  <c r="I88"/>
  <c r="I72"/>
  <c r="I56"/>
  <c r="I246"/>
  <c r="I238"/>
  <c r="I230"/>
  <c r="I222"/>
  <c r="I214"/>
  <c r="I206"/>
  <c r="I198"/>
  <c r="I190"/>
  <c r="I182"/>
  <c r="I174"/>
  <c r="I166"/>
  <c r="I158"/>
  <c r="I150"/>
  <c r="I142"/>
  <c r="I134"/>
  <c r="I126"/>
  <c r="I118"/>
  <c r="I110"/>
  <c r="I102"/>
  <c r="I94"/>
  <c r="I86"/>
  <c r="I78"/>
  <c r="I70"/>
  <c r="I62"/>
  <c r="I54"/>
  <c r="I50"/>
  <c r="I252"/>
  <c r="I244"/>
  <c r="I236"/>
  <c r="I228"/>
  <c r="I220"/>
  <c r="I212"/>
  <c r="I204"/>
  <c r="I196"/>
  <c r="I188"/>
  <c r="I180"/>
  <c r="I172"/>
  <c r="I164"/>
  <c r="I156"/>
  <c r="I148"/>
  <c r="I140"/>
  <c r="I132"/>
  <c r="I124"/>
  <c r="I116"/>
  <c r="I108"/>
  <c r="I100"/>
  <c r="I92"/>
  <c r="I84"/>
  <c r="I76"/>
  <c r="I68"/>
  <c r="I60"/>
  <c r="I250"/>
  <c r="I242"/>
  <c r="I234"/>
  <c r="I226"/>
  <c r="I218"/>
  <c r="I210"/>
  <c r="I202"/>
  <c r="I194"/>
  <c r="I186"/>
  <c r="I178"/>
  <c r="I170"/>
  <c r="I162"/>
  <c r="I154"/>
  <c r="I146"/>
  <c r="I138"/>
  <c r="I130"/>
  <c r="I122"/>
  <c r="I114"/>
  <c r="I106"/>
  <c r="I98"/>
  <c r="I90"/>
  <c r="I82"/>
  <c r="I74"/>
  <c r="I66"/>
  <c r="I58"/>
  <c r="I51"/>
</calcChain>
</file>

<file path=xl/sharedStrings.xml><?xml version="1.0" encoding="utf-8"?>
<sst xmlns="http://schemas.openxmlformats.org/spreadsheetml/2006/main" count="17" uniqueCount="14">
  <si>
    <t>date</t>
  </si>
  <si>
    <t>Eastings</t>
  </si>
  <si>
    <t>Northings</t>
  </si>
  <si>
    <t>Time (s after midnight)</t>
  </si>
  <si>
    <t>OBH Position</t>
  </si>
  <si>
    <t>OBHA distance (m)</t>
  </si>
  <si>
    <t>CPA</t>
  </si>
  <si>
    <t>GMT Time (H)</t>
  </si>
  <si>
    <t>GMT Time (min)</t>
  </si>
  <si>
    <t>GMT Time (sec)</t>
  </si>
  <si>
    <t>AK Time (H)</t>
  </si>
  <si>
    <t>AK Time (min)</t>
  </si>
  <si>
    <t>AK Time (sec)</t>
  </si>
  <si>
    <t>dt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</si>
</sst>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/>
    <xf numFmtId="0" fontId="0" fillId="0" borderId="0" xfId="0" applyFill="1"/>
    <xf numFmtId="21" fontId="0" fillId="0" borderId="0" xfId="0" applyNumberFormat="1" applyFill="1"/>
    <xf numFmtId="21" fontId="0" fillId="2" borderId="9" xfId="0" applyNumberFormat="1" applyFill="1" applyBorder="1"/>
    <xf numFmtId="0" fontId="0" fillId="2" borderId="9" xfId="0" applyFill="1" applyBorder="1"/>
    <xf numFmtId="1" fontId="0" fillId="2" borderId="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NumberFormat="1"/>
    <xf numFmtId="0" fontId="2" fillId="2" borderId="4" xfId="0" applyFont="1" applyFill="1" applyBorder="1" applyAlignment="1">
      <alignment horizontal="center"/>
    </xf>
    <xf numFmtId="0" fontId="0" fillId="2" borderId="9" xfId="0" applyNumberFormat="1" applyFill="1" applyBorder="1"/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2" fillId="5" borderId="0" xfId="0" applyFont="1" applyFill="1"/>
    <xf numFmtId="1" fontId="0" fillId="0" borderId="0" xfId="0" applyNumberForma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OBHA!$J$1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OBHA!$J$2:$J$1954</c:f>
              <c:numCache>
                <c:formatCode>0</c:formatCode>
                <c:ptCount val="1953"/>
                <c:pt idx="1">
                  <c:v>-13.878242097449402</c:v>
                </c:pt>
                <c:pt idx="2">
                  <c:v>-18.536349251270622</c:v>
                </c:pt>
                <c:pt idx="3">
                  <c:v>-24.018211656003587</c:v>
                </c:pt>
                <c:pt idx="4">
                  <c:v>-27.30958316901615</c:v>
                </c:pt>
                <c:pt idx="5">
                  <c:v>-23.111927163590735</c:v>
                </c:pt>
                <c:pt idx="6">
                  <c:v>-16.006116505085629</c:v>
                </c:pt>
                <c:pt idx="7">
                  <c:v>-22.732713397808766</c:v>
                </c:pt>
                <c:pt idx="8">
                  <c:v>-28.830088479883671</c:v>
                </c:pt>
                <c:pt idx="9">
                  <c:v>-29.932993446355795</c:v>
                </c:pt>
                <c:pt idx="10">
                  <c:v>-28.962369892607967</c:v>
                </c:pt>
                <c:pt idx="11">
                  <c:v>-29.365056383815499</c:v>
                </c:pt>
                <c:pt idx="12">
                  <c:v>-23.297302994563324</c:v>
                </c:pt>
                <c:pt idx="13">
                  <c:v>-20.530286344248452</c:v>
                </c:pt>
                <c:pt idx="14">
                  <c:v>-26.050650081889216</c:v>
                </c:pt>
                <c:pt idx="15">
                  <c:v>-33.942827861860678</c:v>
                </c:pt>
                <c:pt idx="16">
                  <c:v>-27.758080955296464</c:v>
                </c:pt>
                <c:pt idx="17">
                  <c:v>-25.662524917681367</c:v>
                </c:pt>
                <c:pt idx="18">
                  <c:v>-28.253232014323657</c:v>
                </c:pt>
                <c:pt idx="19">
                  <c:v>-28.197260536392605</c:v>
                </c:pt>
                <c:pt idx="20">
                  <c:v>-27.974476477374083</c:v>
                </c:pt>
                <c:pt idx="21">
                  <c:v>-27.938493279745671</c:v>
                </c:pt>
                <c:pt idx="22">
                  <c:v>-27.355182687213528</c:v>
                </c:pt>
                <c:pt idx="23">
                  <c:v>-25.92445168897757</c:v>
                </c:pt>
                <c:pt idx="24">
                  <c:v>-26.650316395532172</c:v>
                </c:pt>
                <c:pt idx="25">
                  <c:v>-28.787012450683505</c:v>
                </c:pt>
                <c:pt idx="26">
                  <c:v>-29.513146392847375</c:v>
                </c:pt>
                <c:pt idx="27">
                  <c:v>-30.001780262187822</c:v>
                </c:pt>
                <c:pt idx="28">
                  <c:v>-28.320506809959625</c:v>
                </c:pt>
                <c:pt idx="29">
                  <c:v>-29.427417459502976</c:v>
                </c:pt>
                <c:pt idx="30">
                  <c:v>-29.261248070596594</c:v>
                </c:pt>
                <c:pt idx="31">
                  <c:v>-28.890686050012846</c:v>
                </c:pt>
                <c:pt idx="32">
                  <c:v>-29.076792737486358</c:v>
                </c:pt>
                <c:pt idx="33">
                  <c:v>-28.355169725610267</c:v>
                </c:pt>
                <c:pt idx="34">
                  <c:v>-27.475561975711116</c:v>
                </c:pt>
                <c:pt idx="35">
                  <c:v>-27.46767515538977</c:v>
                </c:pt>
                <c:pt idx="36">
                  <c:v>-27.754131885660627</c:v>
                </c:pt>
                <c:pt idx="37">
                  <c:v>-28.363314981771509</c:v>
                </c:pt>
                <c:pt idx="38">
                  <c:v>-35.227266623069227</c:v>
                </c:pt>
                <c:pt idx="39">
                  <c:v>-26.529306337020444</c:v>
                </c:pt>
                <c:pt idx="40">
                  <c:v>-27.751026876299875</c:v>
                </c:pt>
                <c:pt idx="41">
                  <c:v>-27.971625283594221</c:v>
                </c:pt>
                <c:pt idx="42">
                  <c:v>-26.71755798234426</c:v>
                </c:pt>
                <c:pt idx="43">
                  <c:v>-25.325138970678381</c:v>
                </c:pt>
                <c:pt idx="44">
                  <c:v>-27.221887699424769</c:v>
                </c:pt>
                <c:pt idx="45">
                  <c:v>-26.658995702139691</c:v>
                </c:pt>
                <c:pt idx="46">
                  <c:v>-27.101604517684791</c:v>
                </c:pt>
                <c:pt idx="47">
                  <c:v>-350.89176296508913</c:v>
                </c:pt>
                <c:pt idx="48">
                  <c:v>-28.333943180083679</c:v>
                </c:pt>
                <c:pt idx="49">
                  <c:v>242.00920397429581</c:v>
                </c:pt>
                <c:pt idx="50">
                  <c:v>-26.743960051647719</c:v>
                </c:pt>
                <c:pt idx="51">
                  <c:v>-28.041193297565769</c:v>
                </c:pt>
                <c:pt idx="52">
                  <c:v>-31.313190059844146</c:v>
                </c:pt>
                <c:pt idx="53">
                  <c:v>-30.483495922109341</c:v>
                </c:pt>
                <c:pt idx="54">
                  <c:v>-26.262549192938877</c:v>
                </c:pt>
                <c:pt idx="55">
                  <c:v>-30.448625362617349</c:v>
                </c:pt>
                <c:pt idx="56">
                  <c:v>-28.640577741104153</c:v>
                </c:pt>
                <c:pt idx="57">
                  <c:v>-16.566554082163748</c:v>
                </c:pt>
                <c:pt idx="58">
                  <c:v>-19.263124510039233</c:v>
                </c:pt>
                <c:pt idx="59">
                  <c:v>-33.498245408653474</c:v>
                </c:pt>
                <c:pt idx="60">
                  <c:v>-30.647884828112637</c:v>
                </c:pt>
                <c:pt idx="61">
                  <c:v>-30.249304228338133</c:v>
                </c:pt>
                <c:pt idx="62">
                  <c:v>-30.358078327934436</c:v>
                </c:pt>
                <c:pt idx="63">
                  <c:v>-29.486792767528641</c:v>
                </c:pt>
                <c:pt idx="64">
                  <c:v>-32.794480168367045</c:v>
                </c:pt>
                <c:pt idx="65">
                  <c:v>-27.586641787473127</c:v>
                </c:pt>
                <c:pt idx="66">
                  <c:v>-26.411664001846475</c:v>
                </c:pt>
                <c:pt idx="67">
                  <c:v>-28.03837425474012</c:v>
                </c:pt>
                <c:pt idx="68">
                  <c:v>-22.577837098627242</c:v>
                </c:pt>
                <c:pt idx="69">
                  <c:v>-29.197613457675743</c:v>
                </c:pt>
                <c:pt idx="70">
                  <c:v>-29.412420908116474</c:v>
                </c:pt>
                <c:pt idx="71">
                  <c:v>-22.849061915092079</c:v>
                </c:pt>
                <c:pt idx="72">
                  <c:v>-29.216882089830051</c:v>
                </c:pt>
                <c:pt idx="73">
                  <c:v>-29.229509362178305</c:v>
                </c:pt>
                <c:pt idx="74">
                  <c:v>-29.407731090793277</c:v>
                </c:pt>
                <c:pt idx="75">
                  <c:v>-29.059690915269584</c:v>
                </c:pt>
                <c:pt idx="76">
                  <c:v>-23.616582832163658</c:v>
                </c:pt>
                <c:pt idx="77">
                  <c:v>-28.453780891638871</c:v>
                </c:pt>
                <c:pt idx="78">
                  <c:v>-31.010018215043601</c:v>
                </c:pt>
                <c:pt idx="79">
                  <c:v>-26.514251071302169</c:v>
                </c:pt>
                <c:pt idx="80">
                  <c:v>-27.671858178919592</c:v>
                </c:pt>
                <c:pt idx="81">
                  <c:v>-27.295784655098487</c:v>
                </c:pt>
                <c:pt idx="82">
                  <c:v>-27.695857915520264</c:v>
                </c:pt>
                <c:pt idx="83">
                  <c:v>-27.609137341536098</c:v>
                </c:pt>
                <c:pt idx="84">
                  <c:v>-28.058238387267011</c:v>
                </c:pt>
                <c:pt idx="85">
                  <c:v>-27.965079513419369</c:v>
                </c:pt>
                <c:pt idx="86">
                  <c:v>-30.822034054109281</c:v>
                </c:pt>
                <c:pt idx="87">
                  <c:v>-27.618563853092382</c:v>
                </c:pt>
                <c:pt idx="88">
                  <c:v>-25.409933006475057</c:v>
                </c:pt>
                <c:pt idx="89">
                  <c:v>-27.00154412241227</c:v>
                </c:pt>
                <c:pt idx="90">
                  <c:v>-28.71184857215485</c:v>
                </c:pt>
                <c:pt idx="91">
                  <c:v>-28.406306551192301</c:v>
                </c:pt>
                <c:pt idx="92">
                  <c:v>-27.948012196673972</c:v>
                </c:pt>
                <c:pt idx="93">
                  <c:v>-27.285319802241702</c:v>
                </c:pt>
                <c:pt idx="94">
                  <c:v>-27.832999501051745</c:v>
                </c:pt>
                <c:pt idx="95">
                  <c:v>-26.609314271508993</c:v>
                </c:pt>
                <c:pt idx="96">
                  <c:v>-26.006446200926348</c:v>
                </c:pt>
                <c:pt idx="97">
                  <c:v>-26.249018458070168</c:v>
                </c:pt>
                <c:pt idx="98">
                  <c:v>-24.734310623493911</c:v>
                </c:pt>
                <c:pt idx="99">
                  <c:v>-23.154596908519579</c:v>
                </c:pt>
                <c:pt idx="100">
                  <c:v>-24.993838000009418</c:v>
                </c:pt>
                <c:pt idx="101">
                  <c:v>-25.158268595593199</c:v>
                </c:pt>
                <c:pt idx="102">
                  <c:v>-32.490273845806769</c:v>
                </c:pt>
                <c:pt idx="103">
                  <c:v>-25.417790050587882</c:v>
                </c:pt>
                <c:pt idx="104">
                  <c:v>-28.412009124985161</c:v>
                </c:pt>
                <c:pt idx="105">
                  <c:v>-25.141179657157409</c:v>
                </c:pt>
                <c:pt idx="106">
                  <c:v>-25.749060086978488</c:v>
                </c:pt>
                <c:pt idx="107">
                  <c:v>-27.87211567592999</c:v>
                </c:pt>
                <c:pt idx="108">
                  <c:v>-25.591493571161664</c:v>
                </c:pt>
                <c:pt idx="109">
                  <c:v>-27.545060895476581</c:v>
                </c:pt>
                <c:pt idx="110">
                  <c:v>-28.557895781598518</c:v>
                </c:pt>
                <c:pt idx="111">
                  <c:v>-27.648208217076217</c:v>
                </c:pt>
                <c:pt idx="112">
                  <c:v>-26.902473837632897</c:v>
                </c:pt>
                <c:pt idx="113">
                  <c:v>-27.988913874296713</c:v>
                </c:pt>
                <c:pt idx="114">
                  <c:v>-26.18793796195223</c:v>
                </c:pt>
                <c:pt idx="115">
                  <c:v>-26.950224701559591</c:v>
                </c:pt>
                <c:pt idx="116">
                  <c:v>-27.048329260927403</c:v>
                </c:pt>
                <c:pt idx="117">
                  <c:v>-26.24865879963636</c:v>
                </c:pt>
                <c:pt idx="118">
                  <c:v>-24.396218704151352</c:v>
                </c:pt>
                <c:pt idx="119">
                  <c:v>-28.641864544487817</c:v>
                </c:pt>
                <c:pt idx="120">
                  <c:v>-27.452592075111625</c:v>
                </c:pt>
                <c:pt idx="121">
                  <c:v>-25.789363353360386</c:v>
                </c:pt>
                <c:pt idx="122">
                  <c:v>-26.369953562135379</c:v>
                </c:pt>
                <c:pt idx="123">
                  <c:v>-26.239093179687416</c:v>
                </c:pt>
                <c:pt idx="124">
                  <c:v>-25.441014631548342</c:v>
                </c:pt>
                <c:pt idx="125">
                  <c:v>-25.56366209512862</c:v>
                </c:pt>
                <c:pt idx="126">
                  <c:v>-29.068806982613751</c:v>
                </c:pt>
                <c:pt idx="127">
                  <c:v>-24.704927460420095</c:v>
                </c:pt>
                <c:pt idx="128">
                  <c:v>-26.939415958049722</c:v>
                </c:pt>
                <c:pt idx="129">
                  <c:v>-25.355406562352755</c:v>
                </c:pt>
                <c:pt idx="130">
                  <c:v>-26.037507179790282</c:v>
                </c:pt>
                <c:pt idx="131">
                  <c:v>-26.319548485360428</c:v>
                </c:pt>
                <c:pt idx="132">
                  <c:v>-28.539374653022378</c:v>
                </c:pt>
                <c:pt idx="133">
                  <c:v>-26.98536420042069</c:v>
                </c:pt>
                <c:pt idx="134">
                  <c:v>-24.409981147316557</c:v>
                </c:pt>
                <c:pt idx="135">
                  <c:v>-24.744638059880799</c:v>
                </c:pt>
                <c:pt idx="136">
                  <c:v>-27.636970373326676</c:v>
                </c:pt>
                <c:pt idx="137">
                  <c:v>-25.430622364623559</c:v>
                </c:pt>
                <c:pt idx="138">
                  <c:v>-24.848557509742022</c:v>
                </c:pt>
                <c:pt idx="139">
                  <c:v>-23.957187828554879</c:v>
                </c:pt>
                <c:pt idx="140">
                  <c:v>-26.155922438393645</c:v>
                </c:pt>
                <c:pt idx="141">
                  <c:v>-26.942335156966237</c:v>
                </c:pt>
                <c:pt idx="142">
                  <c:v>-26.779818446658965</c:v>
                </c:pt>
                <c:pt idx="143">
                  <c:v>-26.336145943283327</c:v>
                </c:pt>
                <c:pt idx="144">
                  <c:v>-26.399019269037808</c:v>
                </c:pt>
                <c:pt idx="145">
                  <c:v>-27.273428700906038</c:v>
                </c:pt>
                <c:pt idx="146">
                  <c:v>-26.18461084486853</c:v>
                </c:pt>
                <c:pt idx="147">
                  <c:v>-24.856700604647017</c:v>
                </c:pt>
                <c:pt idx="148">
                  <c:v>-25.954823783187408</c:v>
                </c:pt>
                <c:pt idx="149">
                  <c:v>-23.488876047397525</c:v>
                </c:pt>
                <c:pt idx="150">
                  <c:v>-26.39818995364044</c:v>
                </c:pt>
                <c:pt idx="151">
                  <c:v>-26.504751734093361</c:v>
                </c:pt>
                <c:pt idx="152">
                  <c:v>-26.088466959176344</c:v>
                </c:pt>
                <c:pt idx="153">
                  <c:v>-24.218774899600817</c:v>
                </c:pt>
                <c:pt idx="154">
                  <c:v>-26.569592040384805</c:v>
                </c:pt>
                <c:pt idx="155">
                  <c:v>-26.014213026200309</c:v>
                </c:pt>
                <c:pt idx="156">
                  <c:v>-26.657105948679146</c:v>
                </c:pt>
                <c:pt idx="157">
                  <c:v>-27.07207944361096</c:v>
                </c:pt>
                <c:pt idx="158">
                  <c:v>-27.515510676204599</c:v>
                </c:pt>
                <c:pt idx="159">
                  <c:v>-25.874310576320227</c:v>
                </c:pt>
                <c:pt idx="160">
                  <c:v>-24.9172808758874</c:v>
                </c:pt>
                <c:pt idx="161">
                  <c:v>-25.332126409622902</c:v>
                </c:pt>
                <c:pt idx="162">
                  <c:v>-26.750115322368174</c:v>
                </c:pt>
                <c:pt idx="163">
                  <c:v>-26.55381397433132</c:v>
                </c:pt>
                <c:pt idx="164">
                  <c:v>-25.140662393966011</c:v>
                </c:pt>
                <c:pt idx="165">
                  <c:v>-24.746422772926451</c:v>
                </c:pt>
                <c:pt idx="166">
                  <c:v>-24.17091828297589</c:v>
                </c:pt>
                <c:pt idx="167">
                  <c:v>-23.509932063227382</c:v>
                </c:pt>
                <c:pt idx="168">
                  <c:v>-22.227073133151976</c:v>
                </c:pt>
                <c:pt idx="169">
                  <c:v>-23.769975593299705</c:v>
                </c:pt>
                <c:pt idx="170">
                  <c:v>-22.791563674598819</c:v>
                </c:pt>
                <c:pt idx="171">
                  <c:v>-21.43632635811025</c:v>
                </c:pt>
                <c:pt idx="172">
                  <c:v>-19.81497460194646</c:v>
                </c:pt>
                <c:pt idx="173">
                  <c:v>-19.988675653829773</c:v>
                </c:pt>
                <c:pt idx="174">
                  <c:v>-21.334040878069459</c:v>
                </c:pt>
                <c:pt idx="175">
                  <c:v>-19.837136092507734</c:v>
                </c:pt>
                <c:pt idx="176">
                  <c:v>-14.946619863653268</c:v>
                </c:pt>
                <c:pt idx="177">
                  <c:v>-12.806266355468722</c:v>
                </c:pt>
                <c:pt idx="178">
                  <c:v>-14.839744518603197</c:v>
                </c:pt>
                <c:pt idx="179">
                  <c:v>-14.410856483771454</c:v>
                </c:pt>
                <c:pt idx="180">
                  <c:v>-13.466193173170154</c:v>
                </c:pt>
                <c:pt idx="181">
                  <c:v>-13.506068586761529</c:v>
                </c:pt>
                <c:pt idx="182">
                  <c:v>-12.133634584041062</c:v>
                </c:pt>
                <c:pt idx="183">
                  <c:v>-7.8972059849836</c:v>
                </c:pt>
                <c:pt idx="184">
                  <c:v>-5.1695369700924232</c:v>
                </c:pt>
                <c:pt idx="185">
                  <c:v>-2.232521294327114</c:v>
                </c:pt>
                <c:pt idx="186">
                  <c:v>-0.30461479785739698</c:v>
                </c:pt>
                <c:pt idx="187">
                  <c:v>3.0662376075252098</c:v>
                </c:pt>
                <c:pt idx="188">
                  <c:v>9.6379095449658791</c:v>
                </c:pt>
                <c:pt idx="189">
                  <c:v>13.391825250249639</c:v>
                </c:pt>
                <c:pt idx="190">
                  <c:v>20.546918638170837</c:v>
                </c:pt>
                <c:pt idx="191">
                  <c:v>21.19781826785669</c:v>
                </c:pt>
                <c:pt idx="192">
                  <c:v>20.332076411688632</c:v>
                </c:pt>
                <c:pt idx="193">
                  <c:v>23.558866953076745</c:v>
                </c:pt>
                <c:pt idx="194">
                  <c:v>24.901060457818829</c:v>
                </c:pt>
                <c:pt idx="195">
                  <c:v>20.736127867423818</c:v>
                </c:pt>
                <c:pt idx="196">
                  <c:v>24.145149571033926</c:v>
                </c:pt>
                <c:pt idx="197">
                  <c:v>23.121209541022949</c:v>
                </c:pt>
                <c:pt idx="198">
                  <c:v>27.787331208220394</c:v>
                </c:pt>
                <c:pt idx="199">
                  <c:v>26.088373572534977</c:v>
                </c:pt>
                <c:pt idx="200">
                  <c:v>23.462752680957237</c:v>
                </c:pt>
                <c:pt idx="201">
                  <c:v>30.440247572478199</c:v>
                </c:pt>
                <c:pt idx="202">
                  <c:v>24.791369218295472</c:v>
                </c:pt>
                <c:pt idx="203">
                  <c:v>23.258854315890176</c:v>
                </c:pt>
                <c:pt idx="204">
                  <c:v>33.902362513481251</c:v>
                </c:pt>
                <c:pt idx="205">
                  <c:v>22.764139538194968</c:v>
                </c:pt>
                <c:pt idx="206">
                  <c:v>23.100099360994477</c:v>
                </c:pt>
                <c:pt idx="207">
                  <c:v>29.834180976902644</c:v>
                </c:pt>
                <c:pt idx="208">
                  <c:v>20.256650060310449</c:v>
                </c:pt>
                <c:pt idx="209">
                  <c:v>23.273966111839513</c:v>
                </c:pt>
                <c:pt idx="210">
                  <c:v>22.016745632534253</c:v>
                </c:pt>
                <c:pt idx="211">
                  <c:v>23.789870879167324</c:v>
                </c:pt>
                <c:pt idx="212">
                  <c:v>24.702085790438105</c:v>
                </c:pt>
                <c:pt idx="213">
                  <c:v>24.099458087453968</c:v>
                </c:pt>
                <c:pt idx="214">
                  <c:v>25.301256570368764</c:v>
                </c:pt>
                <c:pt idx="215">
                  <c:v>24.128504678420427</c:v>
                </c:pt>
                <c:pt idx="216">
                  <c:v>21.576178153812862</c:v>
                </c:pt>
                <c:pt idx="217">
                  <c:v>26.565205983878059</c:v>
                </c:pt>
                <c:pt idx="218">
                  <c:v>24.646385330616567</c:v>
                </c:pt>
                <c:pt idx="219">
                  <c:v>25.556010378021483</c:v>
                </c:pt>
                <c:pt idx="220">
                  <c:v>24.063760269133581</c:v>
                </c:pt>
                <c:pt idx="221">
                  <c:v>22.882006129893966</c:v>
                </c:pt>
                <c:pt idx="222">
                  <c:v>25.398186457454472</c:v>
                </c:pt>
                <c:pt idx="223">
                  <c:v>24.550753651839045</c:v>
                </c:pt>
                <c:pt idx="224">
                  <c:v>25.210169538076116</c:v>
                </c:pt>
                <c:pt idx="225">
                  <c:v>30.462213092050206</c:v>
                </c:pt>
                <c:pt idx="226">
                  <c:v>20.798113110266513</c:v>
                </c:pt>
                <c:pt idx="227">
                  <c:v>21.139171172566421</c:v>
                </c:pt>
                <c:pt idx="228">
                  <c:v>21.261568603486694</c:v>
                </c:pt>
                <c:pt idx="229">
                  <c:v>22.580301538395361</c:v>
                </c:pt>
                <c:pt idx="230">
                  <c:v>23.777330977878137</c:v>
                </c:pt>
                <c:pt idx="231">
                  <c:v>24.064544728924602</c:v>
                </c:pt>
                <c:pt idx="232">
                  <c:v>22.747999624745034</c:v>
                </c:pt>
                <c:pt idx="233">
                  <c:v>25.03027249147658</c:v>
                </c:pt>
                <c:pt idx="234">
                  <c:v>24.805930903162107</c:v>
                </c:pt>
                <c:pt idx="235">
                  <c:v>24.62532042609223</c:v>
                </c:pt>
                <c:pt idx="236">
                  <c:v>25.118676901937306</c:v>
                </c:pt>
                <c:pt idx="237">
                  <c:v>24.769266156910817</c:v>
                </c:pt>
                <c:pt idx="238">
                  <c:v>25.351994282953228</c:v>
                </c:pt>
                <c:pt idx="239">
                  <c:v>25.252634287044202</c:v>
                </c:pt>
                <c:pt idx="240">
                  <c:v>24.91708628631477</c:v>
                </c:pt>
                <c:pt idx="241">
                  <c:v>23.722294343194562</c:v>
                </c:pt>
                <c:pt idx="242">
                  <c:v>24.85921252648177</c:v>
                </c:pt>
                <c:pt idx="243">
                  <c:v>25.109103332455561</c:v>
                </c:pt>
                <c:pt idx="244">
                  <c:v>24.98951580821381</c:v>
                </c:pt>
                <c:pt idx="245">
                  <c:v>24.503049250277172</c:v>
                </c:pt>
                <c:pt idx="246">
                  <c:v>24.958121017856229</c:v>
                </c:pt>
                <c:pt idx="247">
                  <c:v>24.123559786181431</c:v>
                </c:pt>
                <c:pt idx="248">
                  <c:v>25.362810542291299</c:v>
                </c:pt>
                <c:pt idx="249">
                  <c:v>25.705459547358259</c:v>
                </c:pt>
                <c:pt idx="250">
                  <c:v>25.097566208224862</c:v>
                </c:pt>
                <c:pt idx="251">
                  <c:v>24.986543519233464</c:v>
                </c:pt>
                <c:pt idx="252">
                  <c:v>24.980408443089345</c:v>
                </c:pt>
                <c:pt idx="253">
                  <c:v>24.98129562707004</c:v>
                </c:pt>
                <c:pt idx="254">
                  <c:v>24.712785525244271</c:v>
                </c:pt>
                <c:pt idx="255">
                  <c:v>24.852747168705946</c:v>
                </c:pt>
                <c:pt idx="256">
                  <c:v>24.465579113524427</c:v>
                </c:pt>
                <c:pt idx="257">
                  <c:v>25.227009645908083</c:v>
                </c:pt>
                <c:pt idx="258">
                  <c:v>24.283569987473584</c:v>
                </c:pt>
                <c:pt idx="259">
                  <c:v>24.266203122040224</c:v>
                </c:pt>
                <c:pt idx="260">
                  <c:v>24.656601255805072</c:v>
                </c:pt>
                <c:pt idx="261">
                  <c:v>25.246927251645729</c:v>
                </c:pt>
                <c:pt idx="262">
                  <c:v>24.89987599645724</c:v>
                </c:pt>
                <c:pt idx="263">
                  <c:v>25.141096863420898</c:v>
                </c:pt>
                <c:pt idx="264">
                  <c:v>25.1577158512182</c:v>
                </c:pt>
                <c:pt idx="265">
                  <c:v>25.124232651906368</c:v>
                </c:pt>
                <c:pt idx="266">
                  <c:v>24.800151690383245</c:v>
                </c:pt>
                <c:pt idx="267">
                  <c:v>25.011888613477822</c:v>
                </c:pt>
                <c:pt idx="268">
                  <c:v>25.09725930750983</c:v>
                </c:pt>
                <c:pt idx="269">
                  <c:v>24.810928235904157</c:v>
                </c:pt>
                <c:pt idx="270">
                  <c:v>25.313293289779722</c:v>
                </c:pt>
                <c:pt idx="271">
                  <c:v>25.309440901609378</c:v>
                </c:pt>
                <c:pt idx="272">
                  <c:v>24.548304538492175</c:v>
                </c:pt>
                <c:pt idx="273">
                  <c:v>23.802519691130328</c:v>
                </c:pt>
                <c:pt idx="274">
                  <c:v>25.412089833383106</c:v>
                </c:pt>
                <c:pt idx="275">
                  <c:v>25.296841250441503</c:v>
                </c:pt>
                <c:pt idx="276">
                  <c:v>25.035347758244825</c:v>
                </c:pt>
                <c:pt idx="277">
                  <c:v>25.407973585831769</c:v>
                </c:pt>
                <c:pt idx="278">
                  <c:v>24.984622721927281</c:v>
                </c:pt>
                <c:pt idx="279">
                  <c:v>25.554345213877241</c:v>
                </c:pt>
                <c:pt idx="280">
                  <c:v>25.209481006816077</c:v>
                </c:pt>
                <c:pt idx="281">
                  <c:v>24.8851362538785</c:v>
                </c:pt>
                <c:pt idx="282">
                  <c:v>25.283665562826627</c:v>
                </c:pt>
                <c:pt idx="283">
                  <c:v>25.263704144904295</c:v>
                </c:pt>
                <c:pt idx="284">
                  <c:v>24.981376257650027</c:v>
                </c:pt>
                <c:pt idx="285">
                  <c:v>24.60992519109368</c:v>
                </c:pt>
                <c:pt idx="286">
                  <c:v>24.915870736444958</c:v>
                </c:pt>
                <c:pt idx="287">
                  <c:v>24.725771209486084</c:v>
                </c:pt>
                <c:pt idx="288">
                  <c:v>24.444818932418457</c:v>
                </c:pt>
                <c:pt idx="289">
                  <c:v>24.748287575192535</c:v>
                </c:pt>
                <c:pt idx="290">
                  <c:v>25.373634857382967</c:v>
                </c:pt>
                <c:pt idx="291">
                  <c:v>24.786551556515406</c:v>
                </c:pt>
                <c:pt idx="292">
                  <c:v>23.46862564922958</c:v>
                </c:pt>
                <c:pt idx="293">
                  <c:v>22.846135831148786</c:v>
                </c:pt>
                <c:pt idx="294">
                  <c:v>23.988449870283603</c:v>
                </c:pt>
                <c:pt idx="295">
                  <c:v>24.58202130893369</c:v>
                </c:pt>
                <c:pt idx="296">
                  <c:v>24.775816143499469</c:v>
                </c:pt>
                <c:pt idx="297">
                  <c:v>25.08341696085381</c:v>
                </c:pt>
                <c:pt idx="298">
                  <c:v>24.790003538760175</c:v>
                </c:pt>
                <c:pt idx="299">
                  <c:v>24.168938311299371</c:v>
                </c:pt>
                <c:pt idx="300">
                  <c:v>24.196252663271025</c:v>
                </c:pt>
                <c:pt idx="301">
                  <c:v>24.644169917585714</c:v>
                </c:pt>
                <c:pt idx="302">
                  <c:v>24.704971424243467</c:v>
                </c:pt>
                <c:pt idx="303">
                  <c:v>24.945422116365989</c:v>
                </c:pt>
                <c:pt idx="304">
                  <c:v>26.366671295042579</c:v>
                </c:pt>
                <c:pt idx="305">
                  <c:v>25.18793820685778</c:v>
                </c:pt>
                <c:pt idx="306">
                  <c:v>24.841254054765159</c:v>
                </c:pt>
                <c:pt idx="307">
                  <c:v>25.094908347675755</c:v>
                </c:pt>
                <c:pt idx="308">
                  <c:v>24.802960574963436</c:v>
                </c:pt>
                <c:pt idx="309">
                  <c:v>24.838883830553186</c:v>
                </c:pt>
                <c:pt idx="310">
                  <c:v>24.975550492089042</c:v>
                </c:pt>
                <c:pt idx="311">
                  <c:v>24.557956424951044</c:v>
                </c:pt>
                <c:pt idx="312">
                  <c:v>25.093844521630217</c:v>
                </c:pt>
                <c:pt idx="313">
                  <c:v>24.639683315707316</c:v>
                </c:pt>
                <c:pt idx="314">
                  <c:v>24.637801824860617</c:v>
                </c:pt>
                <c:pt idx="315">
                  <c:v>24.492336306008838</c:v>
                </c:pt>
                <c:pt idx="316">
                  <c:v>24.855841682811388</c:v>
                </c:pt>
                <c:pt idx="317">
                  <c:v>25.100017899260365</c:v>
                </c:pt>
                <c:pt idx="318">
                  <c:v>25.168623401128116</c:v>
                </c:pt>
                <c:pt idx="319">
                  <c:v>25.052881079108829</c:v>
                </c:pt>
                <c:pt idx="320">
                  <c:v>24.675089947106699</c:v>
                </c:pt>
                <c:pt idx="321">
                  <c:v>24.872747563047142</c:v>
                </c:pt>
                <c:pt idx="322">
                  <c:v>24.102775727866629</c:v>
                </c:pt>
                <c:pt idx="323">
                  <c:v>24.635742199760443</c:v>
                </c:pt>
                <c:pt idx="324">
                  <c:v>25.542525345378181</c:v>
                </c:pt>
                <c:pt idx="325">
                  <c:v>23.441810831789098</c:v>
                </c:pt>
                <c:pt idx="326">
                  <c:v>24.887045398617829</c:v>
                </c:pt>
                <c:pt idx="327">
                  <c:v>24.681221532431209</c:v>
                </c:pt>
                <c:pt idx="328">
                  <c:v>25.045816505457879</c:v>
                </c:pt>
                <c:pt idx="329">
                  <c:v>24.852829505030968</c:v>
                </c:pt>
                <c:pt idx="330">
                  <c:v>25.576334353757829</c:v>
                </c:pt>
                <c:pt idx="331">
                  <c:v>24.309772727028303</c:v>
                </c:pt>
                <c:pt idx="332">
                  <c:v>25.164432536094864</c:v>
                </c:pt>
                <c:pt idx="333">
                  <c:v>25.195434006421237</c:v>
                </c:pt>
                <c:pt idx="334">
                  <c:v>25.431997320600203</c:v>
                </c:pt>
                <c:pt idx="335">
                  <c:v>25.298776279093545</c:v>
                </c:pt>
                <c:pt idx="336">
                  <c:v>25.041059523979584</c:v>
                </c:pt>
                <c:pt idx="337">
                  <c:v>25.453318883203337</c:v>
                </c:pt>
                <c:pt idx="338">
                  <c:v>25.237471713759533</c:v>
                </c:pt>
                <c:pt idx="339">
                  <c:v>25.038591429440658</c:v>
                </c:pt>
                <c:pt idx="340">
                  <c:v>24.66269289561933</c:v>
                </c:pt>
                <c:pt idx="341">
                  <c:v>24.800663038690345</c:v>
                </c:pt>
                <c:pt idx="342">
                  <c:v>24.785002481572519</c:v>
                </c:pt>
                <c:pt idx="343">
                  <c:v>24.967414451731656</c:v>
                </c:pt>
                <c:pt idx="344">
                  <c:v>25.527127772700169</c:v>
                </c:pt>
                <c:pt idx="345">
                  <c:v>25.891493634935614</c:v>
                </c:pt>
                <c:pt idx="346">
                  <c:v>24.02811584128267</c:v>
                </c:pt>
                <c:pt idx="347">
                  <c:v>25.298205951778073</c:v>
                </c:pt>
                <c:pt idx="348">
                  <c:v>24.805669159983154</c:v>
                </c:pt>
                <c:pt idx="349">
                  <c:v>24.226247455973862</c:v>
                </c:pt>
                <c:pt idx="350">
                  <c:v>25.537634925716702</c:v>
                </c:pt>
                <c:pt idx="351">
                  <c:v>25.767186083208799</c:v>
                </c:pt>
                <c:pt idx="352">
                  <c:v>24.928754289498102</c:v>
                </c:pt>
                <c:pt idx="353">
                  <c:v>24.854425095697479</c:v>
                </c:pt>
                <c:pt idx="354">
                  <c:v>25.292869736786088</c:v>
                </c:pt>
                <c:pt idx="355">
                  <c:v>26.201852832647091</c:v>
                </c:pt>
                <c:pt idx="356">
                  <c:v>25.128970828875936</c:v>
                </c:pt>
                <c:pt idx="357">
                  <c:v>25.801330269642676</c:v>
                </c:pt>
                <c:pt idx="358">
                  <c:v>25.074626453613746</c:v>
                </c:pt>
                <c:pt idx="359">
                  <c:v>25.136545429377293</c:v>
                </c:pt>
                <c:pt idx="360">
                  <c:v>25.193774622927776</c:v>
                </c:pt>
                <c:pt idx="361">
                  <c:v>25.06774234880686</c:v>
                </c:pt>
                <c:pt idx="362">
                  <c:v>25.134093635783756</c:v>
                </c:pt>
                <c:pt idx="363">
                  <c:v>25.190778791439698</c:v>
                </c:pt>
                <c:pt idx="364">
                  <c:v>25.489803921910607</c:v>
                </c:pt>
                <c:pt idx="365">
                  <c:v>25.911953267505851</c:v>
                </c:pt>
                <c:pt idx="366">
                  <c:v>24.762777231724613</c:v>
                </c:pt>
                <c:pt idx="367">
                  <c:v>26.255921519590629</c:v>
                </c:pt>
                <c:pt idx="368">
                  <c:v>25.947544498773823</c:v>
                </c:pt>
                <c:pt idx="369">
                  <c:v>25.476460749970101</c:v>
                </c:pt>
                <c:pt idx="370">
                  <c:v>25.449348808207105</c:v>
                </c:pt>
                <c:pt idx="371">
                  <c:v>25.853473909858621</c:v>
                </c:pt>
                <c:pt idx="372">
                  <c:v>25.463303712324887</c:v>
                </c:pt>
                <c:pt idx="373">
                  <c:v>25.181847085174923</c:v>
                </c:pt>
                <c:pt idx="374">
                  <c:v>25.672652539382398</c:v>
                </c:pt>
                <c:pt idx="375">
                  <c:v>26.553824948193324</c:v>
                </c:pt>
                <c:pt idx="376">
                  <c:v>26.382565303644697</c:v>
                </c:pt>
                <c:pt idx="377">
                  <c:v>25.636656051256068</c:v>
                </c:pt>
                <c:pt idx="378">
                  <c:v>25.273190057710963</c:v>
                </c:pt>
                <c:pt idx="379">
                  <c:v>25.332044580356524</c:v>
                </c:pt>
                <c:pt idx="380">
                  <c:v>25.346803093281778</c:v>
                </c:pt>
                <c:pt idx="381">
                  <c:v>25.245199448909261</c:v>
                </c:pt>
                <c:pt idx="382">
                  <c:v>26.853938188158281</c:v>
                </c:pt>
                <c:pt idx="383">
                  <c:v>25.708129565694435</c:v>
                </c:pt>
                <c:pt idx="384">
                  <c:v>24.497734055027649</c:v>
                </c:pt>
                <c:pt idx="385">
                  <c:v>24.500945077245888</c:v>
                </c:pt>
                <c:pt idx="386">
                  <c:v>25.114842801999657</c:v>
                </c:pt>
                <c:pt idx="387">
                  <c:v>26.027352802288988</c:v>
                </c:pt>
                <c:pt idx="388">
                  <c:v>25.351428390952606</c:v>
                </c:pt>
                <c:pt idx="389">
                  <c:v>25.553557634054414</c:v>
                </c:pt>
                <c:pt idx="390">
                  <c:v>25.245503475584883</c:v>
                </c:pt>
                <c:pt idx="391">
                  <c:v>25.14240519994928</c:v>
                </c:pt>
                <c:pt idx="392">
                  <c:v>25.327849670452451</c:v>
                </c:pt>
                <c:pt idx="393">
                  <c:v>25.729149645193502</c:v>
                </c:pt>
                <c:pt idx="394">
                  <c:v>23.486713743948712</c:v>
                </c:pt>
                <c:pt idx="395">
                  <c:v>26.10882998181205</c:v>
                </c:pt>
                <c:pt idx="396">
                  <c:v>25.984756622540772</c:v>
                </c:pt>
                <c:pt idx="397">
                  <c:v>24.85150858754605</c:v>
                </c:pt>
                <c:pt idx="398">
                  <c:v>23.785189493865801</c:v>
                </c:pt>
                <c:pt idx="399">
                  <c:v>24.159410869094245</c:v>
                </c:pt>
                <c:pt idx="400">
                  <c:v>21.45769642284904</c:v>
                </c:pt>
                <c:pt idx="401">
                  <c:v>26.878112637607046</c:v>
                </c:pt>
                <c:pt idx="402">
                  <c:v>25.880246111398264</c:v>
                </c:pt>
                <c:pt idx="403">
                  <c:v>26.237620604406402</c:v>
                </c:pt>
                <c:pt idx="404">
                  <c:v>25.352831308296118</c:v>
                </c:pt>
                <c:pt idx="405">
                  <c:v>25.18310398461108</c:v>
                </c:pt>
                <c:pt idx="406">
                  <c:v>25.944230838718795</c:v>
                </c:pt>
                <c:pt idx="407">
                  <c:v>25.814542749671091</c:v>
                </c:pt>
                <c:pt idx="408">
                  <c:v>27.108502233574654</c:v>
                </c:pt>
                <c:pt idx="409">
                  <c:v>27.530310298829136</c:v>
                </c:pt>
                <c:pt idx="410">
                  <c:v>24.296211672613026</c:v>
                </c:pt>
                <c:pt idx="411">
                  <c:v>23.550235837131368</c:v>
                </c:pt>
                <c:pt idx="412">
                  <c:v>23.917976379259017</c:v>
                </c:pt>
                <c:pt idx="413">
                  <c:v>24.561615631582754</c:v>
                </c:pt>
                <c:pt idx="414">
                  <c:v>25.257966678370394</c:v>
                </c:pt>
                <c:pt idx="415">
                  <c:v>26.01112052719327</c:v>
                </c:pt>
                <c:pt idx="416">
                  <c:v>25.878287525431006</c:v>
                </c:pt>
                <c:pt idx="417">
                  <c:v>25.993334406224676</c:v>
                </c:pt>
                <c:pt idx="418">
                  <c:v>25.600541617140152</c:v>
                </c:pt>
                <c:pt idx="419">
                  <c:v>25.140434741884746</c:v>
                </c:pt>
                <c:pt idx="420">
                  <c:v>25.660114517418151</c:v>
                </c:pt>
                <c:pt idx="421">
                  <c:v>25.183513518676591</c:v>
                </c:pt>
                <c:pt idx="422">
                  <c:v>26.074254347034184</c:v>
                </c:pt>
                <c:pt idx="423">
                  <c:v>26.543596536968835</c:v>
                </c:pt>
                <c:pt idx="424">
                  <c:v>26.595506722064783</c:v>
                </c:pt>
                <c:pt idx="425">
                  <c:v>25.932345637709659</c:v>
                </c:pt>
                <c:pt idx="426">
                  <c:v>26.457704267760164</c:v>
                </c:pt>
                <c:pt idx="427">
                  <c:v>24.615201074500874</c:v>
                </c:pt>
                <c:pt idx="428">
                  <c:v>25.794972821984629</c:v>
                </c:pt>
                <c:pt idx="429">
                  <c:v>26.808555259896821</c:v>
                </c:pt>
                <c:pt idx="430">
                  <c:v>25.648435076302121</c:v>
                </c:pt>
                <c:pt idx="431">
                  <c:v>25.727342879264143</c:v>
                </c:pt>
                <c:pt idx="432">
                  <c:v>25.667770316696988</c:v>
                </c:pt>
                <c:pt idx="433">
                  <c:v>25.58253854736995</c:v>
                </c:pt>
                <c:pt idx="434">
                  <c:v>28.060113012392321</c:v>
                </c:pt>
                <c:pt idx="435">
                  <c:v>26.118013644818348</c:v>
                </c:pt>
                <c:pt idx="436">
                  <c:v>25.649232300460426</c:v>
                </c:pt>
                <c:pt idx="437">
                  <c:v>25.519612536204477</c:v>
                </c:pt>
                <c:pt idx="438">
                  <c:v>25.876041967591846</c:v>
                </c:pt>
                <c:pt idx="439">
                  <c:v>26.480225824736408</c:v>
                </c:pt>
                <c:pt idx="440">
                  <c:v>27.36194989771684</c:v>
                </c:pt>
                <c:pt idx="441">
                  <c:v>28.174953429505877</c:v>
                </c:pt>
                <c:pt idx="442">
                  <c:v>25.693077501743574</c:v>
                </c:pt>
                <c:pt idx="443">
                  <c:v>26.344887549849773</c:v>
                </c:pt>
                <c:pt idx="444">
                  <c:v>24.626595773856025</c:v>
                </c:pt>
                <c:pt idx="445">
                  <c:v>26.34036649691825</c:v>
                </c:pt>
                <c:pt idx="446">
                  <c:v>24.800543691507301</c:v>
                </c:pt>
                <c:pt idx="447">
                  <c:v>25.807697454767549</c:v>
                </c:pt>
                <c:pt idx="448">
                  <c:v>27.762632532709176</c:v>
                </c:pt>
                <c:pt idx="449">
                  <c:v>26.580402728832269</c:v>
                </c:pt>
                <c:pt idx="450">
                  <c:v>25.751886812297016</c:v>
                </c:pt>
                <c:pt idx="451">
                  <c:v>26.579609058605456</c:v>
                </c:pt>
                <c:pt idx="452">
                  <c:v>26.586662471152522</c:v>
                </c:pt>
                <c:pt idx="453">
                  <c:v>24.808189744077936</c:v>
                </c:pt>
                <c:pt idx="454">
                  <c:v>25.224319706498136</c:v>
                </c:pt>
                <c:pt idx="455">
                  <c:v>25.632568613089461</c:v>
                </c:pt>
                <c:pt idx="456">
                  <c:v>27.056136323263672</c:v>
                </c:pt>
                <c:pt idx="457">
                  <c:v>27.057302270338369</c:v>
                </c:pt>
                <c:pt idx="458">
                  <c:v>27.406906630491903</c:v>
                </c:pt>
                <c:pt idx="459">
                  <c:v>26.817366562395364</c:v>
                </c:pt>
                <c:pt idx="460">
                  <c:v>26.34865182534395</c:v>
                </c:pt>
                <c:pt idx="461">
                  <c:v>26.351684370963085</c:v>
                </c:pt>
                <c:pt idx="462">
                  <c:v>25.758176867981092</c:v>
                </c:pt>
                <c:pt idx="463">
                  <c:v>26.702028471321682</c:v>
                </c:pt>
                <c:pt idx="464">
                  <c:v>26.94151580318794</c:v>
                </c:pt>
                <c:pt idx="465">
                  <c:v>26.646423079369924</c:v>
                </c:pt>
                <c:pt idx="466">
                  <c:v>26.76160418335985</c:v>
                </c:pt>
                <c:pt idx="467">
                  <c:v>26.176510045843315</c:v>
                </c:pt>
                <c:pt idx="468">
                  <c:v>27.827994714403758</c:v>
                </c:pt>
                <c:pt idx="469">
                  <c:v>25.52519948097779</c:v>
                </c:pt>
                <c:pt idx="470">
                  <c:v>27.357433875798961</c:v>
                </c:pt>
                <c:pt idx="471">
                  <c:v>25.294049097938114</c:v>
                </c:pt>
                <c:pt idx="472">
                  <c:v>28.125308035882881</c:v>
                </c:pt>
                <c:pt idx="473">
                  <c:v>28.066727982131852</c:v>
                </c:pt>
                <c:pt idx="474">
                  <c:v>26.473592336769798</c:v>
                </c:pt>
                <c:pt idx="475">
                  <c:v>27.179595148626504</c:v>
                </c:pt>
                <c:pt idx="476">
                  <c:v>27.241475570345756</c:v>
                </c:pt>
                <c:pt idx="477">
                  <c:v>26.29991659109055</c:v>
                </c:pt>
                <c:pt idx="478">
                  <c:v>27.063067482772567</c:v>
                </c:pt>
                <c:pt idx="479">
                  <c:v>26.30028028288416</c:v>
                </c:pt>
                <c:pt idx="480">
                  <c:v>25.651305909254916</c:v>
                </c:pt>
                <c:pt idx="481">
                  <c:v>27.125146994859278</c:v>
                </c:pt>
                <c:pt idx="482">
                  <c:v>27.539903687737024</c:v>
                </c:pt>
                <c:pt idx="483">
                  <c:v>26.595167640076397</c:v>
                </c:pt>
                <c:pt idx="484">
                  <c:v>26.125140895133882</c:v>
                </c:pt>
                <c:pt idx="485">
                  <c:v>27.00774900513079</c:v>
                </c:pt>
                <c:pt idx="486">
                  <c:v>27.124091198618771</c:v>
                </c:pt>
                <c:pt idx="487">
                  <c:v>27.951816125411824</c:v>
                </c:pt>
                <c:pt idx="488">
                  <c:v>27.362409171471882</c:v>
                </c:pt>
                <c:pt idx="489">
                  <c:v>26.831036700005825</c:v>
                </c:pt>
                <c:pt idx="490">
                  <c:v>26.713988854316995</c:v>
                </c:pt>
                <c:pt idx="491">
                  <c:v>26.884058118819667</c:v>
                </c:pt>
                <c:pt idx="492">
                  <c:v>26.009306868921158</c:v>
                </c:pt>
                <c:pt idx="493">
                  <c:v>27.474020943863252</c:v>
                </c:pt>
                <c:pt idx="494">
                  <c:v>25.999813817377799</c:v>
                </c:pt>
                <c:pt idx="495">
                  <c:v>28.416254189241954</c:v>
                </c:pt>
                <c:pt idx="496">
                  <c:v>27.71396463896599</c:v>
                </c:pt>
                <c:pt idx="497">
                  <c:v>28.009116074965277</c:v>
                </c:pt>
                <c:pt idx="498">
                  <c:v>25.767356065602144</c:v>
                </c:pt>
                <c:pt idx="499">
                  <c:v>25.827020295426337</c:v>
                </c:pt>
                <c:pt idx="500">
                  <c:v>27.063909300356499</c:v>
                </c:pt>
                <c:pt idx="501">
                  <c:v>27.242281703410299</c:v>
                </c:pt>
                <c:pt idx="502">
                  <c:v>28.068700270339832</c:v>
                </c:pt>
                <c:pt idx="503">
                  <c:v>27.241414706032629</c:v>
                </c:pt>
                <c:pt idx="504">
                  <c:v>27.83048377788873</c:v>
                </c:pt>
                <c:pt idx="505">
                  <c:v>25.476686218847135</c:v>
                </c:pt>
                <c:pt idx="506">
                  <c:v>26.241926605597655</c:v>
                </c:pt>
                <c:pt idx="507">
                  <c:v>27.123921911463185</c:v>
                </c:pt>
                <c:pt idx="508">
                  <c:v>28.071461867486505</c:v>
                </c:pt>
                <c:pt idx="509">
                  <c:v>26.298328327078707</c:v>
                </c:pt>
                <c:pt idx="510">
                  <c:v>27.422812936303671</c:v>
                </c:pt>
                <c:pt idx="511">
                  <c:v>27.183878119900328</c:v>
                </c:pt>
                <c:pt idx="512">
                  <c:v>27.067869505202907</c:v>
                </c:pt>
                <c:pt idx="513">
                  <c:v>26.713573457720486</c:v>
                </c:pt>
                <c:pt idx="514">
                  <c:v>28.542454333553906</c:v>
                </c:pt>
                <c:pt idx="515">
                  <c:v>26.657283985570757</c:v>
                </c:pt>
                <c:pt idx="516">
                  <c:v>27.419983945941567</c:v>
                </c:pt>
                <c:pt idx="517">
                  <c:v>26.716117346661122</c:v>
                </c:pt>
                <c:pt idx="518">
                  <c:v>27.067903195269537</c:v>
                </c:pt>
                <c:pt idx="519">
                  <c:v>26.771410181947431</c:v>
                </c:pt>
                <c:pt idx="520">
                  <c:v>26.833457299109796</c:v>
                </c:pt>
                <c:pt idx="521">
                  <c:v>26.831251320734737</c:v>
                </c:pt>
                <c:pt idx="522">
                  <c:v>27.30476625463416</c:v>
                </c:pt>
                <c:pt idx="523">
                  <c:v>27.658663123558654</c:v>
                </c:pt>
                <c:pt idx="524">
                  <c:v>26.596711608708574</c:v>
                </c:pt>
                <c:pt idx="525">
                  <c:v>27.128460650901616</c:v>
                </c:pt>
                <c:pt idx="526">
                  <c:v>29.131776447411539</c:v>
                </c:pt>
                <c:pt idx="527">
                  <c:v>26.183217439542204</c:v>
                </c:pt>
                <c:pt idx="528">
                  <c:v>27.425520655251603</c:v>
                </c:pt>
                <c:pt idx="529">
                  <c:v>26.950692830110711</c:v>
                </c:pt>
                <c:pt idx="530">
                  <c:v>27.892840415530372</c:v>
                </c:pt>
                <c:pt idx="531">
                  <c:v>27.070800359160785</c:v>
                </c:pt>
                <c:pt idx="532">
                  <c:v>27.779295644637386</c:v>
                </c:pt>
                <c:pt idx="533">
                  <c:v>26.832339893244352</c:v>
                </c:pt>
                <c:pt idx="534">
                  <c:v>27.127575910937594</c:v>
                </c:pt>
                <c:pt idx="535">
                  <c:v>27.129377416702482</c:v>
                </c:pt>
                <c:pt idx="536">
                  <c:v>26.364012120622647</c:v>
                </c:pt>
                <c:pt idx="537">
                  <c:v>27.009542584482915</c:v>
                </c:pt>
                <c:pt idx="538">
                  <c:v>27.541479462186544</c:v>
                </c:pt>
                <c:pt idx="539">
                  <c:v>27.601688585940792</c:v>
                </c:pt>
                <c:pt idx="540">
                  <c:v>26.361002449773878</c:v>
                </c:pt>
                <c:pt idx="541">
                  <c:v>27.545195287351817</c:v>
                </c:pt>
                <c:pt idx="542">
                  <c:v>27.36242060315999</c:v>
                </c:pt>
                <c:pt idx="543">
                  <c:v>27.66070522467453</c:v>
                </c:pt>
                <c:pt idx="544">
                  <c:v>28.13256110781731</c:v>
                </c:pt>
                <c:pt idx="545">
                  <c:v>27.483561522707532</c:v>
                </c:pt>
                <c:pt idx="546">
                  <c:v>28.547802630328079</c:v>
                </c:pt>
                <c:pt idx="547">
                  <c:v>27.186201338929095</c:v>
                </c:pt>
                <c:pt idx="548">
                  <c:v>28.665717476789723</c:v>
                </c:pt>
                <c:pt idx="549">
                  <c:v>27.069978259407435</c:v>
                </c:pt>
                <c:pt idx="550">
                  <c:v>27.544862186512546</c:v>
                </c:pt>
                <c:pt idx="551">
                  <c:v>27.128674766267068</c:v>
                </c:pt>
                <c:pt idx="552">
                  <c:v>26.893644757523361</c:v>
                </c:pt>
                <c:pt idx="553">
                  <c:v>26.069304224074585</c:v>
                </c:pt>
                <c:pt idx="554">
                  <c:v>27.780197123332982</c:v>
                </c:pt>
                <c:pt idx="555">
                  <c:v>27.838948102298673</c:v>
                </c:pt>
                <c:pt idx="556">
                  <c:v>28.312389752285526</c:v>
                </c:pt>
                <c:pt idx="557">
                  <c:v>27.131800759851103</c:v>
                </c:pt>
                <c:pt idx="558">
                  <c:v>28.016625808477329</c:v>
                </c:pt>
                <c:pt idx="559">
                  <c:v>27.367555222450392</c:v>
                </c:pt>
                <c:pt idx="560">
                  <c:v>27.364317894680426</c:v>
                </c:pt>
                <c:pt idx="561">
                  <c:v>27.777994045965897</c:v>
                </c:pt>
                <c:pt idx="562">
                  <c:v>27.36895115317202</c:v>
                </c:pt>
                <c:pt idx="563">
                  <c:v>27.662976990050083</c:v>
                </c:pt>
                <c:pt idx="564">
                  <c:v>27.482483679554207</c:v>
                </c:pt>
                <c:pt idx="565">
                  <c:v>27.014764718054721</c:v>
                </c:pt>
                <c:pt idx="566">
                  <c:v>27.959758440163569</c:v>
                </c:pt>
                <c:pt idx="567">
                  <c:v>27.426675906550372</c:v>
                </c:pt>
                <c:pt idx="568">
                  <c:v>27.783948612583117</c:v>
                </c:pt>
                <c:pt idx="569">
                  <c:v>28.193115541067527</c:v>
                </c:pt>
                <c:pt idx="570">
                  <c:v>27.899516538509488</c:v>
                </c:pt>
                <c:pt idx="571">
                  <c:v>28.017443818474931</c:v>
                </c:pt>
                <c:pt idx="572">
                  <c:v>27.486547130931285</c:v>
                </c:pt>
                <c:pt idx="573">
                  <c:v>28.081016272028137</c:v>
                </c:pt>
                <c:pt idx="574">
                  <c:v>27.965311179810669</c:v>
                </c:pt>
                <c:pt idx="575">
                  <c:v>27.729544831618114</c:v>
                </c:pt>
                <c:pt idx="576">
                  <c:v>27.786955349945856</c:v>
                </c:pt>
                <c:pt idx="577">
                  <c:v>27.78988296067655</c:v>
                </c:pt>
                <c:pt idx="578">
                  <c:v>28.435829895253846</c:v>
                </c:pt>
                <c:pt idx="579">
                  <c:v>26.898999851235203</c:v>
                </c:pt>
                <c:pt idx="580">
                  <c:v>28.435769467540013</c:v>
                </c:pt>
                <c:pt idx="581">
                  <c:v>27.788988616341157</c:v>
                </c:pt>
                <c:pt idx="582">
                  <c:v>28.429737161623052</c:v>
                </c:pt>
                <c:pt idx="583">
                  <c:v>28.140973046212821</c:v>
                </c:pt>
                <c:pt idx="584">
                  <c:v>28.965590242460166</c:v>
                </c:pt>
                <c:pt idx="585">
                  <c:v>28.432118938124404</c:v>
                </c:pt>
                <c:pt idx="586">
                  <c:v>27.723243006543271</c:v>
                </c:pt>
                <c:pt idx="587">
                  <c:v>27.782669620255547</c:v>
                </c:pt>
                <c:pt idx="588">
                  <c:v>27.423712838362917</c:v>
                </c:pt>
                <c:pt idx="589">
                  <c:v>29.901051305732835</c:v>
                </c:pt>
                <c:pt idx="590">
                  <c:v>28.075824055886187</c:v>
                </c:pt>
                <c:pt idx="591">
                  <c:v>27.069019667205794</c:v>
                </c:pt>
                <c:pt idx="592">
                  <c:v>26.956853731839146</c:v>
                </c:pt>
                <c:pt idx="593">
                  <c:v>29.846914064079101</c:v>
                </c:pt>
                <c:pt idx="594">
                  <c:v>28.672675554487796</c:v>
                </c:pt>
                <c:pt idx="595">
                  <c:v>28.791366531886524</c:v>
                </c:pt>
                <c:pt idx="596">
                  <c:v>29.081217877825111</c:v>
                </c:pt>
                <c:pt idx="597">
                  <c:v>28.312955181940197</c:v>
                </c:pt>
                <c:pt idx="598">
                  <c:v>28.726204050795786</c:v>
                </c:pt>
                <c:pt idx="599">
                  <c:v>27.552849237381452</c:v>
                </c:pt>
                <c:pt idx="600">
                  <c:v>27.964576166885308</c:v>
                </c:pt>
                <c:pt idx="601">
                  <c:v>28.547558802552885</c:v>
                </c:pt>
                <c:pt idx="602">
                  <c:v>28.027808203778477</c:v>
                </c:pt>
                <c:pt idx="603">
                  <c:v>26.964310197217856</c:v>
                </c:pt>
                <c:pt idx="604">
                  <c:v>28.206055821319751</c:v>
                </c:pt>
                <c:pt idx="605">
                  <c:v>28.142114038771979</c:v>
                </c:pt>
                <c:pt idx="606">
                  <c:v>28.907699246514312</c:v>
                </c:pt>
                <c:pt idx="607">
                  <c:v>27.967159630894457</c:v>
                </c:pt>
                <c:pt idx="608">
                  <c:v>28.437826999956087</c:v>
                </c:pt>
                <c:pt idx="609">
                  <c:v>28.729955160102691</c:v>
                </c:pt>
                <c:pt idx="610">
                  <c:v>28.371429236840413</c:v>
                </c:pt>
                <c:pt idx="611">
                  <c:v>27.42509337260708</c:v>
                </c:pt>
                <c:pt idx="612">
                  <c:v>27.669990431721089</c:v>
                </c:pt>
                <c:pt idx="613">
                  <c:v>28.786386505938935</c:v>
                </c:pt>
                <c:pt idx="614">
                  <c:v>28.666672071305584</c:v>
                </c:pt>
                <c:pt idx="615">
                  <c:v>29.019144795642205</c:v>
                </c:pt>
                <c:pt idx="616">
                  <c:v>28.784191737948277</c:v>
                </c:pt>
                <c:pt idx="617">
                  <c:v>28.069160722348897</c:v>
                </c:pt>
                <c:pt idx="618">
                  <c:v>27.303765011041833</c:v>
                </c:pt>
                <c:pt idx="619">
                  <c:v>28.903790991027563</c:v>
                </c:pt>
                <c:pt idx="620">
                  <c:v>29.554658827128151</c:v>
                </c:pt>
                <c:pt idx="621">
                  <c:v>27.900187816570906</c:v>
                </c:pt>
                <c:pt idx="622">
                  <c:v>27.194188056522762</c:v>
                </c:pt>
                <c:pt idx="623">
                  <c:v>28.256077904530684</c:v>
                </c:pt>
                <c:pt idx="624">
                  <c:v>28.259702703084258</c:v>
                </c:pt>
                <c:pt idx="625">
                  <c:v>28.491846931861801</c:v>
                </c:pt>
                <c:pt idx="626">
                  <c:v>28.667178592102573</c:v>
                </c:pt>
                <c:pt idx="627">
                  <c:v>27.788768544440245</c:v>
                </c:pt>
                <c:pt idx="628">
                  <c:v>28.906067118887222</c:v>
                </c:pt>
                <c:pt idx="629">
                  <c:v>28.090666934012916</c:v>
                </c:pt>
                <c:pt idx="630">
                  <c:v>28.261553268317584</c:v>
                </c:pt>
                <c:pt idx="631">
                  <c:v>89.025172307830871</c:v>
                </c:pt>
                <c:pt idx="632">
                  <c:v>27.490524287995868</c:v>
                </c:pt>
                <c:pt idx="633">
                  <c:v>28.731829454363833</c:v>
                </c:pt>
                <c:pt idx="634">
                  <c:v>27.549127377804325</c:v>
                </c:pt>
                <c:pt idx="635">
                  <c:v>28.378053433658351</c:v>
                </c:pt>
                <c:pt idx="636">
                  <c:v>28.198945119438577</c:v>
                </c:pt>
                <c:pt idx="637">
                  <c:v>27.846331216980616</c:v>
                </c:pt>
                <c:pt idx="638">
                  <c:v>28.847726051426434</c:v>
                </c:pt>
                <c:pt idx="639">
                  <c:v>29.555093960934755</c:v>
                </c:pt>
                <c:pt idx="640">
                  <c:v>28.381917497259565</c:v>
                </c:pt>
                <c:pt idx="641">
                  <c:v>27.675186129235954</c:v>
                </c:pt>
                <c:pt idx="642">
                  <c:v>27.432059172791924</c:v>
                </c:pt>
                <c:pt idx="643">
                  <c:v>28.969958103110912</c:v>
                </c:pt>
                <c:pt idx="644">
                  <c:v>28.731050274522204</c:v>
                </c:pt>
                <c:pt idx="645">
                  <c:v>28.265941233594276</c:v>
                </c:pt>
                <c:pt idx="646">
                  <c:v>27.792794619843335</c:v>
                </c:pt>
                <c:pt idx="647">
                  <c:v>27.731072310090894</c:v>
                </c:pt>
                <c:pt idx="648">
                  <c:v>28.32750274978207</c:v>
                </c:pt>
                <c:pt idx="649">
                  <c:v>28.908823158282758</c:v>
                </c:pt>
                <c:pt idx="650">
                  <c:v>29.208983040971361</c:v>
                </c:pt>
                <c:pt idx="651">
                  <c:v>27.020899740589812</c:v>
                </c:pt>
                <c:pt idx="652">
                  <c:v>29.446577434617211</c:v>
                </c:pt>
                <c:pt idx="653">
                  <c:v>28.445695866093956</c:v>
                </c:pt>
                <c:pt idx="654">
                  <c:v>28.79822167706152</c:v>
                </c:pt>
                <c:pt idx="655">
                  <c:v>29.268867524353482</c:v>
                </c:pt>
                <c:pt idx="656">
                  <c:v>28.149717104337469</c:v>
                </c:pt>
                <c:pt idx="657">
                  <c:v>28.741069675364997</c:v>
                </c:pt>
                <c:pt idx="658">
                  <c:v>28.154893279996031</c:v>
                </c:pt>
                <c:pt idx="659">
                  <c:v>27.160808452728816</c:v>
                </c:pt>
                <c:pt idx="660">
                  <c:v>27.737924942657628</c:v>
                </c:pt>
                <c:pt idx="661">
                  <c:v>28.854883572501421</c:v>
                </c:pt>
                <c:pt idx="662">
                  <c:v>28.688275957785663</c:v>
                </c:pt>
                <c:pt idx="663">
                  <c:v>28.264917868722478</c:v>
                </c:pt>
                <c:pt idx="664">
                  <c:v>29.15154315512882</c:v>
                </c:pt>
                <c:pt idx="665">
                  <c:v>27.971042207147548</c:v>
                </c:pt>
                <c:pt idx="666">
                  <c:v>28.739320933513227</c:v>
                </c:pt>
                <c:pt idx="667">
                  <c:v>28.855642385104147</c:v>
                </c:pt>
                <c:pt idx="668">
                  <c:v>29.032143714526683</c:v>
                </c:pt>
                <c:pt idx="669">
                  <c:v>28.980657899617654</c:v>
                </c:pt>
                <c:pt idx="670">
                  <c:v>28.744635223793011</c:v>
                </c:pt>
                <c:pt idx="671">
                  <c:v>27.214686781080673</c:v>
                </c:pt>
                <c:pt idx="672">
                  <c:v>29.155622749420218</c:v>
                </c:pt>
                <c:pt idx="673">
                  <c:v>29.333349638500295</c:v>
                </c:pt>
                <c:pt idx="674">
                  <c:v>28.625663429673295</c:v>
                </c:pt>
                <c:pt idx="675">
                  <c:v>28.562886925714338</c:v>
                </c:pt>
                <c:pt idx="676">
                  <c:v>28.617539038472387</c:v>
                </c:pt>
                <c:pt idx="677">
                  <c:v>28.920217539722216</c:v>
                </c:pt>
                <c:pt idx="678">
                  <c:v>28.630268600154523</c:v>
                </c:pt>
                <c:pt idx="679">
                  <c:v>29.157466600365296</c:v>
                </c:pt>
                <c:pt idx="680">
                  <c:v>28.164239695697688</c:v>
                </c:pt>
                <c:pt idx="681">
                  <c:v>27.910064489955403</c:v>
                </c:pt>
                <c:pt idx="682">
                  <c:v>27.427263626115746</c:v>
                </c:pt>
                <c:pt idx="683">
                  <c:v>29.198101384685287</c:v>
                </c:pt>
                <c:pt idx="684">
                  <c:v>28.92434579421024</c:v>
                </c:pt>
                <c:pt idx="685">
                  <c:v>28.674922162987059</c:v>
                </c:pt>
                <c:pt idx="686">
                  <c:v>28.04487125794185</c:v>
                </c:pt>
                <c:pt idx="687">
                  <c:v>27.943146015677485</c:v>
                </c:pt>
                <c:pt idx="688">
                  <c:v>27.858383311073339</c:v>
                </c:pt>
                <c:pt idx="689">
                  <c:v>28.749908695197519</c:v>
                </c:pt>
                <c:pt idx="690">
                  <c:v>28.151873096210693</c:v>
                </c:pt>
                <c:pt idx="691">
                  <c:v>28.201796763107268</c:v>
                </c:pt>
                <c:pt idx="692">
                  <c:v>28.689227926330204</c:v>
                </c:pt>
                <c:pt idx="693">
                  <c:v>29.103681451517332</c:v>
                </c:pt>
                <c:pt idx="694">
                  <c:v>29.223830735669253</c:v>
                </c:pt>
                <c:pt idx="695">
                  <c:v>28.170109888818843</c:v>
                </c:pt>
                <c:pt idx="696">
                  <c:v>28.69562321993908</c:v>
                </c:pt>
                <c:pt idx="697">
                  <c:v>28.29105824357066</c:v>
                </c:pt>
                <c:pt idx="698">
                  <c:v>28.63558998886765</c:v>
                </c:pt>
                <c:pt idx="699">
                  <c:v>29.347883364869631</c:v>
                </c:pt>
                <c:pt idx="700">
                  <c:v>28.232249178468919</c:v>
                </c:pt>
                <c:pt idx="701">
                  <c:v>29.042085043305633</c:v>
                </c:pt>
                <c:pt idx="702">
                  <c:v>28.995572478883332</c:v>
                </c:pt>
                <c:pt idx="703">
                  <c:v>28.461248248684569</c:v>
                </c:pt>
                <c:pt idx="704">
                  <c:v>29.154742670565611</c:v>
                </c:pt>
                <c:pt idx="705">
                  <c:v>28.855351125790548</c:v>
                </c:pt>
                <c:pt idx="706">
                  <c:v>28.684512727671972</c:v>
                </c:pt>
                <c:pt idx="707">
                  <c:v>28.368363784540634</c:v>
                </c:pt>
                <c:pt idx="708">
                  <c:v>27.526554223619314</c:v>
                </c:pt>
                <c:pt idx="709">
                  <c:v>27.482057181148775</c:v>
                </c:pt>
                <c:pt idx="710">
                  <c:v>28.964069178950012</c:v>
                </c:pt>
                <c:pt idx="711">
                  <c:v>26.889278917707998</c:v>
                </c:pt>
                <c:pt idx="712">
                  <c:v>30.037756049074233</c:v>
                </c:pt>
                <c:pt idx="713">
                  <c:v>29.046648352132252</c:v>
                </c:pt>
                <c:pt idx="714">
                  <c:v>29.21422039049321</c:v>
                </c:pt>
                <c:pt idx="715">
                  <c:v>29.145948661858711</c:v>
                </c:pt>
                <c:pt idx="716">
                  <c:v>28.250225897141718</c:v>
                </c:pt>
                <c:pt idx="717">
                  <c:v>29.392250946324566</c:v>
                </c:pt>
                <c:pt idx="718">
                  <c:v>26.757853712351789</c:v>
                </c:pt>
                <c:pt idx="719">
                  <c:v>28.60758954055018</c:v>
                </c:pt>
                <c:pt idx="720">
                  <c:v>28.790977369086249</c:v>
                </c:pt>
                <c:pt idx="721">
                  <c:v>28.745253205179324</c:v>
                </c:pt>
                <c:pt idx="722">
                  <c:v>29.675441596187738</c:v>
                </c:pt>
                <c:pt idx="723">
                  <c:v>28.982724728413814</c:v>
                </c:pt>
                <c:pt idx="724">
                  <c:v>28.176551152930188</c:v>
                </c:pt>
                <c:pt idx="725">
                  <c:v>28.184504553961233</c:v>
                </c:pt>
                <c:pt idx="726">
                  <c:v>28.585306048868006</c:v>
                </c:pt>
                <c:pt idx="727">
                  <c:v>28.533423506773033</c:v>
                </c:pt>
                <c:pt idx="728">
                  <c:v>29.229060433484847</c:v>
                </c:pt>
                <c:pt idx="729">
                  <c:v>29.039934811662533</c:v>
                </c:pt>
                <c:pt idx="730">
                  <c:v>29.746378999314402</c:v>
                </c:pt>
                <c:pt idx="731">
                  <c:v>28.350993574327731</c:v>
                </c:pt>
                <c:pt idx="732">
                  <c:v>28.666289752045486</c:v>
                </c:pt>
                <c:pt idx="733">
                  <c:v>28.72810475685219</c:v>
                </c:pt>
                <c:pt idx="734">
                  <c:v>28.808242828486982</c:v>
                </c:pt>
                <c:pt idx="735">
                  <c:v>29.091890758787486</c:v>
                </c:pt>
                <c:pt idx="736">
                  <c:v>28.879056122486872</c:v>
                </c:pt>
                <c:pt idx="737">
                  <c:v>28.708629866559932</c:v>
                </c:pt>
                <c:pt idx="738">
                  <c:v>28.95457956087921</c:v>
                </c:pt>
                <c:pt idx="739">
                  <c:v>29.531627723585189</c:v>
                </c:pt>
                <c:pt idx="740">
                  <c:v>29.82312222300061</c:v>
                </c:pt>
                <c:pt idx="741">
                  <c:v>28.225712320314415</c:v>
                </c:pt>
                <c:pt idx="742">
                  <c:v>29.515660070590457</c:v>
                </c:pt>
                <c:pt idx="743">
                  <c:v>28.357153213828497</c:v>
                </c:pt>
                <c:pt idx="744">
                  <c:v>29.891991012415019</c:v>
                </c:pt>
                <c:pt idx="745">
                  <c:v>28.196908532388989</c:v>
                </c:pt>
                <c:pt idx="746">
                  <c:v>29.759954485572962</c:v>
                </c:pt>
                <c:pt idx="747">
                  <c:v>29.044959804521568</c:v>
                </c:pt>
                <c:pt idx="748">
                  <c:v>28.765439793976839</c:v>
                </c:pt>
                <c:pt idx="749">
                  <c:v>29.176844787985829</c:v>
                </c:pt>
                <c:pt idx="750">
                  <c:v>28.399348434420972</c:v>
                </c:pt>
                <c:pt idx="751">
                  <c:v>29.450409976821902</c:v>
                </c:pt>
                <c:pt idx="752">
                  <c:v>28.488980759177139</c:v>
                </c:pt>
                <c:pt idx="753">
                  <c:v>28.972759510286778</c:v>
                </c:pt>
                <c:pt idx="754">
                  <c:v>28.148444400398148</c:v>
                </c:pt>
                <c:pt idx="755">
                  <c:v>29.672464672636124</c:v>
                </c:pt>
                <c:pt idx="756">
                  <c:v>28.342309942252541</c:v>
                </c:pt>
                <c:pt idx="757">
                  <c:v>28.933721111097839</c:v>
                </c:pt>
                <c:pt idx="758">
                  <c:v>28.849507730130426</c:v>
                </c:pt>
                <c:pt idx="759">
                  <c:v>28.593231742655917</c:v>
                </c:pt>
                <c:pt idx="760">
                  <c:v>29.593798559972129</c:v>
                </c:pt>
                <c:pt idx="761">
                  <c:v>23.97624154191908</c:v>
                </c:pt>
                <c:pt idx="762">
                  <c:v>32.099795496029401</c:v>
                </c:pt>
                <c:pt idx="763">
                  <c:v>30.898593131067173</c:v>
                </c:pt>
                <c:pt idx="764">
                  <c:v>29.220233207115598</c:v>
                </c:pt>
                <c:pt idx="765">
                  <c:v>26.789701859490378</c:v>
                </c:pt>
                <c:pt idx="766">
                  <c:v>10.623389667391166</c:v>
                </c:pt>
              </c:numCache>
            </c:numRef>
          </c:yVal>
        </c:ser>
        <c:axId val="63646336"/>
        <c:axId val="63648128"/>
      </c:scatterChart>
      <c:valAx>
        <c:axId val="63646336"/>
        <c:scaling>
          <c:orientation val="minMax"/>
        </c:scaling>
        <c:axPos val="b"/>
        <c:tickLblPos val="nextTo"/>
        <c:crossAx val="63648128"/>
        <c:crosses val="autoZero"/>
        <c:crossBetween val="midCat"/>
      </c:valAx>
      <c:valAx>
        <c:axId val="63648128"/>
        <c:scaling>
          <c:orientation val="minMax"/>
        </c:scaling>
        <c:axPos val="l"/>
        <c:majorGridlines/>
        <c:numFmt formatCode="General" sourceLinked="1"/>
        <c:tickLblPos val="nextTo"/>
        <c:crossAx val="6364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'Ship track'!$I$1</c:f>
              <c:strCache>
                <c:ptCount val="1"/>
                <c:pt idx="0">
                  <c:v>Northings</c:v>
                </c:pt>
              </c:strCache>
            </c:strRef>
          </c:tx>
          <c:spPr>
            <a:ln w="28575">
              <a:noFill/>
            </a:ln>
          </c:spPr>
          <c:xVal>
            <c:numRef>
              <c:f>'Ship track'!$H$2:$H$3211</c:f>
              <c:numCache>
                <c:formatCode>General</c:formatCode>
                <c:ptCount val="3210"/>
                <c:pt idx="0">
                  <c:v>862206.68</c:v>
                </c:pt>
                <c:pt idx="1">
                  <c:v>862217.29399999999</c:v>
                </c:pt>
                <c:pt idx="2">
                  <c:v>862235.30200000003</c:v>
                </c:pt>
                <c:pt idx="3">
                  <c:v>862260.80900000001</c:v>
                </c:pt>
                <c:pt idx="4">
                  <c:v>862287.65500000003</c:v>
                </c:pt>
                <c:pt idx="5">
                  <c:v>862308.06599999999</c:v>
                </c:pt>
                <c:pt idx="6">
                  <c:v>862318.79500000004</c:v>
                </c:pt>
                <c:pt idx="7">
                  <c:v>862338.15599999996</c:v>
                </c:pt>
                <c:pt idx="8">
                  <c:v>862366.56200000003</c:v>
                </c:pt>
                <c:pt idx="9">
                  <c:v>862396.41700000002</c:v>
                </c:pt>
                <c:pt idx="10">
                  <c:v>862424.35699999996</c:v>
                </c:pt>
                <c:pt idx="11">
                  <c:v>862451.03899999999</c:v>
                </c:pt>
                <c:pt idx="12">
                  <c:v>862473.16399999999</c:v>
                </c:pt>
                <c:pt idx="13">
                  <c:v>862494.28099999996</c:v>
                </c:pt>
                <c:pt idx="14">
                  <c:v>862520.87399999995</c:v>
                </c:pt>
                <c:pt idx="15">
                  <c:v>862554.36</c:v>
                </c:pt>
                <c:pt idx="16">
                  <c:v>862581.79500000004</c:v>
                </c:pt>
                <c:pt idx="17">
                  <c:v>862598.32</c:v>
                </c:pt>
                <c:pt idx="18">
                  <c:v>862627.46</c:v>
                </c:pt>
                <c:pt idx="19">
                  <c:v>862655.853</c:v>
                </c:pt>
                <c:pt idx="20">
                  <c:v>862684.24899999995</c:v>
                </c:pt>
                <c:pt idx="21">
                  <c:v>862712.18099999998</c:v>
                </c:pt>
                <c:pt idx="22">
                  <c:v>862739.18500000006</c:v>
                </c:pt>
                <c:pt idx="23">
                  <c:v>862765.78399999999</c:v>
                </c:pt>
                <c:pt idx="24">
                  <c:v>862793.51699999999</c:v>
                </c:pt>
                <c:pt idx="25">
                  <c:v>862822.96</c:v>
                </c:pt>
                <c:pt idx="26">
                  <c:v>862852.16899999999</c:v>
                </c:pt>
                <c:pt idx="27">
                  <c:v>862882.05700000003</c:v>
                </c:pt>
                <c:pt idx="28">
                  <c:v>862909.603</c:v>
                </c:pt>
                <c:pt idx="29">
                  <c:v>862938.31900000002</c:v>
                </c:pt>
                <c:pt idx="30">
                  <c:v>862967.34400000004</c:v>
                </c:pt>
                <c:pt idx="31">
                  <c:v>862996.1</c:v>
                </c:pt>
                <c:pt idx="32">
                  <c:v>863024.44499999995</c:v>
                </c:pt>
                <c:pt idx="33">
                  <c:v>863051.62300000002</c:v>
                </c:pt>
                <c:pt idx="34">
                  <c:v>863078.72100000002</c:v>
                </c:pt>
                <c:pt idx="35">
                  <c:v>863105.85100000002</c:v>
                </c:pt>
                <c:pt idx="36">
                  <c:v>863133.56900000002</c:v>
                </c:pt>
                <c:pt idx="37">
                  <c:v>863161.24100000004</c:v>
                </c:pt>
                <c:pt idx="38">
                  <c:v>863199.63</c:v>
                </c:pt>
                <c:pt idx="39">
                  <c:v>863225.31599999999</c:v>
                </c:pt>
                <c:pt idx="40">
                  <c:v>863252.255</c:v>
                </c:pt>
                <c:pt idx="41">
                  <c:v>863279.46900000004</c:v>
                </c:pt>
                <c:pt idx="42">
                  <c:v>863305.27300000004</c:v>
                </c:pt>
                <c:pt idx="43">
                  <c:v>863330.14099999995</c:v>
                </c:pt>
                <c:pt idx="44">
                  <c:v>863357.05900000001</c:v>
                </c:pt>
                <c:pt idx="45">
                  <c:v>863383.54799999995</c:v>
                </c:pt>
                <c:pt idx="46">
                  <c:v>863411.09199999995</c:v>
                </c:pt>
                <c:pt idx="47">
                  <c:v>863986.21299999999</c:v>
                </c:pt>
                <c:pt idx="48">
                  <c:v>864012.89500000002</c:v>
                </c:pt>
                <c:pt idx="49">
                  <c:v>863542.33700000006</c:v>
                </c:pt>
                <c:pt idx="50">
                  <c:v>863568.05</c:v>
                </c:pt>
                <c:pt idx="51">
                  <c:v>863595.3</c:v>
                </c:pt>
                <c:pt idx="52">
                  <c:v>863625.603</c:v>
                </c:pt>
                <c:pt idx="53">
                  <c:v>863655.11100000003</c:v>
                </c:pt>
                <c:pt idx="54">
                  <c:v>863680.40099999995</c:v>
                </c:pt>
                <c:pt idx="55">
                  <c:v>863710.03599999996</c:v>
                </c:pt>
                <c:pt idx="56">
                  <c:v>863738.61100000003</c:v>
                </c:pt>
                <c:pt idx="57">
                  <c:v>863754.54299999995</c:v>
                </c:pt>
                <c:pt idx="58">
                  <c:v>863773.16399999999</c:v>
                </c:pt>
                <c:pt idx="59">
                  <c:v>863806.38800000004</c:v>
                </c:pt>
                <c:pt idx="60">
                  <c:v>863836.39599999995</c:v>
                </c:pt>
                <c:pt idx="61">
                  <c:v>863865.94200000004</c:v>
                </c:pt>
                <c:pt idx="62">
                  <c:v>863895.36</c:v>
                </c:pt>
                <c:pt idx="63">
                  <c:v>863923.33400000003</c:v>
                </c:pt>
                <c:pt idx="64">
                  <c:v>863954.76800000004</c:v>
                </c:pt>
                <c:pt idx="65">
                  <c:v>863981.18500000006</c:v>
                </c:pt>
                <c:pt idx="66">
                  <c:v>864006.72199999995</c:v>
                </c:pt>
                <c:pt idx="67">
                  <c:v>864034.25399999996</c:v>
                </c:pt>
                <c:pt idx="68">
                  <c:v>864056.61800000002</c:v>
                </c:pt>
                <c:pt idx="69">
                  <c:v>864085.65300000005</c:v>
                </c:pt>
                <c:pt idx="70">
                  <c:v>864115.27800000005</c:v>
                </c:pt>
                <c:pt idx="71">
                  <c:v>864138.01199999999</c:v>
                </c:pt>
                <c:pt idx="72">
                  <c:v>864167.23600000003</c:v>
                </c:pt>
                <c:pt idx="73">
                  <c:v>864195.86699999997</c:v>
                </c:pt>
                <c:pt idx="74">
                  <c:v>864224.40300000005</c:v>
                </c:pt>
                <c:pt idx="75">
                  <c:v>864252.57200000004</c:v>
                </c:pt>
                <c:pt idx="76">
                  <c:v>864275.23199999996</c:v>
                </c:pt>
                <c:pt idx="77">
                  <c:v>864302.603</c:v>
                </c:pt>
                <c:pt idx="78">
                  <c:v>864332.07900000003</c:v>
                </c:pt>
                <c:pt idx="79">
                  <c:v>864356.9</c:v>
                </c:pt>
                <c:pt idx="80">
                  <c:v>864383.85</c:v>
                </c:pt>
                <c:pt idx="81">
                  <c:v>864410.83400000003</c:v>
                </c:pt>
                <c:pt idx="82">
                  <c:v>864438.28</c:v>
                </c:pt>
                <c:pt idx="83">
                  <c:v>864465.478</c:v>
                </c:pt>
                <c:pt idx="84">
                  <c:v>864492.95299999998</c:v>
                </c:pt>
                <c:pt idx="85">
                  <c:v>864520.48699999996</c:v>
                </c:pt>
                <c:pt idx="86">
                  <c:v>864551.27399999998</c:v>
                </c:pt>
                <c:pt idx="87">
                  <c:v>864579.00100000005</c:v>
                </c:pt>
                <c:pt idx="88">
                  <c:v>864604.39899999998</c:v>
                </c:pt>
                <c:pt idx="89">
                  <c:v>864631.36100000003</c:v>
                </c:pt>
                <c:pt idx="90">
                  <c:v>864659.97199999995</c:v>
                </c:pt>
                <c:pt idx="91">
                  <c:v>864687.81499999994</c:v>
                </c:pt>
                <c:pt idx="92">
                  <c:v>864715.13300000003</c:v>
                </c:pt>
                <c:pt idx="93">
                  <c:v>864741.87199999997</c:v>
                </c:pt>
                <c:pt idx="94">
                  <c:v>864769.59699999995</c:v>
                </c:pt>
                <c:pt idx="95">
                  <c:v>864796.56400000001</c:v>
                </c:pt>
                <c:pt idx="96">
                  <c:v>864823.69499999995</c:v>
                </c:pt>
                <c:pt idx="97">
                  <c:v>864851.62899999996</c:v>
                </c:pt>
                <c:pt idx="98">
                  <c:v>864877.875</c:v>
                </c:pt>
                <c:pt idx="99">
                  <c:v>864902.43799999997</c:v>
                </c:pt>
                <c:pt idx="100">
                  <c:v>864927.68700000003</c:v>
                </c:pt>
                <c:pt idx="101">
                  <c:v>864953.71299999999</c:v>
                </c:pt>
                <c:pt idx="102">
                  <c:v>864988.071</c:v>
                </c:pt>
                <c:pt idx="103">
                  <c:v>865014.67799999996</c:v>
                </c:pt>
                <c:pt idx="104">
                  <c:v>865043.853</c:v>
                </c:pt>
                <c:pt idx="105">
                  <c:v>865069.53599999996</c:v>
                </c:pt>
                <c:pt idx="106">
                  <c:v>865094.89899999998</c:v>
                </c:pt>
                <c:pt idx="107">
                  <c:v>865122.00399999996</c:v>
                </c:pt>
                <c:pt idx="108">
                  <c:v>865147.00199999998</c:v>
                </c:pt>
                <c:pt idx="109">
                  <c:v>865174.69700000004</c:v>
                </c:pt>
                <c:pt idx="110">
                  <c:v>865203.19099999999</c:v>
                </c:pt>
                <c:pt idx="111">
                  <c:v>865230.20700000005</c:v>
                </c:pt>
                <c:pt idx="112">
                  <c:v>865256.26899999997</c:v>
                </c:pt>
                <c:pt idx="113">
                  <c:v>865283.65300000005</c:v>
                </c:pt>
                <c:pt idx="114">
                  <c:v>865310.31400000001</c:v>
                </c:pt>
                <c:pt idx="115">
                  <c:v>865337.71200000006</c:v>
                </c:pt>
                <c:pt idx="116">
                  <c:v>865364.76300000004</c:v>
                </c:pt>
                <c:pt idx="117">
                  <c:v>865391.11399999994</c:v>
                </c:pt>
                <c:pt idx="118">
                  <c:v>865415.41500000004</c:v>
                </c:pt>
                <c:pt idx="119">
                  <c:v>865443.84299999999</c:v>
                </c:pt>
                <c:pt idx="120">
                  <c:v>865472.28300000005</c:v>
                </c:pt>
                <c:pt idx="121">
                  <c:v>865499.22699999996</c:v>
                </c:pt>
                <c:pt idx="122">
                  <c:v>865526.56400000001</c:v>
                </c:pt>
                <c:pt idx="123">
                  <c:v>865554.83299999998</c:v>
                </c:pt>
                <c:pt idx="124">
                  <c:v>865581.77800000005</c:v>
                </c:pt>
                <c:pt idx="125">
                  <c:v>865608.01</c:v>
                </c:pt>
                <c:pt idx="126">
                  <c:v>865637.826</c:v>
                </c:pt>
                <c:pt idx="127">
                  <c:v>865662.98300000001</c:v>
                </c:pt>
                <c:pt idx="128">
                  <c:v>865690.19299999997</c:v>
                </c:pt>
                <c:pt idx="129">
                  <c:v>865716.30500000005</c:v>
                </c:pt>
                <c:pt idx="130">
                  <c:v>865742.625</c:v>
                </c:pt>
                <c:pt idx="131">
                  <c:v>865768.29799999995</c:v>
                </c:pt>
                <c:pt idx="132">
                  <c:v>865796.97199999995</c:v>
                </c:pt>
                <c:pt idx="133">
                  <c:v>865824.73699999996</c:v>
                </c:pt>
                <c:pt idx="134">
                  <c:v>865848.91200000001</c:v>
                </c:pt>
                <c:pt idx="135">
                  <c:v>865872.652</c:v>
                </c:pt>
                <c:pt idx="136">
                  <c:v>865899.42599999998</c:v>
                </c:pt>
                <c:pt idx="137">
                  <c:v>865923.86899999995</c:v>
                </c:pt>
                <c:pt idx="138">
                  <c:v>865946.83900000004</c:v>
                </c:pt>
                <c:pt idx="139">
                  <c:v>865968.27300000004</c:v>
                </c:pt>
                <c:pt idx="140">
                  <c:v>865992.37600000005</c:v>
                </c:pt>
                <c:pt idx="141">
                  <c:v>866017.42799999996</c:v>
                </c:pt>
                <c:pt idx="142">
                  <c:v>866043.43599999999</c:v>
                </c:pt>
                <c:pt idx="143">
                  <c:v>866068.61499999999</c:v>
                </c:pt>
                <c:pt idx="144">
                  <c:v>866093.39399999997</c:v>
                </c:pt>
                <c:pt idx="145">
                  <c:v>866118.34900000005</c:v>
                </c:pt>
                <c:pt idx="146">
                  <c:v>866142.76</c:v>
                </c:pt>
                <c:pt idx="147">
                  <c:v>866166.28799999994</c:v>
                </c:pt>
                <c:pt idx="148">
                  <c:v>866189.40300000005</c:v>
                </c:pt>
                <c:pt idx="149">
                  <c:v>866210.19799999997</c:v>
                </c:pt>
                <c:pt idx="150">
                  <c:v>866233.37100000004</c:v>
                </c:pt>
                <c:pt idx="151">
                  <c:v>866257.38199999998</c:v>
                </c:pt>
                <c:pt idx="152">
                  <c:v>866281.978</c:v>
                </c:pt>
                <c:pt idx="153">
                  <c:v>866305.60400000005</c:v>
                </c:pt>
                <c:pt idx="154">
                  <c:v>866331.03099999996</c:v>
                </c:pt>
                <c:pt idx="155">
                  <c:v>866355.96799999999</c:v>
                </c:pt>
                <c:pt idx="156">
                  <c:v>866381.79599999997</c:v>
                </c:pt>
                <c:pt idx="157">
                  <c:v>866408.26899999997</c:v>
                </c:pt>
                <c:pt idx="158">
                  <c:v>866436.31299999997</c:v>
                </c:pt>
                <c:pt idx="159">
                  <c:v>866462.33100000001</c:v>
                </c:pt>
                <c:pt idx="160">
                  <c:v>866487.18500000006</c:v>
                </c:pt>
                <c:pt idx="161">
                  <c:v>866512.19</c:v>
                </c:pt>
                <c:pt idx="162">
                  <c:v>866540.08200000005</c:v>
                </c:pt>
                <c:pt idx="163">
                  <c:v>866567.51399999997</c:v>
                </c:pt>
                <c:pt idx="164">
                  <c:v>866592.98100000003</c:v>
                </c:pt>
                <c:pt idx="165">
                  <c:v>866618.39</c:v>
                </c:pt>
                <c:pt idx="166">
                  <c:v>866643.83400000003</c:v>
                </c:pt>
                <c:pt idx="167">
                  <c:v>866669.68099999998</c:v>
                </c:pt>
                <c:pt idx="168">
                  <c:v>866695.62300000002</c:v>
                </c:pt>
                <c:pt idx="169">
                  <c:v>866722.11</c:v>
                </c:pt>
                <c:pt idx="170">
                  <c:v>866747.36800000002</c:v>
                </c:pt>
                <c:pt idx="171">
                  <c:v>866772.87800000003</c:v>
                </c:pt>
                <c:pt idx="172">
                  <c:v>866799.06700000004</c:v>
                </c:pt>
                <c:pt idx="173">
                  <c:v>866824.64</c:v>
                </c:pt>
                <c:pt idx="174">
                  <c:v>866849.89399999997</c:v>
                </c:pt>
                <c:pt idx="175">
                  <c:v>866873.49600000004</c:v>
                </c:pt>
                <c:pt idx="176">
                  <c:v>866898.429</c:v>
                </c:pt>
                <c:pt idx="177">
                  <c:v>866924.31400000001</c:v>
                </c:pt>
                <c:pt idx="178">
                  <c:v>866949.08400000003</c:v>
                </c:pt>
                <c:pt idx="179">
                  <c:v>866974.58900000004</c:v>
                </c:pt>
                <c:pt idx="180">
                  <c:v>866998.30799999996</c:v>
                </c:pt>
                <c:pt idx="181">
                  <c:v>867022.17799999996</c:v>
                </c:pt>
                <c:pt idx="182">
                  <c:v>867046.96699999995</c:v>
                </c:pt>
                <c:pt idx="183">
                  <c:v>867070.25199999998</c:v>
                </c:pt>
                <c:pt idx="184">
                  <c:v>867093.66</c:v>
                </c:pt>
                <c:pt idx="185">
                  <c:v>867117.46499999997</c:v>
                </c:pt>
                <c:pt idx="186">
                  <c:v>867139.7</c:v>
                </c:pt>
                <c:pt idx="187">
                  <c:v>867160.10199999996</c:v>
                </c:pt>
                <c:pt idx="188">
                  <c:v>867183.41099999996</c:v>
                </c:pt>
                <c:pt idx="189">
                  <c:v>867205.929</c:v>
                </c:pt>
                <c:pt idx="190">
                  <c:v>867230.24100000004</c:v>
                </c:pt>
                <c:pt idx="191">
                  <c:v>867254.69900000002</c:v>
                </c:pt>
                <c:pt idx="192">
                  <c:v>867277.93500000006</c:v>
                </c:pt>
                <c:pt idx="193">
                  <c:v>867303.86499999999</c:v>
                </c:pt>
                <c:pt idx="194">
                  <c:v>867329.58799999999</c:v>
                </c:pt>
                <c:pt idx="195">
                  <c:v>867352.14599999995</c:v>
                </c:pt>
                <c:pt idx="196">
                  <c:v>867377.43200000003</c:v>
                </c:pt>
                <c:pt idx="197">
                  <c:v>867400.98100000003</c:v>
                </c:pt>
                <c:pt idx="198">
                  <c:v>867428.76100000006</c:v>
                </c:pt>
                <c:pt idx="199">
                  <c:v>867455.01</c:v>
                </c:pt>
                <c:pt idx="200">
                  <c:v>867479.16500000004</c:v>
                </c:pt>
                <c:pt idx="201">
                  <c:v>867509.51899999997</c:v>
                </c:pt>
                <c:pt idx="202">
                  <c:v>867534.81099999999</c:v>
                </c:pt>
                <c:pt idx="203">
                  <c:v>867558.44900000002</c:v>
                </c:pt>
                <c:pt idx="204">
                  <c:v>867591.65899999999</c:v>
                </c:pt>
                <c:pt idx="205">
                  <c:v>867614.29500000004</c:v>
                </c:pt>
                <c:pt idx="206">
                  <c:v>867637.42</c:v>
                </c:pt>
                <c:pt idx="207">
                  <c:v>867667.16</c:v>
                </c:pt>
                <c:pt idx="208">
                  <c:v>867688.00699999998</c:v>
                </c:pt>
                <c:pt idx="209">
                  <c:v>867711.79599999997</c:v>
                </c:pt>
                <c:pt idx="210">
                  <c:v>867734.38500000001</c:v>
                </c:pt>
                <c:pt idx="211">
                  <c:v>867758.59900000005</c:v>
                </c:pt>
                <c:pt idx="212">
                  <c:v>867783.55099999998</c:v>
                </c:pt>
                <c:pt idx="213">
                  <c:v>867807.83400000003</c:v>
                </c:pt>
                <c:pt idx="214">
                  <c:v>867833.18900000001</c:v>
                </c:pt>
                <c:pt idx="215">
                  <c:v>867857.41</c:v>
                </c:pt>
                <c:pt idx="216">
                  <c:v>867879.179</c:v>
                </c:pt>
                <c:pt idx="217">
                  <c:v>867905.67299999995</c:v>
                </c:pt>
                <c:pt idx="218">
                  <c:v>867930.41399999999</c:v>
                </c:pt>
                <c:pt idx="219">
                  <c:v>867955.95700000005</c:v>
                </c:pt>
                <c:pt idx="220">
                  <c:v>867980.06099999999</c:v>
                </c:pt>
                <c:pt idx="221">
                  <c:v>868003.054</c:v>
                </c:pt>
                <c:pt idx="222">
                  <c:v>868028.44499999995</c:v>
                </c:pt>
                <c:pt idx="223">
                  <c:v>868053.06200000003</c:v>
                </c:pt>
                <c:pt idx="224">
                  <c:v>868078.35</c:v>
                </c:pt>
                <c:pt idx="225">
                  <c:v>868108.87699999998</c:v>
                </c:pt>
                <c:pt idx="226">
                  <c:v>868129.68700000003</c:v>
                </c:pt>
                <c:pt idx="227">
                  <c:v>868150.77800000005</c:v>
                </c:pt>
                <c:pt idx="228">
                  <c:v>868171.96100000001</c:v>
                </c:pt>
                <c:pt idx="229">
                  <c:v>868194.39899999998</c:v>
                </c:pt>
                <c:pt idx="230">
                  <c:v>868217.93799999997</c:v>
                </c:pt>
                <c:pt idx="231">
                  <c:v>868241.65599999996</c:v>
                </c:pt>
                <c:pt idx="232">
                  <c:v>868264.12800000003</c:v>
                </c:pt>
                <c:pt idx="233">
                  <c:v>868288.92500000005</c:v>
                </c:pt>
                <c:pt idx="234">
                  <c:v>868313.42</c:v>
                </c:pt>
                <c:pt idx="235">
                  <c:v>868337.85400000005</c:v>
                </c:pt>
                <c:pt idx="236">
                  <c:v>868362.78</c:v>
                </c:pt>
                <c:pt idx="237">
                  <c:v>868387.21100000001</c:v>
                </c:pt>
                <c:pt idx="238">
                  <c:v>868412.22499999998</c:v>
                </c:pt>
                <c:pt idx="239">
                  <c:v>868437.21100000001</c:v>
                </c:pt>
                <c:pt idx="240">
                  <c:v>868461.86199999996</c:v>
                </c:pt>
                <c:pt idx="241">
                  <c:v>868485.15800000005</c:v>
                </c:pt>
                <c:pt idx="242">
                  <c:v>868509.71799999999</c:v>
                </c:pt>
                <c:pt idx="243">
                  <c:v>868534.58299999998</c:v>
                </c:pt>
                <c:pt idx="244">
                  <c:v>868559.32299999997</c:v>
                </c:pt>
                <c:pt idx="245">
                  <c:v>868583.67</c:v>
                </c:pt>
                <c:pt idx="246">
                  <c:v>868608.50899999996</c:v>
                </c:pt>
                <c:pt idx="247">
                  <c:v>868632.33200000005</c:v>
                </c:pt>
                <c:pt idx="248">
                  <c:v>868657.31599999999</c:v>
                </c:pt>
                <c:pt idx="249">
                  <c:v>868682.67299999995</c:v>
                </c:pt>
                <c:pt idx="250">
                  <c:v>868707.32200000004</c:v>
                </c:pt>
                <c:pt idx="251">
                  <c:v>868731.69200000004</c:v>
                </c:pt>
                <c:pt idx="252">
                  <c:v>868755.99899999995</c:v>
                </c:pt>
                <c:pt idx="253">
                  <c:v>868780.43400000001</c:v>
                </c:pt>
                <c:pt idx="254">
                  <c:v>868804.71600000001</c:v>
                </c:pt>
                <c:pt idx="255">
                  <c:v>868828.84299999999</c:v>
                </c:pt>
                <c:pt idx="256">
                  <c:v>868852.69499999995</c:v>
                </c:pt>
                <c:pt idx="257">
                  <c:v>868877.37600000005</c:v>
                </c:pt>
                <c:pt idx="258">
                  <c:v>868900.82900000003</c:v>
                </c:pt>
                <c:pt idx="259">
                  <c:v>868924.59</c:v>
                </c:pt>
                <c:pt idx="260">
                  <c:v>868949.09400000004</c:v>
                </c:pt>
                <c:pt idx="261">
                  <c:v>868974.05200000003</c:v>
                </c:pt>
                <c:pt idx="262">
                  <c:v>868998.67500000005</c:v>
                </c:pt>
                <c:pt idx="263">
                  <c:v>869023.54500000004</c:v>
                </c:pt>
                <c:pt idx="264">
                  <c:v>869048.16599999997</c:v>
                </c:pt>
                <c:pt idx="265">
                  <c:v>869072.47499999998</c:v>
                </c:pt>
                <c:pt idx="266">
                  <c:v>869096.66799999995</c:v>
                </c:pt>
                <c:pt idx="267">
                  <c:v>869121.16599999997</c:v>
                </c:pt>
                <c:pt idx="268">
                  <c:v>869145.81900000002</c:v>
                </c:pt>
                <c:pt idx="269">
                  <c:v>869170.19900000002</c:v>
                </c:pt>
                <c:pt idx="270">
                  <c:v>869194.97400000005</c:v>
                </c:pt>
                <c:pt idx="271">
                  <c:v>869219.71699999995</c:v>
                </c:pt>
                <c:pt idx="272">
                  <c:v>869244.16099999996</c:v>
                </c:pt>
                <c:pt idx="273">
                  <c:v>869268.17500000005</c:v>
                </c:pt>
                <c:pt idx="274">
                  <c:v>869293.81599999999</c:v>
                </c:pt>
                <c:pt idx="275">
                  <c:v>869318.93299999996</c:v>
                </c:pt>
                <c:pt idx="276">
                  <c:v>869343.49600000004</c:v>
                </c:pt>
                <c:pt idx="277">
                  <c:v>869368.48800000001</c:v>
                </c:pt>
                <c:pt idx="278">
                  <c:v>869393.23600000003</c:v>
                </c:pt>
                <c:pt idx="279">
                  <c:v>869418.47400000005</c:v>
                </c:pt>
                <c:pt idx="280">
                  <c:v>869443.40500000003</c:v>
                </c:pt>
                <c:pt idx="281">
                  <c:v>869468.34</c:v>
                </c:pt>
                <c:pt idx="282">
                  <c:v>869493.61199999996</c:v>
                </c:pt>
                <c:pt idx="283">
                  <c:v>869518.35900000005</c:v>
                </c:pt>
                <c:pt idx="284">
                  <c:v>869542.64199999999</c:v>
                </c:pt>
                <c:pt idx="285">
                  <c:v>869566.68400000001</c:v>
                </c:pt>
                <c:pt idx="286">
                  <c:v>869591.31099999999</c:v>
                </c:pt>
                <c:pt idx="287">
                  <c:v>869615.94</c:v>
                </c:pt>
                <c:pt idx="288">
                  <c:v>869640.353</c:v>
                </c:pt>
                <c:pt idx="289">
                  <c:v>869665.32200000004</c:v>
                </c:pt>
                <c:pt idx="290">
                  <c:v>869690.59199999995</c:v>
                </c:pt>
                <c:pt idx="291">
                  <c:v>869714.81900000002</c:v>
                </c:pt>
                <c:pt idx="292">
                  <c:v>869737.11300000001</c:v>
                </c:pt>
                <c:pt idx="293">
                  <c:v>869758.48499999999</c:v>
                </c:pt>
                <c:pt idx="294">
                  <c:v>869781.26500000001</c:v>
                </c:pt>
                <c:pt idx="295">
                  <c:v>869804.87899999996</c:v>
                </c:pt>
                <c:pt idx="296">
                  <c:v>869829.16799999995</c:v>
                </c:pt>
                <c:pt idx="297">
                  <c:v>869853.85499999998</c:v>
                </c:pt>
                <c:pt idx="298">
                  <c:v>869878.23800000001</c:v>
                </c:pt>
                <c:pt idx="299">
                  <c:v>869901.76100000006</c:v>
                </c:pt>
                <c:pt idx="300">
                  <c:v>869925.50100000005</c:v>
                </c:pt>
                <c:pt idx="301">
                  <c:v>869949.97699999996</c:v>
                </c:pt>
                <c:pt idx="302">
                  <c:v>869974.51599999995</c:v>
                </c:pt>
                <c:pt idx="303">
                  <c:v>869999.35800000001</c:v>
                </c:pt>
                <c:pt idx="304">
                  <c:v>870025.64199999999</c:v>
                </c:pt>
                <c:pt idx="305">
                  <c:v>870050.73400000005</c:v>
                </c:pt>
                <c:pt idx="306">
                  <c:v>870075.54799999995</c:v>
                </c:pt>
                <c:pt idx="307">
                  <c:v>870100.73100000003</c:v>
                </c:pt>
                <c:pt idx="308">
                  <c:v>870125.23600000003</c:v>
                </c:pt>
                <c:pt idx="309">
                  <c:v>870149.59</c:v>
                </c:pt>
                <c:pt idx="310">
                  <c:v>870173.78599999996</c:v>
                </c:pt>
                <c:pt idx="311">
                  <c:v>870197.92799999996</c:v>
                </c:pt>
                <c:pt idx="312">
                  <c:v>870223.14099999995</c:v>
                </c:pt>
                <c:pt idx="313">
                  <c:v>870248.01699999999</c:v>
                </c:pt>
                <c:pt idx="314">
                  <c:v>870272.83400000003</c:v>
                </c:pt>
                <c:pt idx="315">
                  <c:v>870297.68299999996</c:v>
                </c:pt>
                <c:pt idx="316">
                  <c:v>870322.92799999996</c:v>
                </c:pt>
                <c:pt idx="317">
                  <c:v>870348.08100000001</c:v>
                </c:pt>
                <c:pt idx="318">
                  <c:v>870373.01800000004</c:v>
                </c:pt>
                <c:pt idx="319">
                  <c:v>870398.17299999995</c:v>
                </c:pt>
                <c:pt idx="320">
                  <c:v>870423.14199999999</c:v>
                </c:pt>
                <c:pt idx="321">
                  <c:v>870447.77399999998</c:v>
                </c:pt>
                <c:pt idx="322">
                  <c:v>870470.99199999997</c:v>
                </c:pt>
                <c:pt idx="323">
                  <c:v>870494.7</c:v>
                </c:pt>
                <c:pt idx="324">
                  <c:v>870519.76</c:v>
                </c:pt>
                <c:pt idx="325">
                  <c:v>870542.86100000003</c:v>
                </c:pt>
                <c:pt idx="326">
                  <c:v>870567.21600000001</c:v>
                </c:pt>
                <c:pt idx="327">
                  <c:v>870591.17</c:v>
                </c:pt>
                <c:pt idx="328">
                  <c:v>870615.52399999998</c:v>
                </c:pt>
                <c:pt idx="329">
                  <c:v>870639.973</c:v>
                </c:pt>
                <c:pt idx="330">
                  <c:v>870665.27800000005</c:v>
                </c:pt>
                <c:pt idx="331">
                  <c:v>870689.11100000003</c:v>
                </c:pt>
                <c:pt idx="332">
                  <c:v>870713.99</c:v>
                </c:pt>
                <c:pt idx="333">
                  <c:v>870739.14500000002</c:v>
                </c:pt>
                <c:pt idx="334">
                  <c:v>870764.54399999999</c:v>
                </c:pt>
                <c:pt idx="335">
                  <c:v>870789.69700000004</c:v>
                </c:pt>
                <c:pt idx="336">
                  <c:v>870814.42200000002</c:v>
                </c:pt>
                <c:pt idx="337">
                  <c:v>870839.54599999997</c:v>
                </c:pt>
                <c:pt idx="338">
                  <c:v>870864.60900000005</c:v>
                </c:pt>
                <c:pt idx="339">
                  <c:v>870889.76199999999</c:v>
                </c:pt>
                <c:pt idx="340">
                  <c:v>870914.76500000001</c:v>
                </c:pt>
                <c:pt idx="341">
                  <c:v>870939.98499999999</c:v>
                </c:pt>
                <c:pt idx="342">
                  <c:v>870964.71100000001</c:v>
                </c:pt>
                <c:pt idx="343">
                  <c:v>870989.28300000005</c:v>
                </c:pt>
                <c:pt idx="344">
                  <c:v>871014.22100000002</c:v>
                </c:pt>
                <c:pt idx="345">
                  <c:v>871039.16</c:v>
                </c:pt>
                <c:pt idx="346">
                  <c:v>871061.92200000002</c:v>
                </c:pt>
                <c:pt idx="347">
                  <c:v>871086.58600000001</c:v>
                </c:pt>
                <c:pt idx="348">
                  <c:v>871111.06700000004</c:v>
                </c:pt>
                <c:pt idx="349">
                  <c:v>871135.05799999996</c:v>
                </c:pt>
                <c:pt idx="350">
                  <c:v>871160.48699999996</c:v>
                </c:pt>
                <c:pt idx="351">
                  <c:v>871185.58</c:v>
                </c:pt>
                <c:pt idx="352">
                  <c:v>871209.69299999997</c:v>
                </c:pt>
                <c:pt idx="353">
                  <c:v>871234.11300000001</c:v>
                </c:pt>
                <c:pt idx="354">
                  <c:v>871259.20799999998</c:v>
                </c:pt>
                <c:pt idx="355">
                  <c:v>871284.88399999996</c:v>
                </c:pt>
                <c:pt idx="356">
                  <c:v>871309.36499999999</c:v>
                </c:pt>
                <c:pt idx="357">
                  <c:v>871334.70799999998</c:v>
                </c:pt>
                <c:pt idx="358">
                  <c:v>871359.77300000004</c:v>
                </c:pt>
                <c:pt idx="359">
                  <c:v>871384.929</c:v>
                </c:pt>
                <c:pt idx="360">
                  <c:v>871410.08799999999</c:v>
                </c:pt>
                <c:pt idx="361">
                  <c:v>871435.06099999999</c:v>
                </c:pt>
                <c:pt idx="362">
                  <c:v>871460.18500000006</c:v>
                </c:pt>
                <c:pt idx="363">
                  <c:v>871485.31200000003</c:v>
                </c:pt>
                <c:pt idx="364">
                  <c:v>871510.74800000002</c:v>
                </c:pt>
                <c:pt idx="365">
                  <c:v>871536.20900000003</c:v>
                </c:pt>
                <c:pt idx="366">
                  <c:v>871560.23199999996</c:v>
                </c:pt>
                <c:pt idx="367">
                  <c:v>871585.88100000005</c:v>
                </c:pt>
                <c:pt idx="368">
                  <c:v>871611.68200000003</c:v>
                </c:pt>
                <c:pt idx="369">
                  <c:v>871637.02300000004</c:v>
                </c:pt>
                <c:pt idx="370">
                  <c:v>871662.05900000001</c:v>
                </c:pt>
                <c:pt idx="371">
                  <c:v>871687.402</c:v>
                </c:pt>
                <c:pt idx="372">
                  <c:v>871712.59100000001</c:v>
                </c:pt>
                <c:pt idx="373">
                  <c:v>871738.20900000003</c:v>
                </c:pt>
                <c:pt idx="374">
                  <c:v>871763.91799999995</c:v>
                </c:pt>
                <c:pt idx="375">
                  <c:v>871789.90500000003</c:v>
                </c:pt>
                <c:pt idx="376">
                  <c:v>871815.76899999997</c:v>
                </c:pt>
                <c:pt idx="377">
                  <c:v>871841.11</c:v>
                </c:pt>
                <c:pt idx="378">
                  <c:v>871866.51699999999</c:v>
                </c:pt>
                <c:pt idx="379">
                  <c:v>871892.01100000006</c:v>
                </c:pt>
                <c:pt idx="380">
                  <c:v>871917.08</c:v>
                </c:pt>
                <c:pt idx="381">
                  <c:v>871941.68599999999</c:v>
                </c:pt>
                <c:pt idx="382">
                  <c:v>871968.01100000006</c:v>
                </c:pt>
                <c:pt idx="383">
                  <c:v>871992.92700000003</c:v>
                </c:pt>
                <c:pt idx="384">
                  <c:v>872016.27899999998</c:v>
                </c:pt>
                <c:pt idx="385">
                  <c:v>872039.598</c:v>
                </c:pt>
                <c:pt idx="386">
                  <c:v>872063.71600000001</c:v>
                </c:pt>
                <c:pt idx="387">
                  <c:v>872089.09</c:v>
                </c:pt>
                <c:pt idx="388">
                  <c:v>872114.19200000004</c:v>
                </c:pt>
                <c:pt idx="389">
                  <c:v>872139.04500000004</c:v>
                </c:pt>
                <c:pt idx="390">
                  <c:v>872163.31700000004</c:v>
                </c:pt>
                <c:pt idx="391">
                  <c:v>872187.652</c:v>
                </c:pt>
                <c:pt idx="392">
                  <c:v>872212.32299999997</c:v>
                </c:pt>
                <c:pt idx="393">
                  <c:v>872237.11600000004</c:v>
                </c:pt>
                <c:pt idx="394">
                  <c:v>872259.51899999997</c:v>
                </c:pt>
                <c:pt idx="395">
                  <c:v>872285.17200000002</c:v>
                </c:pt>
                <c:pt idx="396">
                  <c:v>872310.54799999995</c:v>
                </c:pt>
                <c:pt idx="397">
                  <c:v>872334.24</c:v>
                </c:pt>
                <c:pt idx="398">
                  <c:v>872356.09299999999</c:v>
                </c:pt>
                <c:pt idx="399">
                  <c:v>872378.65</c:v>
                </c:pt>
                <c:pt idx="400">
                  <c:v>872399.4</c:v>
                </c:pt>
                <c:pt idx="401">
                  <c:v>872426.36899999995</c:v>
                </c:pt>
                <c:pt idx="402">
                  <c:v>872452.60400000005</c:v>
                </c:pt>
                <c:pt idx="403">
                  <c:v>872479.08600000001</c:v>
                </c:pt>
                <c:pt idx="404">
                  <c:v>872504.64599999995</c:v>
                </c:pt>
                <c:pt idx="405">
                  <c:v>872530.17799999996</c:v>
                </c:pt>
                <c:pt idx="406">
                  <c:v>872556.16799999995</c:v>
                </c:pt>
                <c:pt idx="407">
                  <c:v>872581.51399999997</c:v>
                </c:pt>
                <c:pt idx="408">
                  <c:v>872607.84299999999</c:v>
                </c:pt>
                <c:pt idx="409">
                  <c:v>872635.06099999999</c:v>
                </c:pt>
                <c:pt idx="410">
                  <c:v>872659.67</c:v>
                </c:pt>
                <c:pt idx="411">
                  <c:v>872684.06700000004</c:v>
                </c:pt>
                <c:pt idx="412">
                  <c:v>872708.924</c:v>
                </c:pt>
                <c:pt idx="413">
                  <c:v>872734.08700000006</c:v>
                </c:pt>
                <c:pt idx="414">
                  <c:v>872759.61800000002</c:v>
                </c:pt>
                <c:pt idx="415">
                  <c:v>872785.66700000002</c:v>
                </c:pt>
                <c:pt idx="416">
                  <c:v>872811.201</c:v>
                </c:pt>
                <c:pt idx="417">
                  <c:v>872836.79599999997</c:v>
                </c:pt>
                <c:pt idx="418">
                  <c:v>872862.44799999997</c:v>
                </c:pt>
                <c:pt idx="419">
                  <c:v>872887.76599999995</c:v>
                </c:pt>
                <c:pt idx="420">
                  <c:v>872913.42</c:v>
                </c:pt>
                <c:pt idx="421">
                  <c:v>872938.522</c:v>
                </c:pt>
                <c:pt idx="422">
                  <c:v>872964.54700000002</c:v>
                </c:pt>
                <c:pt idx="423">
                  <c:v>872991.05799999996</c:v>
                </c:pt>
                <c:pt idx="424">
                  <c:v>873017.451</c:v>
                </c:pt>
                <c:pt idx="425">
                  <c:v>873042.98499999999</c:v>
                </c:pt>
                <c:pt idx="426">
                  <c:v>873069.00600000005</c:v>
                </c:pt>
                <c:pt idx="427">
                  <c:v>873092.88699999999</c:v>
                </c:pt>
                <c:pt idx="428">
                  <c:v>873117.93200000003</c:v>
                </c:pt>
                <c:pt idx="429">
                  <c:v>873144.17099999997</c:v>
                </c:pt>
                <c:pt idx="430">
                  <c:v>873169.58299999998</c:v>
                </c:pt>
                <c:pt idx="431">
                  <c:v>873195.48100000003</c:v>
                </c:pt>
                <c:pt idx="432">
                  <c:v>873221.201</c:v>
                </c:pt>
                <c:pt idx="433">
                  <c:v>873246.48699999996</c:v>
                </c:pt>
                <c:pt idx="434">
                  <c:v>873274.16899999999</c:v>
                </c:pt>
                <c:pt idx="435">
                  <c:v>873300.03899999999</c:v>
                </c:pt>
                <c:pt idx="436">
                  <c:v>873325.45200000005</c:v>
                </c:pt>
                <c:pt idx="437">
                  <c:v>873350.52899999998</c:v>
                </c:pt>
                <c:pt idx="438">
                  <c:v>873376.03300000005</c:v>
                </c:pt>
                <c:pt idx="439">
                  <c:v>873402.42299999995</c:v>
                </c:pt>
                <c:pt idx="440">
                  <c:v>873429.554</c:v>
                </c:pt>
                <c:pt idx="441">
                  <c:v>873457.29799999995</c:v>
                </c:pt>
                <c:pt idx="442">
                  <c:v>873482.55500000005</c:v>
                </c:pt>
                <c:pt idx="443">
                  <c:v>873508.43</c:v>
                </c:pt>
                <c:pt idx="444">
                  <c:v>873532.46499999997</c:v>
                </c:pt>
                <c:pt idx="445">
                  <c:v>873558.24800000002</c:v>
                </c:pt>
                <c:pt idx="446">
                  <c:v>873582.40399999998</c:v>
                </c:pt>
                <c:pt idx="447">
                  <c:v>873607.60400000005</c:v>
                </c:pt>
                <c:pt idx="448">
                  <c:v>873634.91899999999</c:v>
                </c:pt>
                <c:pt idx="449">
                  <c:v>873660.978</c:v>
                </c:pt>
                <c:pt idx="450">
                  <c:v>873686.14800000004</c:v>
                </c:pt>
                <c:pt idx="451">
                  <c:v>873712.147</c:v>
                </c:pt>
                <c:pt idx="452">
                  <c:v>873738.32900000003</c:v>
                </c:pt>
                <c:pt idx="453">
                  <c:v>873762.57700000005</c:v>
                </c:pt>
                <c:pt idx="454">
                  <c:v>873787.16799999995</c:v>
                </c:pt>
                <c:pt idx="455">
                  <c:v>873812.12300000002</c:v>
                </c:pt>
                <c:pt idx="456">
                  <c:v>873838.70299999998</c:v>
                </c:pt>
                <c:pt idx="457">
                  <c:v>873865.28399999999</c:v>
                </c:pt>
                <c:pt idx="458">
                  <c:v>873892.05</c:v>
                </c:pt>
                <c:pt idx="459">
                  <c:v>873918.23300000001</c:v>
                </c:pt>
                <c:pt idx="460">
                  <c:v>873943.98800000001</c:v>
                </c:pt>
                <c:pt idx="461">
                  <c:v>873969.86499999999</c:v>
                </c:pt>
                <c:pt idx="462">
                  <c:v>873995.00600000005</c:v>
                </c:pt>
                <c:pt idx="463">
                  <c:v>874021.03700000001</c:v>
                </c:pt>
                <c:pt idx="464">
                  <c:v>874047.40599999996</c:v>
                </c:pt>
                <c:pt idx="465">
                  <c:v>874073.43799999997</c:v>
                </c:pt>
                <c:pt idx="466">
                  <c:v>874099.52899999998</c:v>
                </c:pt>
                <c:pt idx="467">
                  <c:v>874124.98100000003</c:v>
                </c:pt>
                <c:pt idx="468">
                  <c:v>874152.33</c:v>
                </c:pt>
                <c:pt idx="469">
                  <c:v>874177.22499999998</c:v>
                </c:pt>
                <c:pt idx="470">
                  <c:v>874204.054</c:v>
                </c:pt>
                <c:pt idx="471">
                  <c:v>874228.73800000001</c:v>
                </c:pt>
                <c:pt idx="472">
                  <c:v>874256.36499999999</c:v>
                </c:pt>
                <c:pt idx="473">
                  <c:v>874284.022</c:v>
                </c:pt>
                <c:pt idx="474">
                  <c:v>874310.02300000004</c:v>
                </c:pt>
                <c:pt idx="475">
                  <c:v>874336.51399999997</c:v>
                </c:pt>
                <c:pt idx="476">
                  <c:v>874363.31299999997</c:v>
                </c:pt>
                <c:pt idx="477">
                  <c:v>874388.98</c:v>
                </c:pt>
                <c:pt idx="478">
                  <c:v>874415.62399999995</c:v>
                </c:pt>
                <c:pt idx="479">
                  <c:v>874441.26</c:v>
                </c:pt>
                <c:pt idx="480">
                  <c:v>874466.28200000001</c:v>
                </c:pt>
                <c:pt idx="481">
                  <c:v>874492.89800000004</c:v>
                </c:pt>
                <c:pt idx="482">
                  <c:v>874519.853</c:v>
                </c:pt>
                <c:pt idx="483">
                  <c:v>874545.79399999999</c:v>
                </c:pt>
                <c:pt idx="484">
                  <c:v>874571.36899999995</c:v>
                </c:pt>
                <c:pt idx="485">
                  <c:v>874597.924</c:v>
                </c:pt>
                <c:pt idx="486">
                  <c:v>874624.56900000002</c:v>
                </c:pt>
                <c:pt idx="487">
                  <c:v>874652.10600000003</c:v>
                </c:pt>
                <c:pt idx="488">
                  <c:v>874679.03</c:v>
                </c:pt>
                <c:pt idx="489">
                  <c:v>874705.40099999995</c:v>
                </c:pt>
                <c:pt idx="490">
                  <c:v>874731.74300000002</c:v>
                </c:pt>
                <c:pt idx="491">
                  <c:v>874758.44799999997</c:v>
                </c:pt>
                <c:pt idx="492">
                  <c:v>874783.995</c:v>
                </c:pt>
                <c:pt idx="493">
                  <c:v>874811.31400000001</c:v>
                </c:pt>
                <c:pt idx="494">
                  <c:v>874837.34600000002</c:v>
                </c:pt>
                <c:pt idx="495">
                  <c:v>874865.799</c:v>
                </c:pt>
                <c:pt idx="496">
                  <c:v>874893.18200000003</c:v>
                </c:pt>
                <c:pt idx="497">
                  <c:v>874921.14899999998</c:v>
                </c:pt>
                <c:pt idx="498">
                  <c:v>874946.78399999999</c:v>
                </c:pt>
                <c:pt idx="499">
                  <c:v>874972.32700000005</c:v>
                </c:pt>
                <c:pt idx="500">
                  <c:v>874999.15700000001</c:v>
                </c:pt>
                <c:pt idx="501">
                  <c:v>875026.20299999998</c:v>
                </c:pt>
                <c:pt idx="502">
                  <c:v>875054.04700000002</c:v>
                </c:pt>
                <c:pt idx="503">
                  <c:v>875081.27599999995</c:v>
                </c:pt>
                <c:pt idx="504">
                  <c:v>875109.45299999998</c:v>
                </c:pt>
                <c:pt idx="505">
                  <c:v>875134.63199999998</c:v>
                </c:pt>
                <c:pt idx="506">
                  <c:v>875160.51500000001</c:v>
                </c:pt>
                <c:pt idx="507">
                  <c:v>875187.46799999999</c:v>
                </c:pt>
                <c:pt idx="508">
                  <c:v>875215.16200000001</c:v>
                </c:pt>
                <c:pt idx="509">
                  <c:v>875241.10400000005</c:v>
                </c:pt>
                <c:pt idx="510">
                  <c:v>875268.58100000001</c:v>
                </c:pt>
                <c:pt idx="511">
                  <c:v>875295.74800000002</c:v>
                </c:pt>
                <c:pt idx="512">
                  <c:v>875322.70299999998</c:v>
                </c:pt>
                <c:pt idx="513">
                  <c:v>875349.35</c:v>
                </c:pt>
                <c:pt idx="514">
                  <c:v>875377.89800000004</c:v>
                </c:pt>
                <c:pt idx="515">
                  <c:v>875404.15300000005</c:v>
                </c:pt>
                <c:pt idx="516">
                  <c:v>875431.23100000003</c:v>
                </c:pt>
                <c:pt idx="517">
                  <c:v>875457.60800000001</c:v>
                </c:pt>
                <c:pt idx="518">
                  <c:v>875484.19900000002</c:v>
                </c:pt>
                <c:pt idx="519">
                  <c:v>875510.51199999999</c:v>
                </c:pt>
                <c:pt idx="520">
                  <c:v>875536.82900000003</c:v>
                </c:pt>
                <c:pt idx="521">
                  <c:v>875563.35600000003</c:v>
                </c:pt>
                <c:pt idx="522">
                  <c:v>875590.43599999999</c:v>
                </c:pt>
                <c:pt idx="523">
                  <c:v>875617.88399999996</c:v>
                </c:pt>
                <c:pt idx="524">
                  <c:v>875643.95499999996</c:v>
                </c:pt>
                <c:pt idx="525">
                  <c:v>875670.60900000005</c:v>
                </c:pt>
                <c:pt idx="526">
                  <c:v>875699.52800000005</c:v>
                </c:pt>
                <c:pt idx="527">
                  <c:v>875725.26</c:v>
                </c:pt>
                <c:pt idx="528">
                  <c:v>875752.55700000003</c:v>
                </c:pt>
                <c:pt idx="529">
                  <c:v>875779.23899999994</c:v>
                </c:pt>
                <c:pt idx="530">
                  <c:v>875806.77899999998</c:v>
                </c:pt>
                <c:pt idx="531">
                  <c:v>875833.58600000001</c:v>
                </c:pt>
                <c:pt idx="532">
                  <c:v>875861.402</c:v>
                </c:pt>
                <c:pt idx="533">
                  <c:v>875887.74899999995</c:v>
                </c:pt>
                <c:pt idx="534">
                  <c:v>875914.52399999998</c:v>
                </c:pt>
                <c:pt idx="535">
                  <c:v>875941.51300000004</c:v>
                </c:pt>
                <c:pt idx="536">
                  <c:v>875967.76699999999</c:v>
                </c:pt>
                <c:pt idx="537">
                  <c:v>875994.48</c:v>
                </c:pt>
                <c:pt idx="538">
                  <c:v>876021.50399999996</c:v>
                </c:pt>
                <c:pt idx="539">
                  <c:v>876048.772</c:v>
                </c:pt>
                <c:pt idx="540">
                  <c:v>876074.78099999996</c:v>
                </c:pt>
                <c:pt idx="541">
                  <c:v>876102.05099999998</c:v>
                </c:pt>
                <c:pt idx="542">
                  <c:v>876129.01</c:v>
                </c:pt>
                <c:pt idx="543">
                  <c:v>876156.27899999998</c:v>
                </c:pt>
                <c:pt idx="544">
                  <c:v>876184.06900000002</c:v>
                </c:pt>
                <c:pt idx="545">
                  <c:v>876211.15399999998</c:v>
                </c:pt>
                <c:pt idx="546">
                  <c:v>876239.40599999996</c:v>
                </c:pt>
                <c:pt idx="547">
                  <c:v>876266.27300000004</c:v>
                </c:pt>
                <c:pt idx="548">
                  <c:v>876294.58700000006</c:v>
                </c:pt>
                <c:pt idx="549">
                  <c:v>876321.424</c:v>
                </c:pt>
                <c:pt idx="550">
                  <c:v>876348.66399999999</c:v>
                </c:pt>
                <c:pt idx="551">
                  <c:v>876375.35</c:v>
                </c:pt>
                <c:pt idx="552">
                  <c:v>876402.00399999996</c:v>
                </c:pt>
                <c:pt idx="553">
                  <c:v>876427.80099999998</c:v>
                </c:pt>
                <c:pt idx="554">
                  <c:v>876455.679</c:v>
                </c:pt>
                <c:pt idx="555">
                  <c:v>876483.40599999996</c:v>
                </c:pt>
                <c:pt idx="556">
                  <c:v>876511.65500000003</c:v>
                </c:pt>
                <c:pt idx="557">
                  <c:v>876538.49600000004</c:v>
                </c:pt>
                <c:pt idx="558">
                  <c:v>876566.31700000004</c:v>
                </c:pt>
                <c:pt idx="559">
                  <c:v>876593.19200000004</c:v>
                </c:pt>
                <c:pt idx="560">
                  <c:v>876620.15399999998</c:v>
                </c:pt>
                <c:pt idx="561">
                  <c:v>876647.21400000004</c:v>
                </c:pt>
                <c:pt idx="562">
                  <c:v>876674.18099999998</c:v>
                </c:pt>
                <c:pt idx="563">
                  <c:v>876701.39300000004</c:v>
                </c:pt>
                <c:pt idx="564">
                  <c:v>876728.054</c:v>
                </c:pt>
                <c:pt idx="565">
                  <c:v>876754.44</c:v>
                </c:pt>
                <c:pt idx="566">
                  <c:v>876781.83900000004</c:v>
                </c:pt>
                <c:pt idx="567">
                  <c:v>876808.59199999995</c:v>
                </c:pt>
                <c:pt idx="568">
                  <c:v>876835.777</c:v>
                </c:pt>
                <c:pt idx="569">
                  <c:v>876863.57</c:v>
                </c:pt>
                <c:pt idx="570">
                  <c:v>876891.18</c:v>
                </c:pt>
                <c:pt idx="571">
                  <c:v>876918.69900000002</c:v>
                </c:pt>
                <c:pt idx="572">
                  <c:v>876945.66599999997</c:v>
                </c:pt>
                <c:pt idx="573">
                  <c:v>876973.12899999996</c:v>
                </c:pt>
                <c:pt idx="574">
                  <c:v>877000.01199999999</c:v>
                </c:pt>
                <c:pt idx="575">
                  <c:v>877026.70900000003</c:v>
                </c:pt>
                <c:pt idx="576">
                  <c:v>877053.89500000002</c:v>
                </c:pt>
                <c:pt idx="577">
                  <c:v>877080.89899999998</c:v>
                </c:pt>
                <c:pt idx="578">
                  <c:v>877108.63600000006</c:v>
                </c:pt>
                <c:pt idx="579">
                  <c:v>877135.14399999997</c:v>
                </c:pt>
                <c:pt idx="580">
                  <c:v>877163.00399999996</c:v>
                </c:pt>
                <c:pt idx="581">
                  <c:v>877190.19099999999</c:v>
                </c:pt>
                <c:pt idx="582">
                  <c:v>877218.29200000002</c:v>
                </c:pt>
                <c:pt idx="583">
                  <c:v>877245.90700000001</c:v>
                </c:pt>
                <c:pt idx="584">
                  <c:v>877274.44200000004</c:v>
                </c:pt>
                <c:pt idx="585">
                  <c:v>877302.48400000005</c:v>
                </c:pt>
                <c:pt idx="586">
                  <c:v>877329.81900000002</c:v>
                </c:pt>
                <c:pt idx="587">
                  <c:v>877357.402</c:v>
                </c:pt>
                <c:pt idx="588">
                  <c:v>877384.70400000003</c:v>
                </c:pt>
                <c:pt idx="589">
                  <c:v>877414.522</c:v>
                </c:pt>
                <c:pt idx="590">
                  <c:v>877442.348</c:v>
                </c:pt>
                <c:pt idx="591">
                  <c:v>877469.40399999998</c:v>
                </c:pt>
                <c:pt idx="592">
                  <c:v>877496.15800000005</c:v>
                </c:pt>
                <c:pt idx="593">
                  <c:v>877525.76500000001</c:v>
                </c:pt>
                <c:pt idx="594">
                  <c:v>877553.84199999995</c:v>
                </c:pt>
                <c:pt idx="595">
                  <c:v>877582.07299999997</c:v>
                </c:pt>
                <c:pt idx="596">
                  <c:v>877610.82200000004</c:v>
                </c:pt>
                <c:pt idx="597">
                  <c:v>877638.89500000002</c:v>
                </c:pt>
                <c:pt idx="598">
                  <c:v>877667.36699999997</c:v>
                </c:pt>
                <c:pt idx="599">
                  <c:v>877694.43299999996</c:v>
                </c:pt>
                <c:pt idx="600">
                  <c:v>877721.83499999996</c:v>
                </c:pt>
                <c:pt idx="601">
                  <c:v>877750.21400000004</c:v>
                </c:pt>
                <c:pt idx="602">
                  <c:v>877777.62</c:v>
                </c:pt>
                <c:pt idx="603">
                  <c:v>877803.91899999999</c:v>
                </c:pt>
                <c:pt idx="604">
                  <c:v>877831.38600000006</c:v>
                </c:pt>
                <c:pt idx="605">
                  <c:v>877859.09600000002</c:v>
                </c:pt>
                <c:pt idx="606">
                  <c:v>877887.57200000004</c:v>
                </c:pt>
                <c:pt idx="607">
                  <c:v>877915.03799999994</c:v>
                </c:pt>
                <c:pt idx="608">
                  <c:v>877943.02500000002</c:v>
                </c:pt>
                <c:pt idx="609">
                  <c:v>877971.40899999999</c:v>
                </c:pt>
                <c:pt idx="610">
                  <c:v>877999.60600000003</c:v>
                </c:pt>
                <c:pt idx="611">
                  <c:v>878026.88</c:v>
                </c:pt>
                <c:pt idx="612">
                  <c:v>878054.223</c:v>
                </c:pt>
                <c:pt idx="613">
                  <c:v>878082.69700000004</c:v>
                </c:pt>
                <c:pt idx="614">
                  <c:v>878111.26300000004</c:v>
                </c:pt>
                <c:pt idx="615">
                  <c:v>878140.103</c:v>
                </c:pt>
                <c:pt idx="616">
                  <c:v>878168.853</c:v>
                </c:pt>
                <c:pt idx="617">
                  <c:v>878197.13600000006</c:v>
                </c:pt>
                <c:pt idx="618">
                  <c:v>878224.68299999996</c:v>
                </c:pt>
                <c:pt idx="619">
                  <c:v>878253.43299999996</c:v>
                </c:pt>
                <c:pt idx="620">
                  <c:v>878282.82900000003</c:v>
                </c:pt>
                <c:pt idx="621">
                  <c:v>878310.68799999997</c:v>
                </c:pt>
                <c:pt idx="622">
                  <c:v>878337.56700000004</c:v>
                </c:pt>
                <c:pt idx="623">
                  <c:v>878365.70400000003</c:v>
                </c:pt>
                <c:pt idx="624">
                  <c:v>878393.56900000002</c:v>
                </c:pt>
                <c:pt idx="625">
                  <c:v>878422.04299999995</c:v>
                </c:pt>
                <c:pt idx="626">
                  <c:v>878450.63800000004</c:v>
                </c:pt>
                <c:pt idx="627">
                  <c:v>878478.10499999998</c:v>
                </c:pt>
                <c:pt idx="628">
                  <c:v>878506.76500000001</c:v>
                </c:pt>
                <c:pt idx="629">
                  <c:v>878534.02599999995</c:v>
                </c:pt>
                <c:pt idx="630">
                  <c:v>878561.64800000004</c:v>
                </c:pt>
                <c:pt idx="631">
                  <c:v>878649.75300000003</c:v>
                </c:pt>
                <c:pt idx="632">
                  <c:v>878677.03300000005</c:v>
                </c:pt>
                <c:pt idx="633">
                  <c:v>878705.66500000004</c:v>
                </c:pt>
                <c:pt idx="634">
                  <c:v>878732.91399999999</c:v>
                </c:pt>
                <c:pt idx="635">
                  <c:v>878761.17799999996</c:v>
                </c:pt>
                <c:pt idx="636">
                  <c:v>878789.16399999999</c:v>
                </c:pt>
                <c:pt idx="637">
                  <c:v>878816.72199999995</c:v>
                </c:pt>
                <c:pt idx="638">
                  <c:v>878845.56599999999</c:v>
                </c:pt>
                <c:pt idx="639">
                  <c:v>878875.08400000003</c:v>
                </c:pt>
                <c:pt idx="640">
                  <c:v>878902.74199999997</c:v>
                </c:pt>
                <c:pt idx="641">
                  <c:v>878929.87800000003</c:v>
                </c:pt>
                <c:pt idx="642">
                  <c:v>878957.09699999995</c:v>
                </c:pt>
                <c:pt idx="643">
                  <c:v>878985.82400000002</c:v>
                </c:pt>
                <c:pt idx="644">
                  <c:v>879014.15</c:v>
                </c:pt>
                <c:pt idx="645">
                  <c:v>879041.74800000002</c:v>
                </c:pt>
                <c:pt idx="646">
                  <c:v>879069.03700000001</c:v>
                </c:pt>
                <c:pt idx="647">
                  <c:v>879096.32299999997</c:v>
                </c:pt>
                <c:pt idx="648">
                  <c:v>879124.01500000001</c:v>
                </c:pt>
                <c:pt idx="649">
                  <c:v>879152.52599999995</c:v>
                </c:pt>
                <c:pt idx="650">
                  <c:v>879181.28799999994</c:v>
                </c:pt>
                <c:pt idx="651">
                  <c:v>879208.01899999997</c:v>
                </c:pt>
                <c:pt idx="652">
                  <c:v>879236.875</c:v>
                </c:pt>
                <c:pt idx="653">
                  <c:v>879264.56700000004</c:v>
                </c:pt>
                <c:pt idx="654">
                  <c:v>879292.87100000004</c:v>
                </c:pt>
                <c:pt idx="655">
                  <c:v>879321.603</c:v>
                </c:pt>
                <c:pt idx="656">
                  <c:v>879349.14</c:v>
                </c:pt>
                <c:pt idx="657">
                  <c:v>879377.29200000002</c:v>
                </c:pt>
                <c:pt idx="658">
                  <c:v>879404.64899999998</c:v>
                </c:pt>
                <c:pt idx="659">
                  <c:v>879430.66200000001</c:v>
                </c:pt>
                <c:pt idx="660">
                  <c:v>879457.76899999997</c:v>
                </c:pt>
                <c:pt idx="661">
                  <c:v>879486.22400000005</c:v>
                </c:pt>
                <c:pt idx="662">
                  <c:v>879514.103</c:v>
                </c:pt>
                <c:pt idx="663">
                  <c:v>879542.00600000005</c:v>
                </c:pt>
                <c:pt idx="664">
                  <c:v>879570.73899999994</c:v>
                </c:pt>
                <c:pt idx="665">
                  <c:v>879598.21200000006</c:v>
                </c:pt>
                <c:pt idx="666">
                  <c:v>879626.57799999998</c:v>
                </c:pt>
                <c:pt idx="667">
                  <c:v>879655.00300000003</c:v>
                </c:pt>
                <c:pt idx="668">
                  <c:v>879683.61199999996</c:v>
                </c:pt>
                <c:pt idx="669">
                  <c:v>879712.01199999999</c:v>
                </c:pt>
                <c:pt idx="670">
                  <c:v>879740.10400000005</c:v>
                </c:pt>
                <c:pt idx="671">
                  <c:v>879766.603</c:v>
                </c:pt>
                <c:pt idx="672">
                  <c:v>879795.21600000001</c:v>
                </c:pt>
                <c:pt idx="673">
                  <c:v>879824.04500000004</c:v>
                </c:pt>
                <c:pt idx="674">
                  <c:v>879852.10600000003</c:v>
                </c:pt>
                <c:pt idx="675">
                  <c:v>879880.16399999999</c:v>
                </c:pt>
                <c:pt idx="676">
                  <c:v>879908.49699999997</c:v>
                </c:pt>
                <c:pt idx="677">
                  <c:v>879936.89599999995</c:v>
                </c:pt>
                <c:pt idx="678">
                  <c:v>879964.86800000002</c:v>
                </c:pt>
                <c:pt idx="679">
                  <c:v>879993.51399999997</c:v>
                </c:pt>
                <c:pt idx="680">
                  <c:v>880020.84400000004</c:v>
                </c:pt>
                <c:pt idx="681">
                  <c:v>880048.44099999999</c:v>
                </c:pt>
                <c:pt idx="682">
                  <c:v>880075.91</c:v>
                </c:pt>
                <c:pt idx="683">
                  <c:v>880105.06700000004</c:v>
                </c:pt>
                <c:pt idx="684">
                  <c:v>880133.43900000001</c:v>
                </c:pt>
                <c:pt idx="685">
                  <c:v>880161.89500000002</c:v>
                </c:pt>
                <c:pt idx="686">
                  <c:v>880189.16399999999</c:v>
                </c:pt>
                <c:pt idx="687">
                  <c:v>880215.98199999996</c:v>
                </c:pt>
                <c:pt idx="688">
                  <c:v>880243.30599999998</c:v>
                </c:pt>
                <c:pt idx="689">
                  <c:v>880271.49600000004</c:v>
                </c:pt>
                <c:pt idx="690">
                  <c:v>880299.22</c:v>
                </c:pt>
                <c:pt idx="691">
                  <c:v>880327.18400000001</c:v>
                </c:pt>
                <c:pt idx="692">
                  <c:v>880355.31099999999</c:v>
                </c:pt>
                <c:pt idx="693">
                  <c:v>880383.83799999999</c:v>
                </c:pt>
                <c:pt idx="694">
                  <c:v>880412.39599999995</c:v>
                </c:pt>
                <c:pt idx="695">
                  <c:v>880439.73</c:v>
                </c:pt>
                <c:pt idx="696">
                  <c:v>880467.73699999996</c:v>
                </c:pt>
                <c:pt idx="697">
                  <c:v>880495.13300000003</c:v>
                </c:pt>
                <c:pt idx="698">
                  <c:v>880523.14</c:v>
                </c:pt>
                <c:pt idx="699">
                  <c:v>880551.73100000003</c:v>
                </c:pt>
                <c:pt idx="700">
                  <c:v>880579.15899999999</c:v>
                </c:pt>
                <c:pt idx="701">
                  <c:v>880607.68400000001</c:v>
                </c:pt>
                <c:pt idx="702">
                  <c:v>880636.00199999998</c:v>
                </c:pt>
                <c:pt idx="703">
                  <c:v>880663.76300000004</c:v>
                </c:pt>
                <c:pt idx="704">
                  <c:v>880692.53200000001</c:v>
                </c:pt>
                <c:pt idx="705">
                  <c:v>880721.11600000004</c:v>
                </c:pt>
                <c:pt idx="706">
                  <c:v>880749.39500000002</c:v>
                </c:pt>
                <c:pt idx="707">
                  <c:v>880777.75699999998</c:v>
                </c:pt>
                <c:pt idx="708">
                  <c:v>880805.68400000001</c:v>
                </c:pt>
                <c:pt idx="709">
                  <c:v>880833.21600000001</c:v>
                </c:pt>
                <c:pt idx="710">
                  <c:v>880862.13399999996</c:v>
                </c:pt>
                <c:pt idx="711">
                  <c:v>880889.14199999999</c:v>
                </c:pt>
                <c:pt idx="712">
                  <c:v>880918.86300000001</c:v>
                </c:pt>
                <c:pt idx="713">
                  <c:v>880947.33100000001</c:v>
                </c:pt>
                <c:pt idx="714">
                  <c:v>880976.22600000002</c:v>
                </c:pt>
                <c:pt idx="715">
                  <c:v>881005.20700000005</c:v>
                </c:pt>
                <c:pt idx="716">
                  <c:v>881033.53799999994</c:v>
                </c:pt>
                <c:pt idx="717">
                  <c:v>881063.87399999995</c:v>
                </c:pt>
                <c:pt idx="718">
                  <c:v>881091.27399999998</c:v>
                </c:pt>
                <c:pt idx="719">
                  <c:v>881120.005</c:v>
                </c:pt>
                <c:pt idx="720">
                  <c:v>881148.64599999995</c:v>
                </c:pt>
                <c:pt idx="721">
                  <c:v>881177.02099999995</c:v>
                </c:pt>
                <c:pt idx="722">
                  <c:v>881206.58299999998</c:v>
                </c:pt>
                <c:pt idx="723">
                  <c:v>881235.14300000004</c:v>
                </c:pt>
                <c:pt idx="724">
                  <c:v>881262.30200000003</c:v>
                </c:pt>
                <c:pt idx="725">
                  <c:v>881289.34299999999</c:v>
                </c:pt>
                <c:pt idx="726">
                  <c:v>881317.08200000005</c:v>
                </c:pt>
                <c:pt idx="727">
                  <c:v>881344.67200000002</c:v>
                </c:pt>
                <c:pt idx="728">
                  <c:v>881373.20600000001</c:v>
                </c:pt>
                <c:pt idx="729">
                  <c:v>881401.85699999996</c:v>
                </c:pt>
                <c:pt idx="730">
                  <c:v>881431.24399999995</c:v>
                </c:pt>
                <c:pt idx="731">
                  <c:v>881458.8</c:v>
                </c:pt>
                <c:pt idx="732">
                  <c:v>881486.24300000002</c:v>
                </c:pt>
                <c:pt idx="733">
                  <c:v>881513.78</c:v>
                </c:pt>
                <c:pt idx="734">
                  <c:v>881542.09499999997</c:v>
                </c:pt>
                <c:pt idx="735">
                  <c:v>881570.99</c:v>
                </c:pt>
                <c:pt idx="736">
                  <c:v>881599.18900000001</c:v>
                </c:pt>
                <c:pt idx="737">
                  <c:v>881627.05200000003</c:v>
                </c:pt>
                <c:pt idx="738">
                  <c:v>881655.04399999999</c:v>
                </c:pt>
                <c:pt idx="739">
                  <c:v>881683.82700000005</c:v>
                </c:pt>
                <c:pt idx="740">
                  <c:v>881713.00899999996</c:v>
                </c:pt>
                <c:pt idx="741">
                  <c:v>881740.65300000005</c:v>
                </c:pt>
                <c:pt idx="742">
                  <c:v>881769.73699999996</c:v>
                </c:pt>
                <c:pt idx="743">
                  <c:v>881797.29500000004</c:v>
                </c:pt>
                <c:pt idx="744">
                  <c:v>881826.38899999997</c:v>
                </c:pt>
                <c:pt idx="745">
                  <c:v>881853.55599999998</c:v>
                </c:pt>
                <c:pt idx="746">
                  <c:v>881882.76699999999</c:v>
                </c:pt>
                <c:pt idx="747">
                  <c:v>881911.36</c:v>
                </c:pt>
                <c:pt idx="748">
                  <c:v>881939.47</c:v>
                </c:pt>
                <c:pt idx="749">
                  <c:v>881967.97699999996</c:v>
                </c:pt>
                <c:pt idx="750">
                  <c:v>881995.897</c:v>
                </c:pt>
                <c:pt idx="751">
                  <c:v>882025.04099999997</c:v>
                </c:pt>
                <c:pt idx="752">
                  <c:v>882053.56599999999</c:v>
                </c:pt>
                <c:pt idx="753">
                  <c:v>882082.30799999996</c:v>
                </c:pt>
                <c:pt idx="754">
                  <c:v>882110.25399999996</c:v>
                </c:pt>
                <c:pt idx="755">
                  <c:v>882139.853</c:v>
                </c:pt>
                <c:pt idx="756">
                  <c:v>882167.74600000004</c:v>
                </c:pt>
                <c:pt idx="757">
                  <c:v>882196.16</c:v>
                </c:pt>
                <c:pt idx="758">
                  <c:v>882224.90099999995</c:v>
                </c:pt>
                <c:pt idx="759">
                  <c:v>882253.72499999998</c:v>
                </c:pt>
                <c:pt idx="760">
                  <c:v>882283.65500000003</c:v>
                </c:pt>
                <c:pt idx="761">
                  <c:v>882307.12399999995</c:v>
                </c:pt>
                <c:pt idx="762">
                  <c:v>882339.06200000003</c:v>
                </c:pt>
                <c:pt idx="763">
                  <c:v>882370.19200000004</c:v>
                </c:pt>
                <c:pt idx="764">
                  <c:v>882400.11</c:v>
                </c:pt>
                <c:pt idx="765">
                  <c:v>882426.73400000005</c:v>
                </c:pt>
                <c:pt idx="766">
                  <c:v>882434.125</c:v>
                </c:pt>
              </c:numCache>
            </c:numRef>
          </c:xVal>
          <c:yVal>
            <c:numRef>
              <c:f>'Ship track'!$I$2:$I$3211</c:f>
              <c:numCache>
                <c:formatCode>General</c:formatCode>
                <c:ptCount val="3210"/>
                <c:pt idx="0">
                  <c:v>7856343.9000000004</c:v>
                </c:pt>
                <c:pt idx="1">
                  <c:v>7856327.3289999999</c:v>
                </c:pt>
                <c:pt idx="2">
                  <c:v>7856322.9009999996</c:v>
                </c:pt>
                <c:pt idx="3">
                  <c:v>7856327.2379999999</c:v>
                </c:pt>
                <c:pt idx="4">
                  <c:v>7856322.1730000004</c:v>
                </c:pt>
                <c:pt idx="5">
                  <c:v>7856307.1950000003</c:v>
                </c:pt>
                <c:pt idx="6">
                  <c:v>7856280.6469999999</c:v>
                </c:pt>
                <c:pt idx="7">
                  <c:v>7856262.1050000004</c:v>
                </c:pt>
                <c:pt idx="8">
                  <c:v>7856257.1050000004</c:v>
                </c:pt>
                <c:pt idx="9">
                  <c:v>7856253.6619999995</c:v>
                </c:pt>
                <c:pt idx="10">
                  <c:v>7856245.7580000004</c:v>
                </c:pt>
                <c:pt idx="11">
                  <c:v>7856229.7280000001</c:v>
                </c:pt>
                <c:pt idx="12">
                  <c:v>7856221.6330000004</c:v>
                </c:pt>
                <c:pt idx="13">
                  <c:v>7856222.4270000001</c:v>
                </c:pt>
                <c:pt idx="14">
                  <c:v>7856222.4160000002</c:v>
                </c:pt>
                <c:pt idx="15">
                  <c:v>7856216.7369999997</c:v>
                </c:pt>
                <c:pt idx="16">
                  <c:v>7856212.3360000001</c:v>
                </c:pt>
                <c:pt idx="17">
                  <c:v>7856164.4749999996</c:v>
                </c:pt>
                <c:pt idx="18">
                  <c:v>7856166.199</c:v>
                </c:pt>
                <c:pt idx="19">
                  <c:v>7856164.4069999997</c:v>
                </c:pt>
                <c:pt idx="20">
                  <c:v>7856163.7479999997</c:v>
                </c:pt>
                <c:pt idx="21">
                  <c:v>7856160.9390000002</c:v>
                </c:pt>
                <c:pt idx="22">
                  <c:v>7856156.4689999996</c:v>
                </c:pt>
                <c:pt idx="23">
                  <c:v>7856157.216</c:v>
                </c:pt>
                <c:pt idx="24">
                  <c:v>7856159.8449999997</c:v>
                </c:pt>
                <c:pt idx="25">
                  <c:v>7856160.1129999999</c:v>
                </c:pt>
                <c:pt idx="26">
                  <c:v>7856155.6260000002</c:v>
                </c:pt>
                <c:pt idx="27">
                  <c:v>7856152.0060000001</c:v>
                </c:pt>
                <c:pt idx="28">
                  <c:v>7856145.3640000001</c:v>
                </c:pt>
                <c:pt idx="29">
                  <c:v>7856138.9129999997</c:v>
                </c:pt>
                <c:pt idx="30">
                  <c:v>7856134.7750000004</c:v>
                </c:pt>
                <c:pt idx="31">
                  <c:v>7856131.1600000001</c:v>
                </c:pt>
                <c:pt idx="32">
                  <c:v>7856124.6490000002</c:v>
                </c:pt>
                <c:pt idx="33">
                  <c:v>7856116.0619999999</c:v>
                </c:pt>
                <c:pt idx="34">
                  <c:v>7856111.4239999996</c:v>
                </c:pt>
                <c:pt idx="35">
                  <c:v>7856106.9780000001</c:v>
                </c:pt>
                <c:pt idx="36">
                  <c:v>7856103.9510000004</c:v>
                </c:pt>
                <c:pt idx="37">
                  <c:v>7856097.7089999998</c:v>
                </c:pt>
                <c:pt idx="38">
                  <c:v>7856109.0599999996</c:v>
                </c:pt>
                <c:pt idx="39">
                  <c:v>7856102.3059999999</c:v>
                </c:pt>
                <c:pt idx="40">
                  <c:v>7856095.5690000001</c:v>
                </c:pt>
                <c:pt idx="41">
                  <c:v>7856089.0640000002</c:v>
                </c:pt>
                <c:pt idx="42">
                  <c:v>7856081.9539999999</c:v>
                </c:pt>
                <c:pt idx="43">
                  <c:v>7856077.1430000002</c:v>
                </c:pt>
                <c:pt idx="44">
                  <c:v>7856072.8550000004</c:v>
                </c:pt>
                <c:pt idx="45">
                  <c:v>7856069.2529999996</c:v>
                </c:pt>
                <c:pt idx="46">
                  <c:v>7856068.4630000005</c:v>
                </c:pt>
                <c:pt idx="47">
                  <c:v>7856694.3159999996</c:v>
                </c:pt>
                <c:pt idx="48">
                  <c:v>7856684.5269999998</c:v>
                </c:pt>
                <c:pt idx="49">
                  <c:v>7856025.9249999998</c:v>
                </c:pt>
                <c:pt idx="50">
                  <c:v>7856018.2359999996</c:v>
                </c:pt>
                <c:pt idx="51">
                  <c:v>7856011.5530000003</c:v>
                </c:pt>
                <c:pt idx="52">
                  <c:v>7856003.4819999998</c:v>
                </c:pt>
                <c:pt idx="53">
                  <c:v>7855995.659</c:v>
                </c:pt>
                <c:pt idx="54">
                  <c:v>7855988.2800000003</c:v>
                </c:pt>
                <c:pt idx="55">
                  <c:v>7855981.233</c:v>
                </c:pt>
                <c:pt idx="56">
                  <c:v>7855977.9740000004</c:v>
                </c:pt>
                <c:pt idx="57">
                  <c:v>7855973.2180000003</c:v>
                </c:pt>
                <c:pt idx="58">
                  <c:v>7855968.1459999997</c:v>
                </c:pt>
                <c:pt idx="59">
                  <c:v>7855963.3839999996</c:v>
                </c:pt>
                <c:pt idx="60">
                  <c:v>7855957.1540000001</c:v>
                </c:pt>
                <c:pt idx="61">
                  <c:v>7855950.6600000001</c:v>
                </c:pt>
                <c:pt idx="62">
                  <c:v>7855943.0140000004</c:v>
                </c:pt>
                <c:pt idx="63">
                  <c:v>7855932.6789999995</c:v>
                </c:pt>
                <c:pt idx="64">
                  <c:v>7855922.7220000001</c:v>
                </c:pt>
                <c:pt idx="65">
                  <c:v>7855914.2079999996</c:v>
                </c:pt>
                <c:pt idx="66">
                  <c:v>7855907.25</c:v>
                </c:pt>
                <c:pt idx="67">
                  <c:v>7855901.9380000001</c:v>
                </c:pt>
                <c:pt idx="68">
                  <c:v>7855898.6129999999</c:v>
                </c:pt>
                <c:pt idx="69">
                  <c:v>7855894.8669999996</c:v>
                </c:pt>
                <c:pt idx="70">
                  <c:v>7855892.9170000004</c:v>
                </c:pt>
                <c:pt idx="71">
                  <c:v>7855890.0279999999</c:v>
                </c:pt>
                <c:pt idx="72">
                  <c:v>7855887.0700000003</c:v>
                </c:pt>
                <c:pt idx="73">
                  <c:v>7855881.1849999996</c:v>
                </c:pt>
                <c:pt idx="74">
                  <c:v>7855873.9639999997</c:v>
                </c:pt>
                <c:pt idx="75">
                  <c:v>7855866.6840000004</c:v>
                </c:pt>
                <c:pt idx="76">
                  <c:v>7855859.6349999998</c:v>
                </c:pt>
                <c:pt idx="77">
                  <c:v>7855851.4699999997</c:v>
                </c:pt>
                <c:pt idx="78">
                  <c:v>7855840.8190000001</c:v>
                </c:pt>
                <c:pt idx="79">
                  <c:v>7855829.7860000003</c:v>
                </c:pt>
                <c:pt idx="80">
                  <c:v>7855823.4400000004</c:v>
                </c:pt>
                <c:pt idx="81">
                  <c:v>7855819.1739999996</c:v>
                </c:pt>
                <c:pt idx="82">
                  <c:v>7855815.1730000004</c:v>
                </c:pt>
                <c:pt idx="83">
                  <c:v>7855810.3779999996</c:v>
                </c:pt>
                <c:pt idx="84">
                  <c:v>7855804.6849999996</c:v>
                </c:pt>
                <c:pt idx="85">
                  <c:v>7855799.7549999999</c:v>
                </c:pt>
                <c:pt idx="86">
                  <c:v>7855796.4910000004</c:v>
                </c:pt>
                <c:pt idx="87">
                  <c:v>7855794.2359999996</c:v>
                </c:pt>
                <c:pt idx="88">
                  <c:v>7855791.5990000004</c:v>
                </c:pt>
                <c:pt idx="89">
                  <c:v>7855788.6529999999</c:v>
                </c:pt>
                <c:pt idx="90">
                  <c:v>7855785.2230000002</c:v>
                </c:pt>
                <c:pt idx="91">
                  <c:v>7855779.5920000002</c:v>
                </c:pt>
                <c:pt idx="92">
                  <c:v>7855773.6869999999</c:v>
                </c:pt>
                <c:pt idx="93">
                  <c:v>7855768.2529999996</c:v>
                </c:pt>
                <c:pt idx="94">
                  <c:v>7855764.8669999996</c:v>
                </c:pt>
                <c:pt idx="95">
                  <c:v>7855763.8109999998</c:v>
                </c:pt>
                <c:pt idx="96">
                  <c:v>7855766.3650000002</c:v>
                </c:pt>
                <c:pt idx="97">
                  <c:v>7855771.3159999996</c:v>
                </c:pt>
                <c:pt idx="98">
                  <c:v>7855775.4249999998</c:v>
                </c:pt>
                <c:pt idx="99">
                  <c:v>7855779.0690000001</c:v>
                </c:pt>
                <c:pt idx="100">
                  <c:v>7855777.3550000004</c:v>
                </c:pt>
                <c:pt idx="101">
                  <c:v>7855778.2220000001</c:v>
                </c:pt>
                <c:pt idx="102">
                  <c:v>7855782.3389999997</c:v>
                </c:pt>
                <c:pt idx="103">
                  <c:v>7855784.2450000001</c:v>
                </c:pt>
                <c:pt idx="104">
                  <c:v>7855783.9299999997</c:v>
                </c:pt>
                <c:pt idx="105">
                  <c:v>7855783.0429999996</c:v>
                </c:pt>
                <c:pt idx="106">
                  <c:v>7855778.3300000001</c:v>
                </c:pt>
                <c:pt idx="107">
                  <c:v>7855771.8300000001</c:v>
                </c:pt>
                <c:pt idx="108">
                  <c:v>7855766.3039999995</c:v>
                </c:pt>
                <c:pt idx="109">
                  <c:v>7855763.4840000002</c:v>
                </c:pt>
                <c:pt idx="110">
                  <c:v>7855759.6639999999</c:v>
                </c:pt>
                <c:pt idx="111">
                  <c:v>7855753.7149999999</c:v>
                </c:pt>
                <c:pt idx="112">
                  <c:v>7855747.0429999996</c:v>
                </c:pt>
                <c:pt idx="113">
                  <c:v>7855741.1560000004</c:v>
                </c:pt>
                <c:pt idx="114">
                  <c:v>7855739.6770000001</c:v>
                </c:pt>
                <c:pt idx="115">
                  <c:v>7855737.943</c:v>
                </c:pt>
                <c:pt idx="116">
                  <c:v>7855734.4539999999</c:v>
                </c:pt>
                <c:pt idx="117">
                  <c:v>7855731.4160000002</c:v>
                </c:pt>
                <c:pt idx="118">
                  <c:v>7855727.8540000003</c:v>
                </c:pt>
                <c:pt idx="119">
                  <c:v>7855723.2709999997</c:v>
                </c:pt>
                <c:pt idx="120">
                  <c:v>7855723.2180000003</c:v>
                </c:pt>
                <c:pt idx="121">
                  <c:v>7855723.8640000001</c:v>
                </c:pt>
                <c:pt idx="122">
                  <c:v>7855723.6310000001</c:v>
                </c:pt>
                <c:pt idx="123">
                  <c:v>7855726.9460000005</c:v>
                </c:pt>
                <c:pt idx="124">
                  <c:v>7855728.3480000002</c:v>
                </c:pt>
                <c:pt idx="125">
                  <c:v>7855726.8030000003</c:v>
                </c:pt>
                <c:pt idx="126">
                  <c:v>7855724.9019999998</c:v>
                </c:pt>
                <c:pt idx="127">
                  <c:v>7855722.6150000002</c:v>
                </c:pt>
                <c:pt idx="128">
                  <c:v>7855719.3449999997</c:v>
                </c:pt>
                <c:pt idx="129">
                  <c:v>7855717.7800000003</c:v>
                </c:pt>
                <c:pt idx="130">
                  <c:v>7855714.5539999995</c:v>
                </c:pt>
                <c:pt idx="131">
                  <c:v>7855708.3899999997</c:v>
                </c:pt>
                <c:pt idx="132">
                  <c:v>7855704.2290000003</c:v>
                </c:pt>
                <c:pt idx="133">
                  <c:v>7855702.182</c:v>
                </c:pt>
                <c:pt idx="134">
                  <c:v>7855697.4730000002</c:v>
                </c:pt>
                <c:pt idx="135">
                  <c:v>7855690.4270000001</c:v>
                </c:pt>
                <c:pt idx="136">
                  <c:v>7855683.3130000001</c:v>
                </c:pt>
                <c:pt idx="137">
                  <c:v>7855676.1950000003</c:v>
                </c:pt>
                <c:pt idx="138">
                  <c:v>7855666.5719999997</c:v>
                </c:pt>
                <c:pt idx="139">
                  <c:v>7855655.1859999998</c:v>
                </c:pt>
                <c:pt idx="140">
                  <c:v>7855644.8039999995</c:v>
                </c:pt>
                <c:pt idx="141">
                  <c:v>7855634.7680000002</c:v>
                </c:pt>
                <c:pt idx="142">
                  <c:v>7855628.0970000001</c:v>
                </c:pt>
                <c:pt idx="143">
                  <c:v>7855620.3459999999</c:v>
                </c:pt>
                <c:pt idx="144">
                  <c:v>7855611.2089999998</c:v>
                </c:pt>
                <c:pt idx="145">
                  <c:v>7855599.8370000003</c:v>
                </c:pt>
                <c:pt idx="146">
                  <c:v>7855590.2620000001</c:v>
                </c:pt>
                <c:pt idx="147">
                  <c:v>7855582.2410000004</c:v>
                </c:pt>
                <c:pt idx="148">
                  <c:v>7855569.4359999998</c:v>
                </c:pt>
                <c:pt idx="149">
                  <c:v>7855557.3810000001</c:v>
                </c:pt>
                <c:pt idx="150">
                  <c:v>7855543.0760000004</c:v>
                </c:pt>
                <c:pt idx="151">
                  <c:v>7855530.9840000002</c:v>
                </c:pt>
                <c:pt idx="152">
                  <c:v>7855522.1960000005</c:v>
                </c:pt>
                <c:pt idx="153">
                  <c:v>7855516.6459999997</c:v>
                </c:pt>
                <c:pt idx="154">
                  <c:v>7855508.9380000001</c:v>
                </c:pt>
                <c:pt idx="155">
                  <c:v>7855501.5269999998</c:v>
                </c:pt>
                <c:pt idx="156">
                  <c:v>7855494.8289999999</c:v>
                </c:pt>
                <c:pt idx="157">
                  <c:v>7855488.8039999995</c:v>
                </c:pt>
                <c:pt idx="158">
                  <c:v>7855486.2439999999</c:v>
                </c:pt>
                <c:pt idx="159">
                  <c:v>7855482.5970000001</c:v>
                </c:pt>
                <c:pt idx="160">
                  <c:v>7855478.3820000002</c:v>
                </c:pt>
                <c:pt idx="161">
                  <c:v>7855473.2479999997</c:v>
                </c:pt>
                <c:pt idx="162">
                  <c:v>7855471.9869999997</c:v>
                </c:pt>
                <c:pt idx="163">
                  <c:v>7855469.7060000002</c:v>
                </c:pt>
                <c:pt idx="164">
                  <c:v>7855465.9699999997</c:v>
                </c:pt>
                <c:pt idx="165">
                  <c:v>7855462.9780000001</c:v>
                </c:pt>
                <c:pt idx="166">
                  <c:v>7855461.3150000004</c:v>
                </c:pt>
                <c:pt idx="167">
                  <c:v>7855461.7929999996</c:v>
                </c:pt>
                <c:pt idx="168">
                  <c:v>7855464.7400000002</c:v>
                </c:pt>
                <c:pt idx="169">
                  <c:v>7855464.3810000001</c:v>
                </c:pt>
                <c:pt idx="170">
                  <c:v>7855463.0650000004</c:v>
                </c:pt>
                <c:pt idx="171">
                  <c:v>7855464.0539999995</c:v>
                </c:pt>
                <c:pt idx="172">
                  <c:v>7855467.7980000004</c:v>
                </c:pt>
                <c:pt idx="173">
                  <c:v>7855468.7989999996</c:v>
                </c:pt>
                <c:pt idx="174">
                  <c:v>7855465.9740000004</c:v>
                </c:pt>
                <c:pt idx="175">
                  <c:v>7855462.5</c:v>
                </c:pt>
                <c:pt idx="176">
                  <c:v>7855465.8499999996</c:v>
                </c:pt>
                <c:pt idx="177">
                  <c:v>7855470.2989999996</c:v>
                </c:pt>
                <c:pt idx="178">
                  <c:v>7855468.9050000003</c:v>
                </c:pt>
                <c:pt idx="179">
                  <c:v>7855466.1229999997</c:v>
                </c:pt>
                <c:pt idx="180">
                  <c:v>7855461.1600000001</c:v>
                </c:pt>
                <c:pt idx="181">
                  <c:v>7855453.7699999996</c:v>
                </c:pt>
                <c:pt idx="182">
                  <c:v>7855445.0209999997</c:v>
                </c:pt>
                <c:pt idx="183">
                  <c:v>7855436.9680000003</c:v>
                </c:pt>
                <c:pt idx="184">
                  <c:v>7855427.8039999995</c:v>
                </c:pt>
                <c:pt idx="185">
                  <c:v>7855417.0070000002</c:v>
                </c:pt>
                <c:pt idx="186">
                  <c:v>7855403.875</c:v>
                </c:pt>
                <c:pt idx="187">
                  <c:v>7855390.8200000003</c:v>
                </c:pt>
                <c:pt idx="188">
                  <c:v>7855378.4330000002</c:v>
                </c:pt>
                <c:pt idx="189">
                  <c:v>7855367.801</c:v>
                </c:pt>
                <c:pt idx="190">
                  <c:v>7855365.0140000004</c:v>
                </c:pt>
                <c:pt idx="191">
                  <c:v>7855361.307</c:v>
                </c:pt>
                <c:pt idx="192">
                  <c:v>7855356.2680000002</c:v>
                </c:pt>
                <c:pt idx="193">
                  <c:v>7855351.2939999998</c:v>
                </c:pt>
                <c:pt idx="194">
                  <c:v>7855351.0049999999</c:v>
                </c:pt>
                <c:pt idx="195">
                  <c:v>7855344.7220000001</c:v>
                </c:pt>
                <c:pt idx="196">
                  <c:v>7855340.5860000001</c:v>
                </c:pt>
                <c:pt idx="197">
                  <c:v>7855339.7510000002</c:v>
                </c:pt>
                <c:pt idx="198">
                  <c:v>7855341.8760000002</c:v>
                </c:pt>
                <c:pt idx="199">
                  <c:v>7855342.6179999998</c:v>
                </c:pt>
                <c:pt idx="200">
                  <c:v>7855338.8640000001</c:v>
                </c:pt>
                <c:pt idx="201">
                  <c:v>7855341.415</c:v>
                </c:pt>
                <c:pt idx="202">
                  <c:v>7855338.415</c:v>
                </c:pt>
                <c:pt idx="203">
                  <c:v>7855335.8959999997</c:v>
                </c:pt>
                <c:pt idx="204">
                  <c:v>7855344.392</c:v>
                </c:pt>
                <c:pt idx="205">
                  <c:v>7855346.8039999995</c:v>
                </c:pt>
                <c:pt idx="206">
                  <c:v>7855347.7879999997</c:v>
                </c:pt>
                <c:pt idx="207">
                  <c:v>7855350.2410000004</c:v>
                </c:pt>
                <c:pt idx="208">
                  <c:v>7855345.1880000001</c:v>
                </c:pt>
                <c:pt idx="209">
                  <c:v>7855340.2429999998</c:v>
                </c:pt>
                <c:pt idx="210">
                  <c:v>7855333.4019999998</c:v>
                </c:pt>
                <c:pt idx="211">
                  <c:v>7855327.3969999999</c:v>
                </c:pt>
                <c:pt idx="212">
                  <c:v>7855323.3990000002</c:v>
                </c:pt>
                <c:pt idx="213">
                  <c:v>7855320.0460000001</c:v>
                </c:pt>
                <c:pt idx="214">
                  <c:v>7855319.3250000002</c:v>
                </c:pt>
                <c:pt idx="215">
                  <c:v>7855317.4720000001</c:v>
                </c:pt>
                <c:pt idx="216">
                  <c:v>7855312.1960000005</c:v>
                </c:pt>
                <c:pt idx="217">
                  <c:v>7855314.8700000001</c:v>
                </c:pt>
                <c:pt idx="218">
                  <c:v>7855312.1600000001</c:v>
                </c:pt>
                <c:pt idx="219">
                  <c:v>7855312.9800000004</c:v>
                </c:pt>
                <c:pt idx="220">
                  <c:v>7855311.8640000001</c:v>
                </c:pt>
                <c:pt idx="221">
                  <c:v>7855307.5449999999</c:v>
                </c:pt>
                <c:pt idx="222">
                  <c:v>7855308.1519999998</c:v>
                </c:pt>
                <c:pt idx="223">
                  <c:v>7855305.0460000001</c:v>
                </c:pt>
                <c:pt idx="224">
                  <c:v>7855300.1639999999</c:v>
                </c:pt>
                <c:pt idx="225">
                  <c:v>7855293.3159999996</c:v>
                </c:pt>
                <c:pt idx="226">
                  <c:v>7855283.5429999996</c:v>
                </c:pt>
                <c:pt idx="227">
                  <c:v>7855276.2699999996</c:v>
                </c:pt>
                <c:pt idx="228">
                  <c:v>7855269.9570000004</c:v>
                </c:pt>
                <c:pt idx="229">
                  <c:v>7855262.1519999998</c:v>
                </c:pt>
                <c:pt idx="230">
                  <c:v>7855252.642</c:v>
                </c:pt>
                <c:pt idx="231">
                  <c:v>7855242.0290000001</c:v>
                </c:pt>
                <c:pt idx="232">
                  <c:v>7855234.7970000003</c:v>
                </c:pt>
                <c:pt idx="233">
                  <c:v>7855229.0810000002</c:v>
                </c:pt>
                <c:pt idx="234">
                  <c:v>7855222.1830000002</c:v>
                </c:pt>
                <c:pt idx="235">
                  <c:v>7855217.9170000004</c:v>
                </c:pt>
                <c:pt idx="236">
                  <c:v>7855213.733</c:v>
                </c:pt>
                <c:pt idx="237">
                  <c:v>7855207.2019999996</c:v>
                </c:pt>
                <c:pt idx="238">
                  <c:v>7855200.9579999996</c:v>
                </c:pt>
                <c:pt idx="239">
                  <c:v>7855196.0290000001</c:v>
                </c:pt>
                <c:pt idx="240">
                  <c:v>7855191.233</c:v>
                </c:pt>
                <c:pt idx="241">
                  <c:v>7855184.3279999997</c:v>
                </c:pt>
                <c:pt idx="242">
                  <c:v>7855179.3300000001</c:v>
                </c:pt>
                <c:pt idx="243">
                  <c:v>7855175.1370000001</c:v>
                </c:pt>
                <c:pt idx="244">
                  <c:v>7855170.9249999998</c:v>
                </c:pt>
                <c:pt idx="245">
                  <c:v>7855167.9670000002</c:v>
                </c:pt>
                <c:pt idx="246">
                  <c:v>7855165.4699999997</c:v>
                </c:pt>
                <c:pt idx="247">
                  <c:v>7855160.7280000001</c:v>
                </c:pt>
                <c:pt idx="248">
                  <c:v>7855155.0460000001</c:v>
                </c:pt>
                <c:pt idx="249">
                  <c:v>7855149.8039999995</c:v>
                </c:pt>
                <c:pt idx="250">
                  <c:v>7855143.5020000003</c:v>
                </c:pt>
                <c:pt idx="251">
                  <c:v>7855135.4560000002</c:v>
                </c:pt>
                <c:pt idx="252">
                  <c:v>7855127.0209999997</c:v>
                </c:pt>
                <c:pt idx="253">
                  <c:v>7855120.1169999996</c:v>
                </c:pt>
                <c:pt idx="254">
                  <c:v>7855114.5099999998</c:v>
                </c:pt>
                <c:pt idx="255">
                  <c:v>7855106.0460000001</c:v>
                </c:pt>
                <c:pt idx="256">
                  <c:v>7855098.8590000002</c:v>
                </c:pt>
                <c:pt idx="257">
                  <c:v>7855092.3739999998</c:v>
                </c:pt>
                <c:pt idx="258">
                  <c:v>7855083.4230000004</c:v>
                </c:pt>
                <c:pt idx="259">
                  <c:v>7855077.5410000002</c:v>
                </c:pt>
                <c:pt idx="260">
                  <c:v>7855074.8020000001</c:v>
                </c:pt>
                <c:pt idx="261">
                  <c:v>7855070.8190000001</c:v>
                </c:pt>
                <c:pt idx="262">
                  <c:v>7855066.9680000003</c:v>
                </c:pt>
                <c:pt idx="263">
                  <c:v>7855063.159</c:v>
                </c:pt>
                <c:pt idx="264">
                  <c:v>7855057.0439999998</c:v>
                </c:pt>
                <c:pt idx="265">
                  <c:v>7855048.6119999997</c:v>
                </c:pt>
                <c:pt idx="266">
                  <c:v>7855042.0489999996</c:v>
                </c:pt>
                <c:pt idx="267">
                  <c:v>7855036.2920000004</c:v>
                </c:pt>
                <c:pt idx="268">
                  <c:v>7855031.1270000003</c:v>
                </c:pt>
                <c:pt idx="269">
                  <c:v>7855026.1050000004</c:v>
                </c:pt>
                <c:pt idx="270">
                  <c:v>7855020.2060000002</c:v>
                </c:pt>
                <c:pt idx="271">
                  <c:v>7855014.1129999999</c:v>
                </c:pt>
                <c:pt idx="272">
                  <c:v>7855011.7439999999</c:v>
                </c:pt>
                <c:pt idx="273">
                  <c:v>7855011.9479999999</c:v>
                </c:pt>
                <c:pt idx="274">
                  <c:v>7855012.2319999998</c:v>
                </c:pt>
                <c:pt idx="275">
                  <c:v>7855009.2199999997</c:v>
                </c:pt>
                <c:pt idx="276">
                  <c:v>7855003.8540000003</c:v>
                </c:pt>
                <c:pt idx="277">
                  <c:v>7854998.9349999996</c:v>
                </c:pt>
                <c:pt idx="278">
                  <c:v>7854995.4859999996</c:v>
                </c:pt>
                <c:pt idx="279">
                  <c:v>7854991.3650000002</c:v>
                </c:pt>
                <c:pt idx="280">
                  <c:v>7854987.5700000003</c:v>
                </c:pt>
                <c:pt idx="281">
                  <c:v>7854986.4170000004</c:v>
                </c:pt>
                <c:pt idx="282">
                  <c:v>7854984.7560000001</c:v>
                </c:pt>
                <c:pt idx="283">
                  <c:v>7854979.0429999996</c:v>
                </c:pt>
                <c:pt idx="284">
                  <c:v>7854971.9340000004</c:v>
                </c:pt>
                <c:pt idx="285">
                  <c:v>7854965.9160000002</c:v>
                </c:pt>
                <c:pt idx="286">
                  <c:v>7854962.0719999997</c:v>
                </c:pt>
                <c:pt idx="287">
                  <c:v>7854959.7390000001</c:v>
                </c:pt>
                <c:pt idx="288">
                  <c:v>7854957.9349999996</c:v>
                </c:pt>
                <c:pt idx="289">
                  <c:v>7854958.1119999997</c:v>
                </c:pt>
                <c:pt idx="290">
                  <c:v>7854955.6969999997</c:v>
                </c:pt>
                <c:pt idx="291">
                  <c:v>7854949.7110000001</c:v>
                </c:pt>
                <c:pt idx="292">
                  <c:v>7854939.0659999996</c:v>
                </c:pt>
                <c:pt idx="293">
                  <c:v>7854926.3789999997</c:v>
                </c:pt>
                <c:pt idx="294">
                  <c:v>7854915.8140000002</c:v>
                </c:pt>
                <c:pt idx="295">
                  <c:v>7854907.0860000001</c:v>
                </c:pt>
                <c:pt idx="296">
                  <c:v>7854901.8660000004</c:v>
                </c:pt>
                <c:pt idx="297">
                  <c:v>7854897.2810000004</c:v>
                </c:pt>
                <c:pt idx="298">
                  <c:v>7854892.6440000003</c:v>
                </c:pt>
                <c:pt idx="299">
                  <c:v>7854886.3550000004</c:v>
                </c:pt>
                <c:pt idx="300">
                  <c:v>7854881.4239999996</c:v>
                </c:pt>
                <c:pt idx="301">
                  <c:v>7854878.5010000002</c:v>
                </c:pt>
                <c:pt idx="302">
                  <c:v>7854875.5899999999</c:v>
                </c:pt>
                <c:pt idx="303">
                  <c:v>7854873.1069999998</c:v>
                </c:pt>
                <c:pt idx="304">
                  <c:v>7854870.6749999998</c:v>
                </c:pt>
                <c:pt idx="305">
                  <c:v>7854868.2340000002</c:v>
                </c:pt>
                <c:pt idx="306">
                  <c:v>7854866.3119999999</c:v>
                </c:pt>
                <c:pt idx="307">
                  <c:v>7854865.2089999998</c:v>
                </c:pt>
                <c:pt idx="308">
                  <c:v>7854861.3490000004</c:v>
                </c:pt>
                <c:pt idx="309">
                  <c:v>7854856.1440000003</c:v>
                </c:pt>
                <c:pt idx="310">
                  <c:v>7854848.8370000003</c:v>
                </c:pt>
                <c:pt idx="311">
                  <c:v>7854844.1629999997</c:v>
                </c:pt>
                <c:pt idx="312">
                  <c:v>7854843.2539999997</c:v>
                </c:pt>
                <c:pt idx="313">
                  <c:v>7854843.233</c:v>
                </c:pt>
                <c:pt idx="314">
                  <c:v>7854842.8250000002</c:v>
                </c:pt>
                <c:pt idx="315">
                  <c:v>7854843.7419999996</c:v>
                </c:pt>
                <c:pt idx="316">
                  <c:v>7854844.9160000002</c:v>
                </c:pt>
                <c:pt idx="317">
                  <c:v>7854843.6200000001</c:v>
                </c:pt>
                <c:pt idx="318">
                  <c:v>7854840.2130000005</c:v>
                </c:pt>
                <c:pt idx="319">
                  <c:v>7854839.2960000001</c:v>
                </c:pt>
                <c:pt idx="320">
                  <c:v>7854839.858</c:v>
                </c:pt>
                <c:pt idx="321">
                  <c:v>7854836.4009999996</c:v>
                </c:pt>
                <c:pt idx="322">
                  <c:v>7854828.1799999997</c:v>
                </c:pt>
                <c:pt idx="323">
                  <c:v>7854819.6619999995</c:v>
                </c:pt>
                <c:pt idx="324">
                  <c:v>7854814.3890000004</c:v>
                </c:pt>
                <c:pt idx="325">
                  <c:v>7854810.301</c:v>
                </c:pt>
                <c:pt idx="326">
                  <c:v>7854804.7230000002</c:v>
                </c:pt>
                <c:pt idx="327">
                  <c:v>7854797.7580000004</c:v>
                </c:pt>
                <c:pt idx="328">
                  <c:v>7854791.0480000004</c:v>
                </c:pt>
                <c:pt idx="329">
                  <c:v>7854786.4289999995</c:v>
                </c:pt>
                <c:pt idx="330">
                  <c:v>7854782.7089999998</c:v>
                </c:pt>
                <c:pt idx="331">
                  <c:v>7854777.6109999996</c:v>
                </c:pt>
                <c:pt idx="332">
                  <c:v>7854773.8200000003</c:v>
                </c:pt>
                <c:pt idx="333">
                  <c:v>7854771.7740000002</c:v>
                </c:pt>
                <c:pt idx="334">
                  <c:v>7854769.7690000003</c:v>
                </c:pt>
                <c:pt idx="335">
                  <c:v>7854766.9680000003</c:v>
                </c:pt>
                <c:pt idx="336">
                  <c:v>7854762.9639999997</c:v>
                </c:pt>
                <c:pt idx="337">
                  <c:v>7854758.8370000003</c:v>
                </c:pt>
                <c:pt idx="338">
                  <c:v>7854755.8339999998</c:v>
                </c:pt>
                <c:pt idx="339">
                  <c:v>7854754.9210000001</c:v>
                </c:pt>
                <c:pt idx="340">
                  <c:v>7854755.6830000002</c:v>
                </c:pt>
                <c:pt idx="341">
                  <c:v>7854757.0470000003</c:v>
                </c:pt>
                <c:pt idx="342">
                  <c:v>7854754.932</c:v>
                </c:pt>
                <c:pt idx="343">
                  <c:v>7854750.3380000005</c:v>
                </c:pt>
                <c:pt idx="344">
                  <c:v>7854744.2949999999</c:v>
                </c:pt>
                <c:pt idx="345">
                  <c:v>7854735.6100000003</c:v>
                </c:pt>
                <c:pt idx="346">
                  <c:v>7854724.8650000002</c:v>
                </c:pt>
                <c:pt idx="347">
                  <c:v>7854718.5880000005</c:v>
                </c:pt>
                <c:pt idx="348">
                  <c:v>7854714.5460000001</c:v>
                </c:pt>
                <c:pt idx="349">
                  <c:v>7854711.1780000003</c:v>
                </c:pt>
                <c:pt idx="350">
                  <c:v>7854708.6150000002</c:v>
                </c:pt>
                <c:pt idx="351">
                  <c:v>7854702.034</c:v>
                </c:pt>
                <c:pt idx="352">
                  <c:v>7854694.5350000001</c:v>
                </c:pt>
                <c:pt idx="353">
                  <c:v>7854689.7280000001</c:v>
                </c:pt>
                <c:pt idx="354">
                  <c:v>7854686.5449999999</c:v>
                </c:pt>
                <c:pt idx="355">
                  <c:v>7854681.0060000001</c:v>
                </c:pt>
                <c:pt idx="356">
                  <c:v>7854674.7010000004</c:v>
                </c:pt>
                <c:pt idx="357">
                  <c:v>7854669.6720000003</c:v>
                </c:pt>
                <c:pt idx="358">
                  <c:v>7854667.807</c:v>
                </c:pt>
                <c:pt idx="359">
                  <c:v>7854666.1449999996</c:v>
                </c:pt>
                <c:pt idx="360">
                  <c:v>7854664.1059999997</c:v>
                </c:pt>
                <c:pt idx="361">
                  <c:v>7854661.6600000001</c:v>
                </c:pt>
                <c:pt idx="362">
                  <c:v>7854659.8049999997</c:v>
                </c:pt>
                <c:pt idx="363">
                  <c:v>7854657.5729999999</c:v>
                </c:pt>
                <c:pt idx="364">
                  <c:v>7854655.3930000002</c:v>
                </c:pt>
                <c:pt idx="365">
                  <c:v>7854650.3870000001</c:v>
                </c:pt>
                <c:pt idx="366">
                  <c:v>7854643.4419999998</c:v>
                </c:pt>
                <c:pt idx="367">
                  <c:v>7854637.3339999998</c:v>
                </c:pt>
                <c:pt idx="368">
                  <c:v>7854634.4610000001</c:v>
                </c:pt>
                <c:pt idx="369">
                  <c:v>7854631.7000000002</c:v>
                </c:pt>
                <c:pt idx="370">
                  <c:v>7854627.0010000002</c:v>
                </c:pt>
                <c:pt idx="371">
                  <c:v>7854621.5990000004</c:v>
                </c:pt>
                <c:pt idx="372">
                  <c:v>7854617.8700000001</c:v>
                </c:pt>
                <c:pt idx="373">
                  <c:v>7854619.1200000001</c:v>
                </c:pt>
                <c:pt idx="374">
                  <c:v>7854617.5549999997</c:v>
                </c:pt>
                <c:pt idx="375">
                  <c:v>7854611.6950000003</c:v>
                </c:pt>
                <c:pt idx="376">
                  <c:v>7854606.1909999996</c:v>
                </c:pt>
                <c:pt idx="377">
                  <c:v>7854602.2999999998</c:v>
                </c:pt>
                <c:pt idx="378">
                  <c:v>7854601.4400000004</c:v>
                </c:pt>
                <c:pt idx="379">
                  <c:v>7854600.7850000001</c:v>
                </c:pt>
                <c:pt idx="380">
                  <c:v>7854597.0379999997</c:v>
                </c:pt>
                <c:pt idx="381">
                  <c:v>7854590.7589999996</c:v>
                </c:pt>
                <c:pt idx="382">
                  <c:v>7854585.1469999999</c:v>
                </c:pt>
                <c:pt idx="383">
                  <c:v>7854577.7879999997</c:v>
                </c:pt>
                <c:pt idx="384">
                  <c:v>7854568.0930000003</c:v>
                </c:pt>
                <c:pt idx="385">
                  <c:v>7854558.2039999999</c:v>
                </c:pt>
                <c:pt idx="386">
                  <c:v>7854549.5810000002</c:v>
                </c:pt>
                <c:pt idx="387">
                  <c:v>7854543.2439999999</c:v>
                </c:pt>
                <c:pt idx="388">
                  <c:v>7854539.693</c:v>
                </c:pt>
                <c:pt idx="389">
                  <c:v>7854533.0810000002</c:v>
                </c:pt>
                <c:pt idx="390">
                  <c:v>7854524.6730000004</c:v>
                </c:pt>
                <c:pt idx="391">
                  <c:v>7854517.4079999998</c:v>
                </c:pt>
                <c:pt idx="392">
                  <c:v>7854511.1449999996</c:v>
                </c:pt>
                <c:pt idx="393">
                  <c:v>7854503.0130000003</c:v>
                </c:pt>
                <c:pt idx="394">
                  <c:v>7854494.1059999997</c:v>
                </c:pt>
                <c:pt idx="395">
                  <c:v>7854489.1380000003</c:v>
                </c:pt>
                <c:pt idx="396">
                  <c:v>7854483.1809999999</c:v>
                </c:pt>
                <c:pt idx="397">
                  <c:v>7854473.7350000003</c:v>
                </c:pt>
                <c:pt idx="398">
                  <c:v>7854459.4500000002</c:v>
                </c:pt>
                <c:pt idx="399">
                  <c:v>7854447.3600000003</c:v>
                </c:pt>
                <c:pt idx="400">
                  <c:v>7854441.1979999999</c:v>
                </c:pt>
                <c:pt idx="401">
                  <c:v>7854439.6610000003</c:v>
                </c:pt>
                <c:pt idx="402">
                  <c:v>7854439.8890000004</c:v>
                </c:pt>
                <c:pt idx="403">
                  <c:v>7854439.4050000003</c:v>
                </c:pt>
                <c:pt idx="404">
                  <c:v>7854438.7659999998</c:v>
                </c:pt>
                <c:pt idx="405">
                  <c:v>7854439.0669999998</c:v>
                </c:pt>
                <c:pt idx="406">
                  <c:v>7854437.3669999996</c:v>
                </c:pt>
                <c:pt idx="407">
                  <c:v>7854432.3530000001</c:v>
                </c:pt>
                <c:pt idx="408">
                  <c:v>7854425.2359999996</c:v>
                </c:pt>
                <c:pt idx="409">
                  <c:v>7854421.0999999996</c:v>
                </c:pt>
                <c:pt idx="410">
                  <c:v>7854421.2479999997</c:v>
                </c:pt>
                <c:pt idx="411">
                  <c:v>7854424.9479999999</c:v>
                </c:pt>
                <c:pt idx="412">
                  <c:v>7854429.2910000002</c:v>
                </c:pt>
                <c:pt idx="413">
                  <c:v>7854431.4189999998</c:v>
                </c:pt>
                <c:pt idx="414">
                  <c:v>7854431.3449999997</c:v>
                </c:pt>
                <c:pt idx="415">
                  <c:v>7854429.659</c:v>
                </c:pt>
                <c:pt idx="416">
                  <c:v>7854425.4330000002</c:v>
                </c:pt>
                <c:pt idx="417">
                  <c:v>7854420.8380000005</c:v>
                </c:pt>
                <c:pt idx="418">
                  <c:v>7854419.2759999996</c:v>
                </c:pt>
                <c:pt idx="419">
                  <c:v>7854418.5999999996</c:v>
                </c:pt>
                <c:pt idx="420">
                  <c:v>7854416.6600000001</c:v>
                </c:pt>
                <c:pt idx="421">
                  <c:v>7854414.2510000002</c:v>
                </c:pt>
                <c:pt idx="422">
                  <c:v>7854411.9960000003</c:v>
                </c:pt>
                <c:pt idx="423">
                  <c:v>7854409.8219999997</c:v>
                </c:pt>
                <c:pt idx="424">
                  <c:v>7854406.4970000004</c:v>
                </c:pt>
                <c:pt idx="425">
                  <c:v>7854401.8959999997</c:v>
                </c:pt>
                <c:pt idx="426">
                  <c:v>7854396.9979999997</c:v>
                </c:pt>
                <c:pt idx="427">
                  <c:v>7854390.233</c:v>
                </c:pt>
                <c:pt idx="428">
                  <c:v>7854383.2860000003</c:v>
                </c:pt>
                <c:pt idx="429">
                  <c:v>7854377.4809999997</c:v>
                </c:pt>
                <c:pt idx="430">
                  <c:v>7854373.9929999998</c:v>
                </c:pt>
                <c:pt idx="431">
                  <c:v>7854373.2290000003</c:v>
                </c:pt>
                <c:pt idx="432">
                  <c:v>7854371.682</c:v>
                </c:pt>
                <c:pt idx="433">
                  <c:v>7854367.7960000001</c:v>
                </c:pt>
                <c:pt idx="434">
                  <c:v>7854363.1780000003</c:v>
                </c:pt>
                <c:pt idx="435">
                  <c:v>7854359.5789999999</c:v>
                </c:pt>
                <c:pt idx="436">
                  <c:v>7854356.0939999996</c:v>
                </c:pt>
                <c:pt idx="437">
                  <c:v>7854351.2300000004</c:v>
                </c:pt>
                <c:pt idx="438">
                  <c:v>7854346.8150000004</c:v>
                </c:pt>
                <c:pt idx="439">
                  <c:v>7854344.25</c:v>
                </c:pt>
                <c:pt idx="440">
                  <c:v>7854340.6739999996</c:v>
                </c:pt>
                <c:pt idx="441">
                  <c:v>7854335.6919999998</c:v>
                </c:pt>
                <c:pt idx="442">
                  <c:v>7854330.8600000003</c:v>
                </c:pt>
                <c:pt idx="443">
                  <c:v>7854325.7539999997</c:v>
                </c:pt>
                <c:pt idx="444">
                  <c:v>7854319.9620000003</c:v>
                </c:pt>
                <c:pt idx="445">
                  <c:v>7854314.2759999996</c:v>
                </c:pt>
                <c:pt idx="446">
                  <c:v>7854308.1270000003</c:v>
                </c:pt>
                <c:pt idx="447">
                  <c:v>7854302.1540000001</c:v>
                </c:pt>
                <c:pt idx="448">
                  <c:v>7854297.102</c:v>
                </c:pt>
                <c:pt idx="449">
                  <c:v>7854291.6500000004</c:v>
                </c:pt>
                <c:pt idx="450">
                  <c:v>7854285.8619999997</c:v>
                </c:pt>
                <c:pt idx="451">
                  <c:v>7854280.0240000002</c:v>
                </c:pt>
                <c:pt idx="452">
                  <c:v>7854275.3499999996</c:v>
                </c:pt>
                <c:pt idx="453">
                  <c:v>7854269.7850000001</c:v>
                </c:pt>
                <c:pt idx="454">
                  <c:v>7854263.7110000001</c:v>
                </c:pt>
                <c:pt idx="455">
                  <c:v>7854257.3210000005</c:v>
                </c:pt>
                <c:pt idx="456">
                  <c:v>7854252.148</c:v>
                </c:pt>
                <c:pt idx="457">
                  <c:v>7854246.9749999996</c:v>
                </c:pt>
                <c:pt idx="458">
                  <c:v>7854240.7010000004</c:v>
                </c:pt>
                <c:pt idx="459">
                  <c:v>7854234.5190000003</c:v>
                </c:pt>
                <c:pt idx="460">
                  <c:v>7854228.642</c:v>
                </c:pt>
                <c:pt idx="461">
                  <c:v>7854223.5410000002</c:v>
                </c:pt>
                <c:pt idx="462">
                  <c:v>7854217.5619999999</c:v>
                </c:pt>
                <c:pt idx="463">
                  <c:v>7854211.1660000002</c:v>
                </c:pt>
                <c:pt idx="464">
                  <c:v>7854205.3930000002</c:v>
                </c:pt>
                <c:pt idx="465">
                  <c:v>7854199.375</c:v>
                </c:pt>
                <c:pt idx="466">
                  <c:v>7854192.9900000002</c:v>
                </c:pt>
                <c:pt idx="467">
                  <c:v>7854186.3090000004</c:v>
                </c:pt>
                <c:pt idx="468">
                  <c:v>7854181.0800000001</c:v>
                </c:pt>
                <c:pt idx="469">
                  <c:v>7854175.0619999999</c:v>
                </c:pt>
                <c:pt idx="470">
                  <c:v>7854169.5559999999</c:v>
                </c:pt>
                <c:pt idx="471">
                  <c:v>7854163.6909999996</c:v>
                </c:pt>
                <c:pt idx="472">
                  <c:v>7854158.3210000005</c:v>
                </c:pt>
                <c:pt idx="473">
                  <c:v>7854153.5209999997</c:v>
                </c:pt>
                <c:pt idx="474">
                  <c:v>7854148.4450000003</c:v>
                </c:pt>
                <c:pt idx="475">
                  <c:v>7854141.9409999996</c:v>
                </c:pt>
                <c:pt idx="476">
                  <c:v>7854136.9989999998</c:v>
                </c:pt>
                <c:pt idx="477">
                  <c:v>7854130.9230000004</c:v>
                </c:pt>
                <c:pt idx="478">
                  <c:v>7854126.1449999996</c:v>
                </c:pt>
                <c:pt idx="479">
                  <c:v>7854119.875</c:v>
                </c:pt>
                <c:pt idx="480">
                  <c:v>7854113.8810000001</c:v>
                </c:pt>
                <c:pt idx="481">
                  <c:v>7854108.5319999997</c:v>
                </c:pt>
                <c:pt idx="482">
                  <c:v>7854102.6739999996</c:v>
                </c:pt>
                <c:pt idx="483">
                  <c:v>7854096.4570000004</c:v>
                </c:pt>
                <c:pt idx="484">
                  <c:v>7854090.9340000004</c:v>
                </c:pt>
                <c:pt idx="485">
                  <c:v>7854085.9539999999</c:v>
                </c:pt>
                <c:pt idx="486">
                  <c:v>7854080.7999999998</c:v>
                </c:pt>
                <c:pt idx="487">
                  <c:v>7854075.9840000002</c:v>
                </c:pt>
                <c:pt idx="488">
                  <c:v>7854071.0669999998</c:v>
                </c:pt>
                <c:pt idx="489">
                  <c:v>7854066.057</c:v>
                </c:pt>
                <c:pt idx="490">
                  <c:v>7854061.608</c:v>
                </c:pt>
                <c:pt idx="491">
                  <c:v>7854058.3540000003</c:v>
                </c:pt>
                <c:pt idx="492">
                  <c:v>7854053.3949999996</c:v>
                </c:pt>
                <c:pt idx="493">
                  <c:v>7854050.2450000001</c:v>
                </c:pt>
                <c:pt idx="494">
                  <c:v>7854048.3880000003</c:v>
                </c:pt>
                <c:pt idx="495">
                  <c:v>7854046.3729999997</c:v>
                </c:pt>
                <c:pt idx="496">
                  <c:v>7854042.102</c:v>
                </c:pt>
                <c:pt idx="497">
                  <c:v>7854039.6270000003</c:v>
                </c:pt>
                <c:pt idx="498">
                  <c:v>7854036.7620000001</c:v>
                </c:pt>
                <c:pt idx="499">
                  <c:v>7854032.9359999998</c:v>
                </c:pt>
                <c:pt idx="500">
                  <c:v>7854029.3289999999</c:v>
                </c:pt>
                <c:pt idx="501">
                  <c:v>7854025.9460000005</c:v>
                </c:pt>
                <c:pt idx="502">
                  <c:v>7854022.3190000001</c:v>
                </c:pt>
                <c:pt idx="503">
                  <c:v>7854020.1009999998</c:v>
                </c:pt>
                <c:pt idx="504">
                  <c:v>7854020.1189999999</c:v>
                </c:pt>
                <c:pt idx="505">
                  <c:v>7854016.2350000003</c:v>
                </c:pt>
                <c:pt idx="506">
                  <c:v>7854011.9019999998</c:v>
                </c:pt>
                <c:pt idx="507">
                  <c:v>7854008.6950000003</c:v>
                </c:pt>
                <c:pt idx="508">
                  <c:v>7854004.1009999998</c:v>
                </c:pt>
                <c:pt idx="509">
                  <c:v>7853999.7800000003</c:v>
                </c:pt>
                <c:pt idx="510">
                  <c:v>7853997.983</c:v>
                </c:pt>
                <c:pt idx="511">
                  <c:v>7853995.7560000001</c:v>
                </c:pt>
                <c:pt idx="512">
                  <c:v>7853992.9280000003</c:v>
                </c:pt>
                <c:pt idx="513">
                  <c:v>7853990.4249999998</c:v>
                </c:pt>
                <c:pt idx="514">
                  <c:v>7853988.2439999999</c:v>
                </c:pt>
                <c:pt idx="515">
                  <c:v>7853983.5990000004</c:v>
                </c:pt>
                <c:pt idx="516">
                  <c:v>7853979.2810000004</c:v>
                </c:pt>
                <c:pt idx="517">
                  <c:v>7853975.0360000003</c:v>
                </c:pt>
                <c:pt idx="518">
                  <c:v>7853969.8820000002</c:v>
                </c:pt>
                <c:pt idx="519">
                  <c:v>7853964.8700000001</c:v>
                </c:pt>
                <c:pt idx="520">
                  <c:v>7853959.483</c:v>
                </c:pt>
                <c:pt idx="521">
                  <c:v>7853955.4519999996</c:v>
                </c:pt>
                <c:pt idx="522">
                  <c:v>7853951.892</c:v>
                </c:pt>
                <c:pt idx="523">
                  <c:v>7853948.3949999996</c:v>
                </c:pt>
                <c:pt idx="524">
                  <c:v>7853942.9670000002</c:v>
                </c:pt>
                <c:pt idx="525">
                  <c:v>7853937.8260000004</c:v>
                </c:pt>
                <c:pt idx="526">
                  <c:v>7853934.2000000002</c:v>
                </c:pt>
                <c:pt idx="527">
                  <c:v>7853929.2810000004</c:v>
                </c:pt>
                <c:pt idx="528">
                  <c:v>7853926.3260000004</c:v>
                </c:pt>
                <c:pt idx="529">
                  <c:v>7853922.5130000003</c:v>
                </c:pt>
                <c:pt idx="530">
                  <c:v>7853918.0889999997</c:v>
                </c:pt>
                <c:pt idx="531">
                  <c:v>7853914.2980000004</c:v>
                </c:pt>
                <c:pt idx="532">
                  <c:v>7853912.375</c:v>
                </c:pt>
                <c:pt idx="533">
                  <c:v>7853907.1849999996</c:v>
                </c:pt>
                <c:pt idx="534">
                  <c:v>7853902.8219999997</c:v>
                </c:pt>
                <c:pt idx="535">
                  <c:v>7853899.8169999998</c:v>
                </c:pt>
                <c:pt idx="536">
                  <c:v>7853897.0669999998</c:v>
                </c:pt>
                <c:pt idx="537">
                  <c:v>7853893.0719999997</c:v>
                </c:pt>
                <c:pt idx="538">
                  <c:v>7853887.6200000001</c:v>
                </c:pt>
                <c:pt idx="539">
                  <c:v>7853883.341</c:v>
                </c:pt>
                <c:pt idx="540">
                  <c:v>7853879.0410000002</c:v>
                </c:pt>
                <c:pt idx="541">
                  <c:v>7853875.1409999998</c:v>
                </c:pt>
                <c:pt idx="542">
                  <c:v>7853870.4340000004</c:v>
                </c:pt>
                <c:pt idx="543">
                  <c:v>7853865.7790000001</c:v>
                </c:pt>
                <c:pt idx="544">
                  <c:v>7853861.4019999998</c:v>
                </c:pt>
                <c:pt idx="545">
                  <c:v>7853856.7170000002</c:v>
                </c:pt>
                <c:pt idx="546">
                  <c:v>7853852.6069999998</c:v>
                </c:pt>
                <c:pt idx="547">
                  <c:v>7853848.4529999997</c:v>
                </c:pt>
                <c:pt idx="548">
                  <c:v>7853843.9759999998</c:v>
                </c:pt>
                <c:pt idx="549">
                  <c:v>7853840.3830000004</c:v>
                </c:pt>
                <c:pt idx="550">
                  <c:v>7853836.2929999996</c:v>
                </c:pt>
                <c:pt idx="551">
                  <c:v>7853831.3530000001</c:v>
                </c:pt>
                <c:pt idx="552">
                  <c:v>7853827.7309999997</c:v>
                </c:pt>
                <c:pt idx="553">
                  <c:v>7853823.9639999997</c:v>
                </c:pt>
                <c:pt idx="554">
                  <c:v>7853822.4369999999</c:v>
                </c:pt>
                <c:pt idx="555">
                  <c:v>7853819.5630000001</c:v>
                </c:pt>
                <c:pt idx="556">
                  <c:v>7853816.966</c:v>
                </c:pt>
                <c:pt idx="557">
                  <c:v>7853812.9989999998</c:v>
                </c:pt>
                <c:pt idx="558">
                  <c:v>7853809.5760000004</c:v>
                </c:pt>
                <c:pt idx="559">
                  <c:v>7853804.2929999996</c:v>
                </c:pt>
                <c:pt idx="560">
                  <c:v>7853799.591</c:v>
                </c:pt>
                <c:pt idx="561">
                  <c:v>7853792.8300000001</c:v>
                </c:pt>
                <c:pt idx="562">
                  <c:v>7853788.1310000001</c:v>
                </c:pt>
                <c:pt idx="563">
                  <c:v>7853783.0949999997</c:v>
                </c:pt>
                <c:pt idx="564">
                  <c:v>7853775.7010000004</c:v>
                </c:pt>
                <c:pt idx="565">
                  <c:v>7853769.5810000002</c:v>
                </c:pt>
                <c:pt idx="566">
                  <c:v>7853763.824</c:v>
                </c:pt>
                <c:pt idx="567">
                  <c:v>7853757.3899999997</c:v>
                </c:pt>
                <c:pt idx="568">
                  <c:v>7853751.4069999997</c:v>
                </c:pt>
                <c:pt idx="569">
                  <c:v>7853746.659</c:v>
                </c:pt>
                <c:pt idx="570">
                  <c:v>7853742.6380000003</c:v>
                </c:pt>
                <c:pt idx="571">
                  <c:v>7853737.2779999999</c:v>
                </c:pt>
                <c:pt idx="572">
                  <c:v>7853731.8260000004</c:v>
                </c:pt>
                <c:pt idx="573">
                  <c:v>7853725.7029999997</c:v>
                </c:pt>
                <c:pt idx="574">
                  <c:v>7853716.6490000002</c:v>
                </c:pt>
                <c:pt idx="575">
                  <c:v>7853707.9419999998</c:v>
                </c:pt>
                <c:pt idx="576">
                  <c:v>7853701.9620000003</c:v>
                </c:pt>
                <c:pt idx="577">
                  <c:v>7853694.8190000001</c:v>
                </c:pt>
                <c:pt idx="578">
                  <c:v>7853688.1770000001</c:v>
                </c:pt>
                <c:pt idx="579">
                  <c:v>7853683.5930000003</c:v>
                </c:pt>
                <c:pt idx="580">
                  <c:v>7853677.727</c:v>
                </c:pt>
                <c:pt idx="581">
                  <c:v>7853671.7489999998</c:v>
                </c:pt>
                <c:pt idx="582">
                  <c:v>7853667.4349999996</c:v>
                </c:pt>
                <c:pt idx="583">
                  <c:v>7853661.9069999997</c:v>
                </c:pt>
                <c:pt idx="584">
                  <c:v>7853656.9119999995</c:v>
                </c:pt>
                <c:pt idx="585">
                  <c:v>7853652.2130000005</c:v>
                </c:pt>
                <c:pt idx="586">
                  <c:v>7853647.5820000004</c:v>
                </c:pt>
                <c:pt idx="587">
                  <c:v>7853644.1279999996</c:v>
                </c:pt>
                <c:pt idx="588">
                  <c:v>7853641.1919999998</c:v>
                </c:pt>
                <c:pt idx="589">
                  <c:v>7853638.3039999995</c:v>
                </c:pt>
                <c:pt idx="590">
                  <c:v>7853634.5140000004</c:v>
                </c:pt>
                <c:pt idx="591">
                  <c:v>7853632.2929999996</c:v>
                </c:pt>
                <c:pt idx="592">
                  <c:v>7853628.8880000003</c:v>
                </c:pt>
                <c:pt idx="593">
                  <c:v>7853625.0219999999</c:v>
                </c:pt>
                <c:pt idx="594">
                  <c:v>7853619.0089999996</c:v>
                </c:pt>
                <c:pt idx="595">
                  <c:v>7853613.21</c:v>
                </c:pt>
                <c:pt idx="596">
                  <c:v>7853608.8229999999</c:v>
                </c:pt>
                <c:pt idx="597">
                  <c:v>7853605.0769999996</c:v>
                </c:pt>
                <c:pt idx="598">
                  <c:v>7853601.2089999998</c:v>
                </c:pt>
                <c:pt idx="599">
                  <c:v>7853595.9699999997</c:v>
                </c:pt>
                <c:pt idx="600">
                  <c:v>7853590.2230000002</c:v>
                </c:pt>
                <c:pt idx="601">
                  <c:v>7853586.9069999997</c:v>
                </c:pt>
                <c:pt idx="602">
                  <c:v>7853580.7829999998</c:v>
                </c:pt>
                <c:pt idx="603">
                  <c:v>7853574.4720000001</c:v>
                </c:pt>
                <c:pt idx="604">
                  <c:v>7853567.6030000001</c:v>
                </c:pt>
                <c:pt idx="605">
                  <c:v>7853562.6639999999</c:v>
                </c:pt>
                <c:pt idx="606">
                  <c:v>7853557.6670000004</c:v>
                </c:pt>
                <c:pt idx="607">
                  <c:v>7853552.3099999996</c:v>
                </c:pt>
                <c:pt idx="608">
                  <c:v>7853547.2309999997</c:v>
                </c:pt>
                <c:pt idx="609">
                  <c:v>7853542.7850000001</c:v>
                </c:pt>
                <c:pt idx="610">
                  <c:v>7853539.4409999996</c:v>
                </c:pt>
                <c:pt idx="611">
                  <c:v>7853536.3190000001</c:v>
                </c:pt>
                <c:pt idx="612">
                  <c:v>7853532.0760000004</c:v>
                </c:pt>
                <c:pt idx="613">
                  <c:v>7853527.8360000001</c:v>
                </c:pt>
                <c:pt idx="614">
                  <c:v>7853524.9330000002</c:v>
                </c:pt>
                <c:pt idx="615">
                  <c:v>7853521.5109999999</c:v>
                </c:pt>
                <c:pt idx="616">
                  <c:v>7853519.0190000003</c:v>
                </c:pt>
                <c:pt idx="617">
                  <c:v>7853518.1469999999</c:v>
                </c:pt>
                <c:pt idx="618">
                  <c:v>7853517.5279999999</c:v>
                </c:pt>
                <c:pt idx="619">
                  <c:v>7853514.2819999997</c:v>
                </c:pt>
                <c:pt idx="620">
                  <c:v>7853510.9550000001</c:v>
                </c:pt>
                <c:pt idx="621">
                  <c:v>7853508.5020000003</c:v>
                </c:pt>
                <c:pt idx="622">
                  <c:v>7853504.3720000004</c:v>
                </c:pt>
                <c:pt idx="623">
                  <c:v>7853501.4000000004</c:v>
                </c:pt>
                <c:pt idx="624">
                  <c:v>7853496.6830000002</c:v>
                </c:pt>
                <c:pt idx="625">
                  <c:v>7853494.335</c:v>
                </c:pt>
                <c:pt idx="626">
                  <c:v>7853491.6310000001</c:v>
                </c:pt>
                <c:pt idx="627">
                  <c:v>7853487.4129999997</c:v>
                </c:pt>
                <c:pt idx="628">
                  <c:v>7853483.5880000005</c:v>
                </c:pt>
                <c:pt idx="629">
                  <c:v>7853476.125</c:v>
                </c:pt>
                <c:pt idx="630">
                  <c:v>7853469.8569999998</c:v>
                </c:pt>
                <c:pt idx="631">
                  <c:v>7853457.0439999998</c:v>
                </c:pt>
                <c:pt idx="632">
                  <c:v>7853453.5539999995</c:v>
                </c:pt>
                <c:pt idx="633">
                  <c:v>7853450.6689999998</c:v>
                </c:pt>
                <c:pt idx="634">
                  <c:v>7853446.6069999998</c:v>
                </c:pt>
                <c:pt idx="635">
                  <c:v>7853443.6610000003</c:v>
                </c:pt>
                <c:pt idx="636">
                  <c:v>7853440.102</c:v>
                </c:pt>
                <c:pt idx="637">
                  <c:v>7853436.0920000002</c:v>
                </c:pt>
                <c:pt idx="638">
                  <c:v>7853433.8130000001</c:v>
                </c:pt>
                <c:pt idx="639">
                  <c:v>7853431.2690000003</c:v>
                </c:pt>
                <c:pt idx="640">
                  <c:v>7853424.4460000005</c:v>
                </c:pt>
                <c:pt idx="641">
                  <c:v>7853418.8550000004</c:v>
                </c:pt>
                <c:pt idx="642">
                  <c:v>7853415.3559999997</c:v>
                </c:pt>
                <c:pt idx="643">
                  <c:v>7853411.5470000003</c:v>
                </c:pt>
                <c:pt idx="644">
                  <c:v>7853406.7259999998</c:v>
                </c:pt>
                <c:pt idx="645">
                  <c:v>7853400.2709999997</c:v>
                </c:pt>
                <c:pt idx="646">
                  <c:v>7853394.8969999999</c:v>
                </c:pt>
                <c:pt idx="647">
                  <c:v>7853389.9009999996</c:v>
                </c:pt>
                <c:pt idx="648">
                  <c:v>7853383.6509999996</c:v>
                </c:pt>
                <c:pt idx="649">
                  <c:v>7853378.8629999999</c:v>
                </c:pt>
                <c:pt idx="650">
                  <c:v>7853373.7400000002</c:v>
                </c:pt>
                <c:pt idx="651">
                  <c:v>7853369.784</c:v>
                </c:pt>
                <c:pt idx="652">
                  <c:v>7853363.733</c:v>
                </c:pt>
                <c:pt idx="653">
                  <c:v>7853356.7300000004</c:v>
                </c:pt>
                <c:pt idx="654">
                  <c:v>7853351.3420000002</c:v>
                </c:pt>
                <c:pt idx="655">
                  <c:v>7853345.648</c:v>
                </c:pt>
                <c:pt idx="656">
                  <c:v>7853339.5640000002</c:v>
                </c:pt>
                <c:pt idx="657">
                  <c:v>7853333.5839999998</c:v>
                </c:pt>
                <c:pt idx="658">
                  <c:v>7853326.3360000001</c:v>
                </c:pt>
                <c:pt idx="659">
                  <c:v>7853316.9720000001</c:v>
                </c:pt>
                <c:pt idx="660">
                  <c:v>7853310.8159999996</c:v>
                </c:pt>
                <c:pt idx="661">
                  <c:v>7853306.0219999999</c:v>
                </c:pt>
                <c:pt idx="662">
                  <c:v>7853298.6749999998</c:v>
                </c:pt>
                <c:pt idx="663">
                  <c:v>7853294.1660000002</c:v>
                </c:pt>
                <c:pt idx="664">
                  <c:v>7853289.2319999998</c:v>
                </c:pt>
                <c:pt idx="665">
                  <c:v>7853283.8940000003</c:v>
                </c:pt>
                <c:pt idx="666">
                  <c:v>7853279.2759999996</c:v>
                </c:pt>
                <c:pt idx="667">
                  <c:v>7853274.29</c:v>
                </c:pt>
                <c:pt idx="668">
                  <c:v>7853269.3370000003</c:v>
                </c:pt>
                <c:pt idx="669">
                  <c:v>7853263.4029999999</c:v>
                </c:pt>
                <c:pt idx="670">
                  <c:v>7853257.0389999999</c:v>
                </c:pt>
                <c:pt idx="671">
                  <c:v>7853250.4050000003</c:v>
                </c:pt>
                <c:pt idx="672">
                  <c:v>7853244.6979999999</c:v>
                </c:pt>
                <c:pt idx="673">
                  <c:v>7853239.216</c:v>
                </c:pt>
                <c:pt idx="674">
                  <c:v>7853233.415</c:v>
                </c:pt>
                <c:pt idx="675">
                  <c:v>7853227.9919999996</c:v>
                </c:pt>
                <c:pt idx="676">
                  <c:v>7853223.9369999999</c:v>
                </c:pt>
                <c:pt idx="677">
                  <c:v>7853218.3839999996</c:v>
                </c:pt>
                <c:pt idx="678">
                  <c:v>7853212.0020000003</c:v>
                </c:pt>
                <c:pt idx="679">
                  <c:v>7853206.4919999996</c:v>
                </c:pt>
                <c:pt idx="680">
                  <c:v>7853199.057</c:v>
                </c:pt>
                <c:pt idx="681">
                  <c:v>7853194.8799999999</c:v>
                </c:pt>
                <c:pt idx="682">
                  <c:v>7853192.9460000005</c:v>
                </c:pt>
                <c:pt idx="683">
                  <c:v>7853190.358</c:v>
                </c:pt>
                <c:pt idx="684">
                  <c:v>7853184.6119999997</c:v>
                </c:pt>
                <c:pt idx="685">
                  <c:v>7853180.96</c:v>
                </c:pt>
                <c:pt idx="686">
                  <c:v>7853173.8949999996</c:v>
                </c:pt>
                <c:pt idx="687">
                  <c:v>7853164.6749999998</c:v>
                </c:pt>
                <c:pt idx="688">
                  <c:v>7853159.1299999999</c:v>
                </c:pt>
                <c:pt idx="689">
                  <c:v>7853153.3559999997</c:v>
                </c:pt>
                <c:pt idx="690">
                  <c:v>7853148.4479999999</c:v>
                </c:pt>
                <c:pt idx="691">
                  <c:v>7853144.7130000005</c:v>
                </c:pt>
                <c:pt idx="692">
                  <c:v>7853138.9299999997</c:v>
                </c:pt>
                <c:pt idx="693">
                  <c:v>7853133.0250000004</c:v>
                </c:pt>
                <c:pt idx="694">
                  <c:v>7853126.5599999996</c:v>
                </c:pt>
                <c:pt idx="695">
                  <c:v>7853119.1299999999</c:v>
                </c:pt>
                <c:pt idx="696">
                  <c:v>7853112.5710000005</c:v>
                </c:pt>
                <c:pt idx="697">
                  <c:v>7853104.7750000004</c:v>
                </c:pt>
                <c:pt idx="698">
                  <c:v>7853098.5949999997</c:v>
                </c:pt>
                <c:pt idx="699">
                  <c:v>7853091.5700000003</c:v>
                </c:pt>
                <c:pt idx="700">
                  <c:v>7853084.3470000001</c:v>
                </c:pt>
                <c:pt idx="701">
                  <c:v>7853078.8229999999</c:v>
                </c:pt>
                <c:pt idx="702">
                  <c:v>7853072.3190000001</c:v>
                </c:pt>
                <c:pt idx="703">
                  <c:v>7853065.7209999999</c:v>
                </c:pt>
                <c:pt idx="704">
                  <c:v>7853060.9939999999</c:v>
                </c:pt>
                <c:pt idx="705">
                  <c:v>7853056.9919999996</c:v>
                </c:pt>
                <c:pt idx="706">
                  <c:v>7853052.182</c:v>
                </c:pt>
                <c:pt idx="707">
                  <c:v>7853049.8439999996</c:v>
                </c:pt>
                <c:pt idx="708">
                  <c:v>7853050.0750000002</c:v>
                </c:pt>
                <c:pt idx="709">
                  <c:v>7853048.1619999995</c:v>
                </c:pt>
                <c:pt idx="710">
                  <c:v>7853045.5410000002</c:v>
                </c:pt>
                <c:pt idx="711">
                  <c:v>7853044.1050000004</c:v>
                </c:pt>
                <c:pt idx="712">
                  <c:v>7853039.7319999998</c:v>
                </c:pt>
                <c:pt idx="713">
                  <c:v>7853033.824</c:v>
                </c:pt>
                <c:pt idx="714">
                  <c:v>7853029.5020000003</c:v>
                </c:pt>
                <c:pt idx="715">
                  <c:v>7853026.1370000001</c:v>
                </c:pt>
                <c:pt idx="716">
                  <c:v>7853024.3619999997</c:v>
                </c:pt>
                <c:pt idx="717">
                  <c:v>7853027.8420000002</c:v>
                </c:pt>
                <c:pt idx="718">
                  <c:v>7853029.6869999999</c:v>
                </c:pt>
                <c:pt idx="719">
                  <c:v>7853028.1699999999</c:v>
                </c:pt>
                <c:pt idx="720">
                  <c:v>7853024.9390000002</c:v>
                </c:pt>
                <c:pt idx="721">
                  <c:v>7853020.3399999999</c:v>
                </c:pt>
                <c:pt idx="722">
                  <c:v>7853017.267</c:v>
                </c:pt>
                <c:pt idx="723">
                  <c:v>7853012.3219999997</c:v>
                </c:pt>
                <c:pt idx="724">
                  <c:v>7853003.7379999999</c:v>
                </c:pt>
                <c:pt idx="725">
                  <c:v>7852994.3789999997</c:v>
                </c:pt>
                <c:pt idx="726">
                  <c:v>7852986.8399999999</c:v>
                </c:pt>
                <c:pt idx="727">
                  <c:v>7852978.7079999996</c:v>
                </c:pt>
                <c:pt idx="728">
                  <c:v>7852972.0609999998</c:v>
                </c:pt>
                <c:pt idx="729">
                  <c:v>7852967.3229999999</c:v>
                </c:pt>
                <c:pt idx="730">
                  <c:v>7852962.7110000001</c:v>
                </c:pt>
                <c:pt idx="731">
                  <c:v>7852955.5190000003</c:v>
                </c:pt>
                <c:pt idx="732">
                  <c:v>7852945.6639999999</c:v>
                </c:pt>
                <c:pt idx="733">
                  <c:v>7852936.0140000004</c:v>
                </c:pt>
                <c:pt idx="734">
                  <c:v>7852930.6540000001</c:v>
                </c:pt>
                <c:pt idx="735">
                  <c:v>7852927.0930000003</c:v>
                </c:pt>
                <c:pt idx="736">
                  <c:v>7852920.5789999999</c:v>
                </c:pt>
                <c:pt idx="737">
                  <c:v>7852913.0640000002</c:v>
                </c:pt>
                <c:pt idx="738">
                  <c:v>7852904.8159999996</c:v>
                </c:pt>
                <c:pt idx="739">
                  <c:v>7852897.8360000001</c:v>
                </c:pt>
                <c:pt idx="740">
                  <c:v>7852891.4919999996</c:v>
                </c:pt>
                <c:pt idx="741">
                  <c:v>7852885.642</c:v>
                </c:pt>
                <c:pt idx="742">
                  <c:v>7852880.6050000004</c:v>
                </c:pt>
                <c:pt idx="743">
                  <c:v>7852873.4170000004</c:v>
                </c:pt>
                <c:pt idx="744">
                  <c:v>7852866.1140000001</c:v>
                </c:pt>
                <c:pt idx="745">
                  <c:v>7852857.5389999999</c:v>
                </c:pt>
                <c:pt idx="746">
                  <c:v>7852851.7690000003</c:v>
                </c:pt>
                <c:pt idx="747">
                  <c:v>7852846.648</c:v>
                </c:pt>
                <c:pt idx="748">
                  <c:v>7852840.3119999999</c:v>
                </c:pt>
                <c:pt idx="749">
                  <c:v>7852833.8559999997</c:v>
                </c:pt>
                <c:pt idx="750">
                  <c:v>7852828.6220000004</c:v>
                </c:pt>
                <c:pt idx="751">
                  <c:v>7852824.3530000001</c:v>
                </c:pt>
                <c:pt idx="752">
                  <c:v>7852822.2450000001</c:v>
                </c:pt>
                <c:pt idx="753">
                  <c:v>7852818.4759999998</c:v>
                </c:pt>
                <c:pt idx="754">
                  <c:v>7852814.9469999997</c:v>
                </c:pt>
                <c:pt idx="755">
                  <c:v>7852812.0800000001</c:v>
                </c:pt>
                <c:pt idx="756">
                  <c:v>7852807.0319999997</c:v>
                </c:pt>
                <c:pt idx="757">
                  <c:v>7852801.5070000002</c:v>
                </c:pt>
                <c:pt idx="758">
                  <c:v>7852798.4939999999</c:v>
                </c:pt>
                <c:pt idx="759">
                  <c:v>7852797.5729999999</c:v>
                </c:pt>
                <c:pt idx="760">
                  <c:v>7852797.2209999999</c:v>
                </c:pt>
                <c:pt idx="761">
                  <c:v>7852792.1720000003</c:v>
                </c:pt>
                <c:pt idx="762">
                  <c:v>7852788.5750000002</c:v>
                </c:pt>
                <c:pt idx="763">
                  <c:v>7852787.4840000002</c:v>
                </c:pt>
                <c:pt idx="764">
                  <c:v>7852789.398</c:v>
                </c:pt>
                <c:pt idx="765">
                  <c:v>7852786.2139999997</c:v>
                </c:pt>
                <c:pt idx="766">
                  <c:v>7852765.5650000004</c:v>
                </c:pt>
              </c:numCache>
            </c:numRef>
          </c:yVal>
        </c:ser>
        <c:ser>
          <c:idx val="1"/>
          <c:order val="1"/>
          <c:tx>
            <c:v>OBH</c:v>
          </c:tx>
          <c:spPr>
            <a:ln w="28575">
              <a:noFill/>
            </a:ln>
          </c:spPr>
          <c:xVal>
            <c:numRef>
              <c:f>OBHA!$E$3</c:f>
              <c:numCache>
                <c:formatCode>General</c:formatCode>
                <c:ptCount val="1"/>
                <c:pt idx="0">
                  <c:v>867057.73100000003</c:v>
                </c:pt>
              </c:numCache>
            </c:numRef>
          </c:xVal>
          <c:yVal>
            <c:numRef>
              <c:f>OBHA!$F$3</c:f>
              <c:numCache>
                <c:formatCode>General</c:formatCode>
                <c:ptCount val="1"/>
                <c:pt idx="0">
                  <c:v>7855287.1639999999</c:v>
                </c:pt>
              </c:numCache>
            </c:numRef>
          </c:yVal>
        </c:ser>
        <c:axId val="68984832"/>
        <c:axId val="68986752"/>
      </c:scatterChart>
      <c:valAx>
        <c:axId val="68984832"/>
        <c:scaling>
          <c:orientation val="minMax"/>
        </c:scaling>
        <c:axPos val="b"/>
        <c:numFmt formatCode="General" sourceLinked="1"/>
        <c:tickLblPos val="nextTo"/>
        <c:crossAx val="68986752"/>
        <c:crosses val="autoZero"/>
        <c:crossBetween val="midCat"/>
      </c:valAx>
      <c:valAx>
        <c:axId val="68986752"/>
        <c:scaling>
          <c:orientation val="minMax"/>
        </c:scaling>
        <c:axPos val="l"/>
        <c:majorGridlines/>
        <c:numFmt formatCode="General" sourceLinked="1"/>
        <c:tickLblPos val="nextTo"/>
        <c:crossAx val="68984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28575</xdr:rowOff>
    </xdr:from>
    <xdr:to>
      <xdr:col>19</xdr:col>
      <xdr:colOff>342900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133351</xdr:rowOff>
    </xdr:from>
    <xdr:to>
      <xdr:col>16</xdr:col>
      <xdr:colOff>57150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11"/>
  <sheetViews>
    <sheetView zoomScale="85" zoomScaleNormal="85" workbookViewId="0">
      <selection activeCell="L2" sqref="L2:L768"/>
    </sheetView>
  </sheetViews>
  <sheetFormatPr defaultRowHeight="12.75"/>
  <cols>
    <col min="1" max="1" width="12.5703125" style="1" customWidth="1"/>
    <col min="2" max="2" width="12.5703125" style="2" bestFit="1" customWidth="1"/>
    <col min="3" max="4" width="14.42578125" style="2" bestFit="1" customWidth="1"/>
    <col min="5" max="5" width="14.42578125" style="20" customWidth="1"/>
    <col min="6" max="7" width="19.7109375" style="20" customWidth="1"/>
    <col min="8" max="8" width="18.28515625" style="2" customWidth="1"/>
    <col min="9" max="9" width="16" style="2" customWidth="1"/>
    <col min="12" max="12" width="19.7109375" style="2" bestFit="1" customWidth="1"/>
    <col min="13" max="13" width="16" customWidth="1"/>
    <col min="14" max="14" width="18.140625" customWidth="1"/>
  </cols>
  <sheetData>
    <row r="1" spans="1:12" ht="13.5" thickBot="1">
      <c r="A1" s="6" t="s">
        <v>0</v>
      </c>
      <c r="B1" s="17" t="s">
        <v>7</v>
      </c>
      <c r="C1" s="17" t="s">
        <v>8</v>
      </c>
      <c r="D1" s="17" t="s">
        <v>9</v>
      </c>
      <c r="E1" s="21" t="s">
        <v>10</v>
      </c>
      <c r="F1" s="21" t="s">
        <v>11</v>
      </c>
      <c r="G1" s="21" t="s">
        <v>12</v>
      </c>
      <c r="H1" s="22" t="s">
        <v>1</v>
      </c>
      <c r="I1" s="23" t="s">
        <v>2</v>
      </c>
      <c r="L1" s="2" t="s">
        <v>3</v>
      </c>
    </row>
    <row r="2" spans="1:12">
      <c r="A2" s="1">
        <v>39650</v>
      </c>
      <c r="B2">
        <v>18</v>
      </c>
      <c r="C2">
        <v>59</v>
      </c>
      <c r="D2">
        <v>17</v>
      </c>
      <c r="E2" s="16">
        <f t="shared" ref="E2:E60" si="0">B2-8</f>
        <v>10</v>
      </c>
      <c r="F2" s="16">
        <f t="shared" ref="F2:F61" si="1">C2</f>
        <v>59</v>
      </c>
      <c r="G2" s="16">
        <f t="shared" ref="G2:G61" si="2">D2</f>
        <v>17</v>
      </c>
      <c r="H2">
        <v>862206.68</v>
      </c>
      <c r="I2">
        <v>7856343.9000000004</v>
      </c>
      <c r="L2" s="3">
        <f t="shared" ref="L2:L60" si="3">(E2*3600)+(F2*60)+G2</f>
        <v>39557</v>
      </c>
    </row>
    <row r="3" spans="1:12">
      <c r="A3" s="1">
        <v>39650</v>
      </c>
      <c r="B3">
        <v>18</v>
      </c>
      <c r="C3">
        <v>59</v>
      </c>
      <c r="D3">
        <v>27</v>
      </c>
      <c r="E3" s="16">
        <f t="shared" si="0"/>
        <v>10</v>
      </c>
      <c r="F3" s="16">
        <f t="shared" si="1"/>
        <v>59</v>
      </c>
      <c r="G3" s="16">
        <f t="shared" si="2"/>
        <v>27</v>
      </c>
      <c r="H3">
        <v>862217.29399999999</v>
      </c>
      <c r="I3">
        <v>7856327.3289999999</v>
      </c>
      <c r="L3" s="3">
        <f t="shared" si="3"/>
        <v>39567</v>
      </c>
    </row>
    <row r="4" spans="1:12">
      <c r="A4" s="1">
        <v>39650</v>
      </c>
      <c r="B4">
        <v>18</v>
      </c>
      <c r="C4">
        <v>59</v>
      </c>
      <c r="D4">
        <v>37</v>
      </c>
      <c r="E4" s="16">
        <f t="shared" si="0"/>
        <v>10</v>
      </c>
      <c r="F4" s="16">
        <f t="shared" si="1"/>
        <v>59</v>
      </c>
      <c r="G4" s="16">
        <f t="shared" si="2"/>
        <v>37</v>
      </c>
      <c r="H4">
        <v>862235.30200000003</v>
      </c>
      <c r="I4">
        <v>7856322.9009999996</v>
      </c>
      <c r="L4" s="3">
        <f t="shared" si="3"/>
        <v>39577</v>
      </c>
    </row>
    <row r="5" spans="1:12">
      <c r="A5" s="1">
        <v>39650</v>
      </c>
      <c r="B5">
        <v>18</v>
      </c>
      <c r="C5">
        <v>59</v>
      </c>
      <c r="D5">
        <v>47</v>
      </c>
      <c r="E5" s="16">
        <f t="shared" si="0"/>
        <v>10</v>
      </c>
      <c r="F5" s="16">
        <f t="shared" si="1"/>
        <v>59</v>
      </c>
      <c r="G5" s="16">
        <f t="shared" si="2"/>
        <v>47</v>
      </c>
      <c r="H5">
        <v>862260.80900000001</v>
      </c>
      <c r="I5">
        <v>7856327.2379999999</v>
      </c>
      <c r="L5" s="3">
        <f t="shared" si="3"/>
        <v>39587</v>
      </c>
    </row>
    <row r="6" spans="1:12">
      <c r="A6" s="1">
        <v>39650</v>
      </c>
      <c r="B6">
        <v>18</v>
      </c>
      <c r="C6">
        <v>59</v>
      </c>
      <c r="D6">
        <v>57</v>
      </c>
      <c r="E6" s="16">
        <f t="shared" si="0"/>
        <v>10</v>
      </c>
      <c r="F6" s="16">
        <f t="shared" si="1"/>
        <v>59</v>
      </c>
      <c r="G6" s="16">
        <f t="shared" si="2"/>
        <v>57</v>
      </c>
      <c r="H6">
        <v>862287.65500000003</v>
      </c>
      <c r="I6">
        <v>7856322.1730000004</v>
      </c>
      <c r="L6" s="3">
        <f t="shared" si="3"/>
        <v>39597</v>
      </c>
    </row>
    <row r="7" spans="1:12">
      <c r="A7" s="1">
        <v>39650</v>
      </c>
      <c r="B7">
        <v>19</v>
      </c>
      <c r="C7">
        <v>0</v>
      </c>
      <c r="D7">
        <v>7</v>
      </c>
      <c r="E7" s="16">
        <f t="shared" si="0"/>
        <v>11</v>
      </c>
      <c r="F7" s="16">
        <f t="shared" si="1"/>
        <v>0</v>
      </c>
      <c r="G7" s="16">
        <f t="shared" si="2"/>
        <v>7</v>
      </c>
      <c r="H7">
        <v>862308.06599999999</v>
      </c>
      <c r="I7">
        <v>7856307.1950000003</v>
      </c>
      <c r="L7" s="3">
        <f t="shared" si="3"/>
        <v>39607</v>
      </c>
    </row>
    <row r="8" spans="1:12">
      <c r="A8" s="1">
        <v>39650</v>
      </c>
      <c r="B8">
        <v>19</v>
      </c>
      <c r="C8">
        <v>0</v>
      </c>
      <c r="D8">
        <v>17</v>
      </c>
      <c r="E8" s="16">
        <f t="shared" si="0"/>
        <v>11</v>
      </c>
      <c r="F8" s="16">
        <f t="shared" si="1"/>
        <v>0</v>
      </c>
      <c r="G8" s="16">
        <f t="shared" si="2"/>
        <v>17</v>
      </c>
      <c r="H8">
        <v>862318.79500000004</v>
      </c>
      <c r="I8">
        <v>7856280.6469999999</v>
      </c>
      <c r="L8" s="3">
        <f t="shared" si="3"/>
        <v>39617</v>
      </c>
    </row>
    <row r="9" spans="1:12">
      <c r="A9" s="1">
        <v>39650</v>
      </c>
      <c r="B9">
        <v>19</v>
      </c>
      <c r="C9">
        <v>0</v>
      </c>
      <c r="D9">
        <v>27</v>
      </c>
      <c r="E9" s="16">
        <f t="shared" si="0"/>
        <v>11</v>
      </c>
      <c r="F9" s="16">
        <f t="shared" si="1"/>
        <v>0</v>
      </c>
      <c r="G9" s="16">
        <f t="shared" si="2"/>
        <v>27</v>
      </c>
      <c r="H9">
        <v>862338.15599999996</v>
      </c>
      <c r="I9">
        <v>7856262.1050000004</v>
      </c>
      <c r="L9" s="3">
        <f t="shared" si="3"/>
        <v>39627</v>
      </c>
    </row>
    <row r="10" spans="1:12">
      <c r="A10" s="1">
        <v>39650</v>
      </c>
      <c r="B10">
        <v>19</v>
      </c>
      <c r="C10">
        <v>0</v>
      </c>
      <c r="D10">
        <v>37</v>
      </c>
      <c r="E10" s="16">
        <f t="shared" si="0"/>
        <v>11</v>
      </c>
      <c r="F10" s="16">
        <f t="shared" si="1"/>
        <v>0</v>
      </c>
      <c r="G10" s="16">
        <f t="shared" si="2"/>
        <v>37</v>
      </c>
      <c r="H10">
        <v>862366.56200000003</v>
      </c>
      <c r="I10">
        <v>7856257.1050000004</v>
      </c>
      <c r="L10" s="3">
        <f t="shared" si="3"/>
        <v>39637</v>
      </c>
    </row>
    <row r="11" spans="1:12">
      <c r="A11" s="1">
        <v>39650</v>
      </c>
      <c r="B11">
        <v>19</v>
      </c>
      <c r="C11">
        <v>0</v>
      </c>
      <c r="D11">
        <v>47</v>
      </c>
      <c r="E11" s="16">
        <f t="shared" si="0"/>
        <v>11</v>
      </c>
      <c r="F11" s="16">
        <f t="shared" si="1"/>
        <v>0</v>
      </c>
      <c r="G11" s="16">
        <f t="shared" si="2"/>
        <v>47</v>
      </c>
      <c r="H11">
        <v>862396.41700000002</v>
      </c>
      <c r="I11">
        <v>7856253.6619999995</v>
      </c>
      <c r="L11" s="3">
        <f t="shared" si="3"/>
        <v>39647</v>
      </c>
    </row>
    <row r="12" spans="1:12">
      <c r="A12" s="1">
        <v>39650</v>
      </c>
      <c r="B12">
        <v>19</v>
      </c>
      <c r="C12">
        <v>0</v>
      </c>
      <c r="D12">
        <v>57</v>
      </c>
      <c r="E12" s="16">
        <f t="shared" si="0"/>
        <v>11</v>
      </c>
      <c r="F12" s="16">
        <f t="shared" si="1"/>
        <v>0</v>
      </c>
      <c r="G12" s="16">
        <f t="shared" si="2"/>
        <v>57</v>
      </c>
      <c r="H12">
        <v>862424.35699999996</v>
      </c>
      <c r="I12">
        <v>7856245.7580000004</v>
      </c>
      <c r="L12" s="3">
        <f t="shared" si="3"/>
        <v>39657</v>
      </c>
    </row>
    <row r="13" spans="1:12">
      <c r="A13" s="1">
        <v>39650</v>
      </c>
      <c r="B13">
        <v>19</v>
      </c>
      <c r="C13">
        <v>1</v>
      </c>
      <c r="D13">
        <v>8</v>
      </c>
      <c r="E13" s="16">
        <f t="shared" si="0"/>
        <v>11</v>
      </c>
      <c r="F13" s="16">
        <f t="shared" si="1"/>
        <v>1</v>
      </c>
      <c r="G13" s="16">
        <f t="shared" si="2"/>
        <v>8</v>
      </c>
      <c r="H13">
        <v>862451.03899999999</v>
      </c>
      <c r="I13">
        <v>7856229.7280000001</v>
      </c>
      <c r="L13" s="3">
        <f t="shared" si="3"/>
        <v>39668</v>
      </c>
    </row>
    <row r="14" spans="1:12">
      <c r="A14" s="1">
        <v>39650</v>
      </c>
      <c r="B14">
        <v>19</v>
      </c>
      <c r="C14">
        <v>1</v>
      </c>
      <c r="D14">
        <v>18</v>
      </c>
      <c r="E14" s="16">
        <f t="shared" si="0"/>
        <v>11</v>
      </c>
      <c r="F14" s="16">
        <f t="shared" si="1"/>
        <v>1</v>
      </c>
      <c r="G14" s="16">
        <f t="shared" si="2"/>
        <v>18</v>
      </c>
      <c r="H14">
        <v>862473.16399999999</v>
      </c>
      <c r="I14">
        <v>7856221.6330000004</v>
      </c>
      <c r="L14" s="3">
        <f t="shared" si="3"/>
        <v>39678</v>
      </c>
    </row>
    <row r="15" spans="1:12">
      <c r="A15" s="1">
        <v>39650</v>
      </c>
      <c r="B15">
        <v>19</v>
      </c>
      <c r="C15">
        <v>1</v>
      </c>
      <c r="D15">
        <v>28</v>
      </c>
      <c r="E15" s="16">
        <f t="shared" si="0"/>
        <v>11</v>
      </c>
      <c r="F15" s="16">
        <f t="shared" si="1"/>
        <v>1</v>
      </c>
      <c r="G15" s="16">
        <f t="shared" si="2"/>
        <v>28</v>
      </c>
      <c r="H15">
        <v>862494.28099999996</v>
      </c>
      <c r="I15">
        <v>7856222.4270000001</v>
      </c>
      <c r="L15" s="3">
        <f t="shared" si="3"/>
        <v>39688</v>
      </c>
    </row>
    <row r="16" spans="1:12">
      <c r="A16" s="1">
        <v>39650</v>
      </c>
      <c r="B16">
        <v>19</v>
      </c>
      <c r="C16">
        <v>1</v>
      </c>
      <c r="D16">
        <v>38</v>
      </c>
      <c r="E16" s="16">
        <f t="shared" si="0"/>
        <v>11</v>
      </c>
      <c r="F16" s="16">
        <f t="shared" si="1"/>
        <v>1</v>
      </c>
      <c r="G16" s="16">
        <f t="shared" si="2"/>
        <v>38</v>
      </c>
      <c r="H16">
        <v>862520.87399999995</v>
      </c>
      <c r="I16">
        <v>7856222.4160000002</v>
      </c>
      <c r="L16" s="3">
        <f t="shared" si="3"/>
        <v>39698</v>
      </c>
    </row>
    <row r="17" spans="1:14">
      <c r="A17" s="1">
        <v>39650</v>
      </c>
      <c r="B17">
        <v>19</v>
      </c>
      <c r="C17">
        <v>1</v>
      </c>
      <c r="D17">
        <v>48</v>
      </c>
      <c r="E17" s="16">
        <f t="shared" si="0"/>
        <v>11</v>
      </c>
      <c r="F17" s="16">
        <f t="shared" si="1"/>
        <v>1</v>
      </c>
      <c r="G17" s="16">
        <f t="shared" si="2"/>
        <v>48</v>
      </c>
      <c r="H17">
        <v>862554.36</v>
      </c>
      <c r="I17">
        <v>7856216.7369999997</v>
      </c>
      <c r="L17" s="3">
        <f t="shared" si="3"/>
        <v>39708</v>
      </c>
    </row>
    <row r="18" spans="1:14">
      <c r="A18" s="1">
        <v>39650</v>
      </c>
      <c r="B18">
        <v>19</v>
      </c>
      <c r="C18">
        <v>1</v>
      </c>
      <c r="D18">
        <v>58</v>
      </c>
      <c r="E18" s="16">
        <f t="shared" si="0"/>
        <v>11</v>
      </c>
      <c r="F18" s="16">
        <f t="shared" si="1"/>
        <v>1</v>
      </c>
      <c r="G18" s="16">
        <f t="shared" si="2"/>
        <v>58</v>
      </c>
      <c r="H18">
        <v>862581.79500000004</v>
      </c>
      <c r="I18">
        <v>7856212.3360000001</v>
      </c>
      <c r="L18" s="3">
        <f t="shared" si="3"/>
        <v>39718</v>
      </c>
    </row>
    <row r="19" spans="1:14">
      <c r="A19" s="1">
        <v>39650</v>
      </c>
      <c r="B19">
        <v>19</v>
      </c>
      <c r="C19">
        <v>2</v>
      </c>
      <c r="D19">
        <v>8</v>
      </c>
      <c r="E19" s="16">
        <f t="shared" si="0"/>
        <v>11</v>
      </c>
      <c r="F19" s="16">
        <f t="shared" si="1"/>
        <v>2</v>
      </c>
      <c r="G19" s="16">
        <f t="shared" si="2"/>
        <v>8</v>
      </c>
      <c r="H19">
        <v>862598.32</v>
      </c>
      <c r="I19">
        <v>7856164.4749999996</v>
      </c>
      <c r="L19" s="3">
        <f t="shared" si="3"/>
        <v>39728</v>
      </c>
    </row>
    <row r="20" spans="1:14">
      <c r="A20" s="1">
        <v>39650</v>
      </c>
      <c r="B20">
        <v>19</v>
      </c>
      <c r="C20">
        <v>2</v>
      </c>
      <c r="D20">
        <v>18</v>
      </c>
      <c r="E20" s="16">
        <f t="shared" si="0"/>
        <v>11</v>
      </c>
      <c r="F20" s="16">
        <f t="shared" si="1"/>
        <v>2</v>
      </c>
      <c r="G20" s="16">
        <f t="shared" si="2"/>
        <v>18</v>
      </c>
      <c r="H20">
        <v>862627.46</v>
      </c>
      <c r="I20">
        <v>7856166.199</v>
      </c>
      <c r="L20" s="3">
        <f t="shared" si="3"/>
        <v>39738</v>
      </c>
    </row>
    <row r="21" spans="1:14">
      <c r="A21" s="1">
        <v>39650</v>
      </c>
      <c r="B21">
        <v>19</v>
      </c>
      <c r="C21">
        <v>2</v>
      </c>
      <c r="D21">
        <v>28</v>
      </c>
      <c r="E21" s="16">
        <f t="shared" si="0"/>
        <v>11</v>
      </c>
      <c r="F21" s="16">
        <f t="shared" si="1"/>
        <v>2</v>
      </c>
      <c r="G21" s="16">
        <f t="shared" si="2"/>
        <v>28</v>
      </c>
      <c r="H21">
        <v>862655.853</v>
      </c>
      <c r="I21">
        <v>7856164.4069999997</v>
      </c>
      <c r="L21" s="3">
        <f t="shared" si="3"/>
        <v>39748</v>
      </c>
    </row>
    <row r="22" spans="1:14">
      <c r="A22" s="1">
        <v>39650</v>
      </c>
      <c r="B22">
        <v>19</v>
      </c>
      <c r="C22">
        <v>2</v>
      </c>
      <c r="D22">
        <v>38</v>
      </c>
      <c r="E22" s="16">
        <f t="shared" si="0"/>
        <v>11</v>
      </c>
      <c r="F22" s="16">
        <f t="shared" si="1"/>
        <v>2</v>
      </c>
      <c r="G22" s="16">
        <f t="shared" si="2"/>
        <v>38</v>
      </c>
      <c r="H22">
        <v>862684.24899999995</v>
      </c>
      <c r="I22">
        <v>7856163.7479999997</v>
      </c>
      <c r="L22" s="3">
        <f t="shared" si="3"/>
        <v>39758</v>
      </c>
    </row>
    <row r="23" spans="1:14">
      <c r="A23" s="1">
        <v>39650</v>
      </c>
      <c r="B23">
        <v>19</v>
      </c>
      <c r="C23">
        <v>2</v>
      </c>
      <c r="D23">
        <v>48</v>
      </c>
      <c r="E23" s="16">
        <f t="shared" si="0"/>
        <v>11</v>
      </c>
      <c r="F23" s="16">
        <f t="shared" si="1"/>
        <v>2</v>
      </c>
      <c r="G23" s="16">
        <f t="shared" si="2"/>
        <v>48</v>
      </c>
      <c r="H23">
        <v>862712.18099999998</v>
      </c>
      <c r="I23">
        <v>7856160.9390000002</v>
      </c>
      <c r="L23" s="3">
        <f t="shared" si="3"/>
        <v>39768</v>
      </c>
    </row>
    <row r="24" spans="1:14">
      <c r="A24" s="1">
        <v>39650</v>
      </c>
      <c r="B24">
        <v>19</v>
      </c>
      <c r="C24">
        <v>2</v>
      </c>
      <c r="D24">
        <v>58</v>
      </c>
      <c r="E24" s="16">
        <f t="shared" si="0"/>
        <v>11</v>
      </c>
      <c r="F24" s="16">
        <f t="shared" si="1"/>
        <v>2</v>
      </c>
      <c r="G24" s="16">
        <f t="shared" si="2"/>
        <v>58</v>
      </c>
      <c r="H24">
        <v>862739.18500000006</v>
      </c>
      <c r="I24">
        <v>7856156.4689999996</v>
      </c>
      <c r="L24" s="3">
        <f t="shared" si="3"/>
        <v>39778</v>
      </c>
    </row>
    <row r="25" spans="1:14">
      <c r="A25" s="1">
        <v>39650</v>
      </c>
      <c r="B25">
        <v>19</v>
      </c>
      <c r="C25">
        <v>3</v>
      </c>
      <c r="D25">
        <v>8</v>
      </c>
      <c r="E25" s="16">
        <f t="shared" si="0"/>
        <v>11</v>
      </c>
      <c r="F25" s="16">
        <f t="shared" si="1"/>
        <v>3</v>
      </c>
      <c r="G25" s="16">
        <f t="shared" si="2"/>
        <v>8</v>
      </c>
      <c r="H25">
        <v>862765.78399999999</v>
      </c>
      <c r="I25">
        <v>7856157.216</v>
      </c>
      <c r="L25" s="3">
        <f t="shared" si="3"/>
        <v>39788</v>
      </c>
    </row>
    <row r="26" spans="1:14">
      <c r="A26" s="1">
        <v>39650</v>
      </c>
      <c r="B26">
        <v>19</v>
      </c>
      <c r="C26">
        <v>3</v>
      </c>
      <c r="D26">
        <v>18</v>
      </c>
      <c r="E26" s="16">
        <f t="shared" si="0"/>
        <v>11</v>
      </c>
      <c r="F26" s="16">
        <f t="shared" si="1"/>
        <v>3</v>
      </c>
      <c r="G26" s="16">
        <f t="shared" si="2"/>
        <v>18</v>
      </c>
      <c r="H26">
        <v>862793.51699999999</v>
      </c>
      <c r="I26">
        <v>7856159.8449999997</v>
      </c>
      <c r="L26" s="3">
        <f t="shared" si="3"/>
        <v>39798</v>
      </c>
    </row>
    <row r="27" spans="1:14">
      <c r="A27" s="1">
        <v>39650</v>
      </c>
      <c r="B27">
        <v>19</v>
      </c>
      <c r="C27">
        <v>3</v>
      </c>
      <c r="D27">
        <v>28</v>
      </c>
      <c r="E27" s="16">
        <f t="shared" si="0"/>
        <v>11</v>
      </c>
      <c r="F27" s="16">
        <f t="shared" si="1"/>
        <v>3</v>
      </c>
      <c r="G27" s="16">
        <f t="shared" si="2"/>
        <v>28</v>
      </c>
      <c r="H27">
        <v>862822.96</v>
      </c>
      <c r="I27">
        <v>7856160.1129999999</v>
      </c>
      <c r="L27" s="3">
        <f t="shared" si="3"/>
        <v>39808</v>
      </c>
    </row>
    <row r="28" spans="1:14">
      <c r="A28" s="1">
        <v>39650</v>
      </c>
      <c r="B28">
        <v>19</v>
      </c>
      <c r="C28">
        <v>3</v>
      </c>
      <c r="D28">
        <v>38</v>
      </c>
      <c r="E28" s="16">
        <f t="shared" si="0"/>
        <v>11</v>
      </c>
      <c r="F28" s="16">
        <f t="shared" si="1"/>
        <v>3</v>
      </c>
      <c r="G28" s="16">
        <f t="shared" si="2"/>
        <v>38</v>
      </c>
      <c r="H28">
        <v>862852.16899999999</v>
      </c>
      <c r="I28">
        <v>7856155.6260000002</v>
      </c>
      <c r="L28" s="3">
        <f t="shared" si="3"/>
        <v>39818</v>
      </c>
    </row>
    <row r="29" spans="1:14">
      <c r="A29" s="1">
        <v>39650</v>
      </c>
      <c r="B29">
        <v>19</v>
      </c>
      <c r="C29">
        <v>3</v>
      </c>
      <c r="D29">
        <v>48</v>
      </c>
      <c r="E29" s="16">
        <f t="shared" si="0"/>
        <v>11</v>
      </c>
      <c r="F29" s="16">
        <f t="shared" si="1"/>
        <v>3</v>
      </c>
      <c r="G29" s="16">
        <f t="shared" si="2"/>
        <v>48</v>
      </c>
      <c r="H29">
        <v>862882.05700000003</v>
      </c>
      <c r="I29">
        <v>7856152.0060000001</v>
      </c>
      <c r="L29" s="3">
        <f t="shared" si="3"/>
        <v>39828</v>
      </c>
    </row>
    <row r="30" spans="1:14">
      <c r="A30" s="1">
        <v>39650</v>
      </c>
      <c r="B30">
        <v>19</v>
      </c>
      <c r="C30">
        <v>3</v>
      </c>
      <c r="D30">
        <v>58</v>
      </c>
      <c r="E30" s="16">
        <f t="shared" si="0"/>
        <v>11</v>
      </c>
      <c r="F30" s="16">
        <f t="shared" si="1"/>
        <v>3</v>
      </c>
      <c r="G30" s="16">
        <f t="shared" si="2"/>
        <v>58</v>
      </c>
      <c r="H30">
        <v>862909.603</v>
      </c>
      <c r="I30">
        <v>7856145.3640000001</v>
      </c>
      <c r="L30" s="3">
        <f t="shared" si="3"/>
        <v>39838</v>
      </c>
      <c r="N30" s="8"/>
    </row>
    <row r="31" spans="1:14">
      <c r="A31" s="1">
        <v>39650</v>
      </c>
      <c r="B31">
        <v>19</v>
      </c>
      <c r="C31">
        <v>4</v>
      </c>
      <c r="D31">
        <v>8</v>
      </c>
      <c r="E31" s="16">
        <f t="shared" si="0"/>
        <v>11</v>
      </c>
      <c r="F31" s="16">
        <f t="shared" si="1"/>
        <v>4</v>
      </c>
      <c r="G31" s="16">
        <f t="shared" si="2"/>
        <v>8</v>
      </c>
      <c r="H31">
        <v>862938.31900000002</v>
      </c>
      <c r="I31">
        <v>7856138.9129999997</v>
      </c>
      <c r="L31" s="3">
        <f t="shared" si="3"/>
        <v>39848</v>
      </c>
      <c r="N31" s="8"/>
    </row>
    <row r="32" spans="1:14">
      <c r="A32" s="1">
        <v>39650</v>
      </c>
      <c r="B32">
        <v>19</v>
      </c>
      <c r="C32">
        <v>4</v>
      </c>
      <c r="D32">
        <v>18</v>
      </c>
      <c r="E32" s="16">
        <f t="shared" si="0"/>
        <v>11</v>
      </c>
      <c r="F32" s="16">
        <f t="shared" si="1"/>
        <v>4</v>
      </c>
      <c r="G32" s="16">
        <f t="shared" si="2"/>
        <v>18</v>
      </c>
      <c r="H32">
        <v>862967.34400000004</v>
      </c>
      <c r="I32">
        <v>7856134.7750000004</v>
      </c>
      <c r="L32" s="3">
        <f t="shared" si="3"/>
        <v>39858</v>
      </c>
      <c r="N32" s="8"/>
    </row>
    <row r="33" spans="1:14">
      <c r="A33" s="1">
        <v>39650</v>
      </c>
      <c r="B33">
        <v>19</v>
      </c>
      <c r="C33">
        <v>4</v>
      </c>
      <c r="D33">
        <v>28</v>
      </c>
      <c r="E33" s="16">
        <f t="shared" si="0"/>
        <v>11</v>
      </c>
      <c r="F33" s="16">
        <f t="shared" si="1"/>
        <v>4</v>
      </c>
      <c r="G33" s="16">
        <f t="shared" si="2"/>
        <v>28</v>
      </c>
      <c r="H33">
        <v>862996.1</v>
      </c>
      <c r="I33">
        <v>7856131.1600000001</v>
      </c>
      <c r="L33" s="3">
        <f t="shared" si="3"/>
        <v>39868</v>
      </c>
      <c r="N33" s="8"/>
    </row>
    <row r="34" spans="1:14">
      <c r="A34" s="1">
        <v>39650</v>
      </c>
      <c r="B34">
        <v>19</v>
      </c>
      <c r="C34">
        <v>4</v>
      </c>
      <c r="D34">
        <v>38</v>
      </c>
      <c r="E34" s="16">
        <f t="shared" si="0"/>
        <v>11</v>
      </c>
      <c r="F34" s="16">
        <f t="shared" si="1"/>
        <v>4</v>
      </c>
      <c r="G34" s="16">
        <f t="shared" si="2"/>
        <v>38</v>
      </c>
      <c r="H34">
        <v>863024.44499999995</v>
      </c>
      <c r="I34">
        <v>7856124.6490000002</v>
      </c>
      <c r="L34" s="3">
        <f t="shared" si="3"/>
        <v>39878</v>
      </c>
      <c r="N34" s="8"/>
    </row>
    <row r="35" spans="1:14">
      <c r="A35" s="1">
        <v>39650</v>
      </c>
      <c r="B35">
        <v>19</v>
      </c>
      <c r="C35">
        <v>4</v>
      </c>
      <c r="D35">
        <v>48</v>
      </c>
      <c r="E35" s="16">
        <f t="shared" si="0"/>
        <v>11</v>
      </c>
      <c r="F35" s="16">
        <f t="shared" si="1"/>
        <v>4</v>
      </c>
      <c r="G35" s="16">
        <f t="shared" si="2"/>
        <v>48</v>
      </c>
      <c r="H35">
        <v>863051.62300000002</v>
      </c>
      <c r="I35">
        <v>7856116.0619999999</v>
      </c>
      <c r="L35" s="3">
        <f t="shared" si="3"/>
        <v>39888</v>
      </c>
      <c r="N35" s="8"/>
    </row>
    <row r="36" spans="1:14">
      <c r="A36" s="1">
        <v>39650</v>
      </c>
      <c r="B36">
        <v>19</v>
      </c>
      <c r="C36">
        <v>4</v>
      </c>
      <c r="D36">
        <v>58</v>
      </c>
      <c r="E36" s="16">
        <f t="shared" si="0"/>
        <v>11</v>
      </c>
      <c r="F36" s="16">
        <f t="shared" si="1"/>
        <v>4</v>
      </c>
      <c r="G36" s="16">
        <f t="shared" si="2"/>
        <v>58</v>
      </c>
      <c r="H36">
        <v>863078.72100000002</v>
      </c>
      <c r="I36">
        <v>7856111.4239999996</v>
      </c>
      <c r="L36" s="3">
        <f t="shared" si="3"/>
        <v>39898</v>
      </c>
      <c r="N36" s="8"/>
    </row>
    <row r="37" spans="1:14">
      <c r="A37" s="1">
        <v>39650</v>
      </c>
      <c r="B37">
        <v>19</v>
      </c>
      <c r="C37">
        <v>5</v>
      </c>
      <c r="D37">
        <v>8</v>
      </c>
      <c r="E37" s="16">
        <f t="shared" si="0"/>
        <v>11</v>
      </c>
      <c r="F37" s="16">
        <f t="shared" si="1"/>
        <v>5</v>
      </c>
      <c r="G37" s="16">
        <f t="shared" si="2"/>
        <v>8</v>
      </c>
      <c r="H37">
        <v>863105.85100000002</v>
      </c>
      <c r="I37">
        <v>7856106.9780000001</v>
      </c>
      <c r="L37" s="3">
        <f t="shared" si="3"/>
        <v>39908</v>
      </c>
      <c r="N37" s="8"/>
    </row>
    <row r="38" spans="1:14">
      <c r="A38" s="1">
        <v>39650</v>
      </c>
      <c r="B38">
        <v>19</v>
      </c>
      <c r="C38">
        <v>5</v>
      </c>
      <c r="D38">
        <v>18</v>
      </c>
      <c r="E38" s="16">
        <f t="shared" si="0"/>
        <v>11</v>
      </c>
      <c r="F38" s="16">
        <f t="shared" si="1"/>
        <v>5</v>
      </c>
      <c r="G38" s="16">
        <f t="shared" si="2"/>
        <v>18</v>
      </c>
      <c r="H38">
        <v>863133.56900000002</v>
      </c>
      <c r="I38">
        <v>7856103.9510000004</v>
      </c>
      <c r="L38" s="3">
        <f t="shared" si="3"/>
        <v>39918</v>
      </c>
      <c r="N38" s="8"/>
    </row>
    <row r="39" spans="1:14">
      <c r="A39" s="1">
        <v>39650</v>
      </c>
      <c r="B39">
        <v>19</v>
      </c>
      <c r="C39">
        <v>5</v>
      </c>
      <c r="D39">
        <v>28</v>
      </c>
      <c r="E39" s="16">
        <f t="shared" si="0"/>
        <v>11</v>
      </c>
      <c r="F39" s="16">
        <f t="shared" si="1"/>
        <v>5</v>
      </c>
      <c r="G39" s="16">
        <f t="shared" si="2"/>
        <v>28</v>
      </c>
      <c r="H39">
        <v>863161.24100000004</v>
      </c>
      <c r="I39">
        <v>7856097.7089999998</v>
      </c>
      <c r="L39" s="3">
        <f t="shared" si="3"/>
        <v>39928</v>
      </c>
      <c r="N39" s="8"/>
    </row>
    <row r="40" spans="1:14">
      <c r="A40" s="1">
        <v>39650</v>
      </c>
      <c r="B40">
        <v>19</v>
      </c>
      <c r="C40">
        <v>5</v>
      </c>
      <c r="D40">
        <v>38</v>
      </c>
      <c r="E40" s="16">
        <f t="shared" si="0"/>
        <v>11</v>
      </c>
      <c r="F40" s="16">
        <f t="shared" si="1"/>
        <v>5</v>
      </c>
      <c r="G40" s="16">
        <f t="shared" si="2"/>
        <v>38</v>
      </c>
      <c r="H40">
        <v>863199.63</v>
      </c>
      <c r="I40">
        <v>7856109.0599999996</v>
      </c>
      <c r="L40" s="3">
        <f t="shared" si="3"/>
        <v>39938</v>
      </c>
      <c r="N40" s="8"/>
    </row>
    <row r="41" spans="1:14">
      <c r="A41" s="1">
        <v>39650</v>
      </c>
      <c r="B41">
        <v>19</v>
      </c>
      <c r="C41">
        <v>5</v>
      </c>
      <c r="D41">
        <v>48</v>
      </c>
      <c r="E41" s="16">
        <f t="shared" si="0"/>
        <v>11</v>
      </c>
      <c r="F41" s="16">
        <f t="shared" si="1"/>
        <v>5</v>
      </c>
      <c r="G41" s="16">
        <f t="shared" si="2"/>
        <v>48</v>
      </c>
      <c r="H41">
        <v>863225.31599999999</v>
      </c>
      <c r="I41">
        <v>7856102.3059999999</v>
      </c>
      <c r="L41" s="3">
        <f t="shared" si="3"/>
        <v>39948</v>
      </c>
      <c r="N41" s="8"/>
    </row>
    <row r="42" spans="1:14">
      <c r="A42" s="1">
        <v>39650</v>
      </c>
      <c r="B42">
        <v>19</v>
      </c>
      <c r="C42">
        <v>5</v>
      </c>
      <c r="D42">
        <v>58</v>
      </c>
      <c r="E42" s="16">
        <f t="shared" si="0"/>
        <v>11</v>
      </c>
      <c r="F42" s="16">
        <f t="shared" si="1"/>
        <v>5</v>
      </c>
      <c r="G42" s="16">
        <f t="shared" si="2"/>
        <v>58</v>
      </c>
      <c r="H42">
        <v>863252.255</v>
      </c>
      <c r="I42">
        <v>7856095.5690000001</v>
      </c>
      <c r="L42" s="3">
        <f t="shared" si="3"/>
        <v>39958</v>
      </c>
      <c r="N42" s="8"/>
    </row>
    <row r="43" spans="1:14">
      <c r="A43" s="1">
        <v>39650</v>
      </c>
      <c r="B43">
        <v>19</v>
      </c>
      <c r="C43">
        <v>6</v>
      </c>
      <c r="D43">
        <v>8</v>
      </c>
      <c r="E43" s="16">
        <f t="shared" si="0"/>
        <v>11</v>
      </c>
      <c r="F43" s="16">
        <f t="shared" si="1"/>
        <v>6</v>
      </c>
      <c r="G43" s="16">
        <f t="shared" si="2"/>
        <v>8</v>
      </c>
      <c r="H43">
        <v>863279.46900000004</v>
      </c>
      <c r="I43">
        <v>7856089.0640000002</v>
      </c>
      <c r="L43" s="3">
        <f t="shared" si="3"/>
        <v>39968</v>
      </c>
      <c r="N43" s="8"/>
    </row>
    <row r="44" spans="1:14">
      <c r="A44" s="1">
        <v>39650</v>
      </c>
      <c r="B44">
        <v>19</v>
      </c>
      <c r="C44">
        <v>6</v>
      </c>
      <c r="D44">
        <v>18</v>
      </c>
      <c r="E44" s="16">
        <f t="shared" si="0"/>
        <v>11</v>
      </c>
      <c r="F44" s="16">
        <f t="shared" si="1"/>
        <v>6</v>
      </c>
      <c r="G44" s="16">
        <f t="shared" si="2"/>
        <v>18</v>
      </c>
      <c r="H44">
        <v>863305.27300000004</v>
      </c>
      <c r="I44">
        <v>7856081.9539999999</v>
      </c>
      <c r="L44" s="3">
        <f t="shared" si="3"/>
        <v>39978</v>
      </c>
      <c r="N44" s="8"/>
    </row>
    <row r="45" spans="1:14">
      <c r="A45" s="1">
        <v>39650</v>
      </c>
      <c r="B45">
        <v>19</v>
      </c>
      <c r="C45">
        <v>6</v>
      </c>
      <c r="D45">
        <v>28</v>
      </c>
      <c r="E45" s="16">
        <f t="shared" si="0"/>
        <v>11</v>
      </c>
      <c r="F45" s="16">
        <f t="shared" si="1"/>
        <v>6</v>
      </c>
      <c r="G45" s="16">
        <f t="shared" si="2"/>
        <v>28</v>
      </c>
      <c r="H45">
        <v>863330.14099999995</v>
      </c>
      <c r="I45">
        <v>7856077.1430000002</v>
      </c>
      <c r="L45" s="3">
        <f t="shared" si="3"/>
        <v>39988</v>
      </c>
      <c r="N45" s="8"/>
    </row>
    <row r="46" spans="1:14">
      <c r="A46" s="1">
        <v>39650</v>
      </c>
      <c r="B46">
        <v>19</v>
      </c>
      <c r="C46">
        <v>6</v>
      </c>
      <c r="D46">
        <v>38</v>
      </c>
      <c r="E46" s="16">
        <f t="shared" si="0"/>
        <v>11</v>
      </c>
      <c r="F46" s="16">
        <f t="shared" si="1"/>
        <v>6</v>
      </c>
      <c r="G46" s="16">
        <f t="shared" si="2"/>
        <v>38</v>
      </c>
      <c r="H46">
        <v>863357.05900000001</v>
      </c>
      <c r="I46">
        <v>7856072.8550000004</v>
      </c>
      <c r="L46" s="3">
        <f t="shared" si="3"/>
        <v>39998</v>
      </c>
      <c r="N46" s="8"/>
    </row>
    <row r="47" spans="1:14">
      <c r="A47" s="1">
        <v>39650</v>
      </c>
      <c r="B47">
        <v>19</v>
      </c>
      <c r="C47">
        <v>6</v>
      </c>
      <c r="D47">
        <v>48</v>
      </c>
      <c r="E47" s="16">
        <f t="shared" si="0"/>
        <v>11</v>
      </c>
      <c r="F47" s="16">
        <f t="shared" si="1"/>
        <v>6</v>
      </c>
      <c r="G47" s="16">
        <f t="shared" si="2"/>
        <v>48</v>
      </c>
      <c r="H47">
        <v>863383.54799999995</v>
      </c>
      <c r="I47">
        <v>7856069.2529999996</v>
      </c>
      <c r="L47" s="3">
        <f t="shared" si="3"/>
        <v>40008</v>
      </c>
      <c r="N47" s="8"/>
    </row>
    <row r="48" spans="1:14">
      <c r="A48" s="1">
        <v>39650</v>
      </c>
      <c r="B48">
        <v>19</v>
      </c>
      <c r="C48">
        <v>6</v>
      </c>
      <c r="D48">
        <v>58</v>
      </c>
      <c r="E48" s="16">
        <f t="shared" si="0"/>
        <v>11</v>
      </c>
      <c r="F48" s="16">
        <f t="shared" si="1"/>
        <v>6</v>
      </c>
      <c r="G48" s="16">
        <f t="shared" si="2"/>
        <v>58</v>
      </c>
      <c r="H48">
        <v>863411.09199999995</v>
      </c>
      <c r="I48">
        <v>7856068.4630000005</v>
      </c>
      <c r="L48" s="3">
        <f t="shared" si="3"/>
        <v>40018</v>
      </c>
      <c r="N48" s="8"/>
    </row>
    <row r="49" spans="1:14">
      <c r="A49" s="1">
        <v>39650</v>
      </c>
      <c r="B49">
        <v>19</v>
      </c>
      <c r="C49">
        <v>7</v>
      </c>
      <c r="D49">
        <v>18</v>
      </c>
      <c r="E49" s="16">
        <f t="shared" si="0"/>
        <v>11</v>
      </c>
      <c r="F49" s="16">
        <f t="shared" si="1"/>
        <v>7</v>
      </c>
      <c r="G49" s="16">
        <f t="shared" si="2"/>
        <v>18</v>
      </c>
      <c r="H49">
        <v>863986.21299999999</v>
      </c>
      <c r="I49">
        <v>7856694.3159999996</v>
      </c>
      <c r="L49" s="3">
        <f t="shared" si="3"/>
        <v>40038</v>
      </c>
      <c r="N49" s="8"/>
    </row>
    <row r="50" spans="1:14">
      <c r="A50" s="1">
        <v>39650</v>
      </c>
      <c r="B50">
        <v>19</v>
      </c>
      <c r="C50">
        <v>7</v>
      </c>
      <c r="D50">
        <v>28</v>
      </c>
      <c r="E50" s="16">
        <f t="shared" si="0"/>
        <v>11</v>
      </c>
      <c r="F50" s="16">
        <f t="shared" si="1"/>
        <v>7</v>
      </c>
      <c r="G50" s="16">
        <f t="shared" si="2"/>
        <v>28</v>
      </c>
      <c r="H50">
        <v>864012.89500000002</v>
      </c>
      <c r="I50">
        <v>7856684.5269999998</v>
      </c>
      <c r="L50" s="3">
        <f t="shared" si="3"/>
        <v>40048</v>
      </c>
      <c r="N50" s="8"/>
    </row>
    <row r="51" spans="1:14">
      <c r="A51" s="1">
        <v>39650</v>
      </c>
      <c r="B51">
        <v>19</v>
      </c>
      <c r="C51">
        <v>7</v>
      </c>
      <c r="D51">
        <v>48</v>
      </c>
      <c r="E51" s="16">
        <f t="shared" si="0"/>
        <v>11</v>
      </c>
      <c r="F51" s="16">
        <f t="shared" si="1"/>
        <v>7</v>
      </c>
      <c r="G51" s="16">
        <f t="shared" si="2"/>
        <v>48</v>
      </c>
      <c r="H51">
        <v>863542.33700000006</v>
      </c>
      <c r="I51">
        <v>7856025.9249999998</v>
      </c>
      <c r="L51" s="3">
        <f t="shared" si="3"/>
        <v>40068</v>
      </c>
      <c r="N51" s="8"/>
    </row>
    <row r="52" spans="1:14">
      <c r="A52" s="1">
        <v>39650</v>
      </c>
      <c r="B52">
        <v>19</v>
      </c>
      <c r="C52">
        <v>7</v>
      </c>
      <c r="D52">
        <v>58</v>
      </c>
      <c r="E52" s="16">
        <f t="shared" si="0"/>
        <v>11</v>
      </c>
      <c r="F52" s="16">
        <f t="shared" si="1"/>
        <v>7</v>
      </c>
      <c r="G52" s="16">
        <f t="shared" si="2"/>
        <v>58</v>
      </c>
      <c r="H52">
        <v>863568.05</v>
      </c>
      <c r="I52">
        <v>7856018.2359999996</v>
      </c>
      <c r="L52" s="3">
        <f t="shared" si="3"/>
        <v>40078</v>
      </c>
      <c r="N52" s="8"/>
    </row>
    <row r="53" spans="1:14">
      <c r="A53" s="1">
        <v>39650</v>
      </c>
      <c r="B53">
        <v>19</v>
      </c>
      <c r="C53">
        <v>8</v>
      </c>
      <c r="D53">
        <v>8</v>
      </c>
      <c r="E53" s="16">
        <f t="shared" si="0"/>
        <v>11</v>
      </c>
      <c r="F53" s="16">
        <f t="shared" si="1"/>
        <v>8</v>
      </c>
      <c r="G53" s="16">
        <f t="shared" si="2"/>
        <v>8</v>
      </c>
      <c r="H53">
        <v>863595.3</v>
      </c>
      <c r="I53">
        <v>7856011.5530000003</v>
      </c>
      <c r="L53" s="3">
        <f t="shared" si="3"/>
        <v>40088</v>
      </c>
      <c r="N53" s="8"/>
    </row>
    <row r="54" spans="1:14">
      <c r="A54" s="1">
        <v>39650</v>
      </c>
      <c r="B54">
        <v>19</v>
      </c>
      <c r="C54">
        <v>8</v>
      </c>
      <c r="D54">
        <v>18</v>
      </c>
      <c r="E54" s="16">
        <f t="shared" si="0"/>
        <v>11</v>
      </c>
      <c r="F54" s="16">
        <f t="shared" si="1"/>
        <v>8</v>
      </c>
      <c r="G54" s="16">
        <f t="shared" si="2"/>
        <v>18</v>
      </c>
      <c r="H54">
        <v>863625.603</v>
      </c>
      <c r="I54">
        <v>7856003.4819999998</v>
      </c>
      <c r="L54" s="3">
        <f t="shared" si="3"/>
        <v>40098</v>
      </c>
      <c r="N54" s="8"/>
    </row>
    <row r="55" spans="1:14">
      <c r="A55" s="1">
        <v>39650</v>
      </c>
      <c r="B55">
        <v>19</v>
      </c>
      <c r="C55">
        <v>8</v>
      </c>
      <c r="D55">
        <v>28</v>
      </c>
      <c r="E55" s="16">
        <f t="shared" si="0"/>
        <v>11</v>
      </c>
      <c r="F55" s="16">
        <f t="shared" si="1"/>
        <v>8</v>
      </c>
      <c r="G55" s="16">
        <f t="shared" si="2"/>
        <v>28</v>
      </c>
      <c r="H55">
        <v>863655.11100000003</v>
      </c>
      <c r="I55">
        <v>7855995.659</v>
      </c>
      <c r="L55" s="3">
        <f t="shared" si="3"/>
        <v>40108</v>
      </c>
      <c r="N55" s="8"/>
    </row>
    <row r="56" spans="1:14">
      <c r="A56" s="1">
        <v>39650</v>
      </c>
      <c r="B56">
        <v>19</v>
      </c>
      <c r="C56">
        <v>8</v>
      </c>
      <c r="D56">
        <v>38</v>
      </c>
      <c r="E56" s="16">
        <f t="shared" si="0"/>
        <v>11</v>
      </c>
      <c r="F56" s="16">
        <f t="shared" si="1"/>
        <v>8</v>
      </c>
      <c r="G56" s="16">
        <f t="shared" si="2"/>
        <v>38</v>
      </c>
      <c r="H56">
        <v>863680.40099999995</v>
      </c>
      <c r="I56">
        <v>7855988.2800000003</v>
      </c>
      <c r="L56" s="3">
        <f t="shared" si="3"/>
        <v>40118</v>
      </c>
      <c r="N56" s="8"/>
    </row>
    <row r="57" spans="1:14">
      <c r="A57" s="1">
        <v>39650</v>
      </c>
      <c r="B57">
        <v>19</v>
      </c>
      <c r="C57">
        <v>8</v>
      </c>
      <c r="D57">
        <v>48</v>
      </c>
      <c r="E57" s="16">
        <f t="shared" si="0"/>
        <v>11</v>
      </c>
      <c r="F57" s="16">
        <f t="shared" si="1"/>
        <v>8</v>
      </c>
      <c r="G57" s="16">
        <f t="shared" si="2"/>
        <v>48</v>
      </c>
      <c r="H57">
        <v>863710.03599999996</v>
      </c>
      <c r="I57">
        <v>7855981.233</v>
      </c>
      <c r="L57" s="3">
        <f t="shared" si="3"/>
        <v>40128</v>
      </c>
      <c r="N57" s="8"/>
    </row>
    <row r="58" spans="1:14">
      <c r="A58" s="1">
        <v>39650</v>
      </c>
      <c r="B58">
        <v>19</v>
      </c>
      <c r="C58">
        <v>8</v>
      </c>
      <c r="D58">
        <v>58</v>
      </c>
      <c r="E58" s="16">
        <f t="shared" si="0"/>
        <v>11</v>
      </c>
      <c r="F58" s="16">
        <f t="shared" si="1"/>
        <v>8</v>
      </c>
      <c r="G58" s="16">
        <f t="shared" si="2"/>
        <v>58</v>
      </c>
      <c r="H58">
        <v>863738.61100000003</v>
      </c>
      <c r="I58">
        <v>7855977.9740000004</v>
      </c>
      <c r="L58" s="3">
        <f t="shared" si="3"/>
        <v>40138</v>
      </c>
      <c r="N58" s="8"/>
    </row>
    <row r="59" spans="1:14">
      <c r="A59" s="1">
        <v>39650</v>
      </c>
      <c r="B59">
        <v>19</v>
      </c>
      <c r="C59">
        <v>9</v>
      </c>
      <c r="D59">
        <v>8</v>
      </c>
      <c r="E59" s="16">
        <f t="shared" si="0"/>
        <v>11</v>
      </c>
      <c r="F59" s="16">
        <f t="shared" si="1"/>
        <v>9</v>
      </c>
      <c r="G59" s="16">
        <f t="shared" si="2"/>
        <v>8</v>
      </c>
      <c r="H59">
        <v>863754.54299999995</v>
      </c>
      <c r="I59">
        <v>7855973.2180000003</v>
      </c>
      <c r="L59" s="3">
        <f t="shared" si="3"/>
        <v>40148</v>
      </c>
      <c r="N59" s="8"/>
    </row>
    <row r="60" spans="1:14">
      <c r="A60" s="1">
        <v>39650</v>
      </c>
      <c r="B60">
        <v>19</v>
      </c>
      <c r="C60">
        <v>9</v>
      </c>
      <c r="D60">
        <v>18</v>
      </c>
      <c r="E60" s="16">
        <f t="shared" si="0"/>
        <v>11</v>
      </c>
      <c r="F60" s="16">
        <f t="shared" si="1"/>
        <v>9</v>
      </c>
      <c r="G60" s="16">
        <f t="shared" si="2"/>
        <v>18</v>
      </c>
      <c r="H60">
        <v>863773.16399999999</v>
      </c>
      <c r="I60">
        <v>7855968.1459999997</v>
      </c>
      <c r="L60" s="3">
        <f t="shared" si="3"/>
        <v>40158</v>
      </c>
      <c r="N60" s="8"/>
    </row>
    <row r="61" spans="1:14">
      <c r="A61" s="1">
        <v>39650</v>
      </c>
      <c r="B61">
        <v>19</v>
      </c>
      <c r="C61">
        <v>9</v>
      </c>
      <c r="D61">
        <v>28</v>
      </c>
      <c r="E61" s="16">
        <f t="shared" ref="E61:E124" si="4">B61-8</f>
        <v>11</v>
      </c>
      <c r="F61" s="16">
        <f t="shared" si="1"/>
        <v>9</v>
      </c>
      <c r="G61" s="16">
        <f t="shared" si="2"/>
        <v>28</v>
      </c>
      <c r="H61">
        <v>863806.38800000004</v>
      </c>
      <c r="I61">
        <v>7855963.3839999996</v>
      </c>
      <c r="L61" s="3">
        <f t="shared" ref="L61:L124" si="5">(E61*3600)+(F61*60)+G61</f>
        <v>40168</v>
      </c>
      <c r="N61" s="8"/>
    </row>
    <row r="62" spans="1:14">
      <c r="A62" s="1">
        <v>39650</v>
      </c>
      <c r="B62">
        <v>19</v>
      </c>
      <c r="C62">
        <v>9</v>
      </c>
      <c r="D62">
        <v>38</v>
      </c>
      <c r="E62" s="16">
        <f t="shared" si="4"/>
        <v>11</v>
      </c>
      <c r="F62" s="16">
        <f t="shared" ref="F62:F125" si="6">C62</f>
        <v>9</v>
      </c>
      <c r="G62" s="16">
        <f t="shared" ref="G62:G125" si="7">D62</f>
        <v>38</v>
      </c>
      <c r="H62">
        <v>863836.39599999995</v>
      </c>
      <c r="I62">
        <v>7855957.1540000001</v>
      </c>
      <c r="L62" s="3">
        <f t="shared" si="5"/>
        <v>40178</v>
      </c>
      <c r="N62" s="8"/>
    </row>
    <row r="63" spans="1:14">
      <c r="A63" s="1">
        <v>39650</v>
      </c>
      <c r="B63">
        <v>19</v>
      </c>
      <c r="C63">
        <v>9</v>
      </c>
      <c r="D63">
        <v>48</v>
      </c>
      <c r="E63" s="16">
        <f t="shared" si="4"/>
        <v>11</v>
      </c>
      <c r="F63" s="16">
        <f t="shared" si="6"/>
        <v>9</v>
      </c>
      <c r="G63" s="16">
        <f t="shared" si="7"/>
        <v>48</v>
      </c>
      <c r="H63">
        <v>863865.94200000004</v>
      </c>
      <c r="I63">
        <v>7855950.6600000001</v>
      </c>
      <c r="L63" s="3">
        <f t="shared" si="5"/>
        <v>40188</v>
      </c>
      <c r="N63" s="8"/>
    </row>
    <row r="64" spans="1:14">
      <c r="A64" s="1">
        <v>39650</v>
      </c>
      <c r="B64">
        <v>19</v>
      </c>
      <c r="C64">
        <v>9</v>
      </c>
      <c r="D64">
        <v>58</v>
      </c>
      <c r="E64" s="16">
        <f t="shared" si="4"/>
        <v>11</v>
      </c>
      <c r="F64" s="16">
        <f t="shared" si="6"/>
        <v>9</v>
      </c>
      <c r="G64" s="16">
        <f t="shared" si="7"/>
        <v>58</v>
      </c>
      <c r="H64">
        <v>863895.36</v>
      </c>
      <c r="I64">
        <v>7855943.0140000004</v>
      </c>
      <c r="L64" s="3">
        <f t="shared" si="5"/>
        <v>40198</v>
      </c>
      <c r="N64" s="8"/>
    </row>
    <row r="65" spans="1:14">
      <c r="A65" s="1">
        <v>39650</v>
      </c>
      <c r="B65">
        <v>19</v>
      </c>
      <c r="C65">
        <v>10</v>
      </c>
      <c r="D65">
        <v>8</v>
      </c>
      <c r="E65" s="16">
        <f t="shared" si="4"/>
        <v>11</v>
      </c>
      <c r="F65" s="16">
        <f t="shared" si="6"/>
        <v>10</v>
      </c>
      <c r="G65" s="16">
        <f t="shared" si="7"/>
        <v>8</v>
      </c>
      <c r="H65">
        <v>863923.33400000003</v>
      </c>
      <c r="I65">
        <v>7855932.6789999995</v>
      </c>
      <c r="L65" s="3">
        <f t="shared" si="5"/>
        <v>40208</v>
      </c>
      <c r="N65" s="8"/>
    </row>
    <row r="66" spans="1:14">
      <c r="A66" s="1">
        <v>39650</v>
      </c>
      <c r="B66">
        <v>19</v>
      </c>
      <c r="C66">
        <v>10</v>
      </c>
      <c r="D66">
        <v>18</v>
      </c>
      <c r="E66" s="16">
        <f t="shared" si="4"/>
        <v>11</v>
      </c>
      <c r="F66" s="16">
        <f t="shared" si="6"/>
        <v>10</v>
      </c>
      <c r="G66" s="16">
        <f t="shared" si="7"/>
        <v>18</v>
      </c>
      <c r="H66">
        <v>863954.76800000004</v>
      </c>
      <c r="I66">
        <v>7855922.7220000001</v>
      </c>
      <c r="L66" s="3">
        <f t="shared" si="5"/>
        <v>40218</v>
      </c>
      <c r="N66" s="8"/>
    </row>
    <row r="67" spans="1:14">
      <c r="A67" s="1">
        <v>39650</v>
      </c>
      <c r="B67">
        <v>19</v>
      </c>
      <c r="C67">
        <v>10</v>
      </c>
      <c r="D67">
        <v>28</v>
      </c>
      <c r="E67" s="16">
        <f t="shared" si="4"/>
        <v>11</v>
      </c>
      <c r="F67" s="16">
        <f t="shared" si="6"/>
        <v>10</v>
      </c>
      <c r="G67" s="16">
        <f t="shared" si="7"/>
        <v>28</v>
      </c>
      <c r="H67">
        <v>863981.18500000006</v>
      </c>
      <c r="I67">
        <v>7855914.2079999996</v>
      </c>
      <c r="L67" s="3">
        <f t="shared" si="5"/>
        <v>40228</v>
      </c>
      <c r="N67" s="8"/>
    </row>
    <row r="68" spans="1:14">
      <c r="A68" s="1">
        <v>39650</v>
      </c>
      <c r="B68">
        <v>19</v>
      </c>
      <c r="C68">
        <v>10</v>
      </c>
      <c r="D68">
        <v>38</v>
      </c>
      <c r="E68" s="16">
        <f t="shared" si="4"/>
        <v>11</v>
      </c>
      <c r="F68" s="16">
        <f t="shared" si="6"/>
        <v>10</v>
      </c>
      <c r="G68" s="16">
        <f t="shared" si="7"/>
        <v>38</v>
      </c>
      <c r="H68">
        <v>864006.72199999995</v>
      </c>
      <c r="I68">
        <v>7855907.25</v>
      </c>
      <c r="L68" s="3">
        <f t="shared" si="5"/>
        <v>40238</v>
      </c>
      <c r="N68" s="8"/>
    </row>
    <row r="69" spans="1:14">
      <c r="A69" s="1">
        <v>39650</v>
      </c>
      <c r="B69">
        <v>19</v>
      </c>
      <c r="C69">
        <v>10</v>
      </c>
      <c r="D69">
        <v>48</v>
      </c>
      <c r="E69" s="16">
        <f t="shared" si="4"/>
        <v>11</v>
      </c>
      <c r="F69" s="16">
        <f t="shared" si="6"/>
        <v>10</v>
      </c>
      <c r="G69" s="16">
        <f t="shared" si="7"/>
        <v>48</v>
      </c>
      <c r="H69">
        <v>864034.25399999996</v>
      </c>
      <c r="I69">
        <v>7855901.9380000001</v>
      </c>
      <c r="L69" s="3">
        <f t="shared" si="5"/>
        <v>40248</v>
      </c>
      <c r="N69" s="8"/>
    </row>
    <row r="70" spans="1:14">
      <c r="A70" s="1">
        <v>39650</v>
      </c>
      <c r="B70">
        <v>19</v>
      </c>
      <c r="C70">
        <v>10</v>
      </c>
      <c r="D70">
        <v>58</v>
      </c>
      <c r="E70" s="16">
        <f t="shared" si="4"/>
        <v>11</v>
      </c>
      <c r="F70" s="16">
        <f t="shared" si="6"/>
        <v>10</v>
      </c>
      <c r="G70" s="16">
        <f t="shared" si="7"/>
        <v>58</v>
      </c>
      <c r="H70">
        <v>864056.61800000002</v>
      </c>
      <c r="I70">
        <v>7855898.6129999999</v>
      </c>
      <c r="L70" s="3">
        <f t="shared" si="5"/>
        <v>40258</v>
      </c>
      <c r="N70" s="8"/>
    </row>
    <row r="71" spans="1:14">
      <c r="A71" s="1">
        <v>39650</v>
      </c>
      <c r="B71">
        <v>19</v>
      </c>
      <c r="C71">
        <v>11</v>
      </c>
      <c r="D71">
        <v>8</v>
      </c>
      <c r="E71" s="16">
        <f t="shared" si="4"/>
        <v>11</v>
      </c>
      <c r="F71" s="16">
        <f t="shared" si="6"/>
        <v>11</v>
      </c>
      <c r="G71" s="16">
        <f t="shared" si="7"/>
        <v>8</v>
      </c>
      <c r="H71">
        <v>864085.65300000005</v>
      </c>
      <c r="I71">
        <v>7855894.8669999996</v>
      </c>
      <c r="L71" s="3">
        <f t="shared" si="5"/>
        <v>40268</v>
      </c>
      <c r="N71" s="8"/>
    </row>
    <row r="72" spans="1:14">
      <c r="A72" s="1">
        <v>39650</v>
      </c>
      <c r="B72">
        <v>19</v>
      </c>
      <c r="C72">
        <v>11</v>
      </c>
      <c r="D72">
        <v>18</v>
      </c>
      <c r="E72" s="16">
        <f t="shared" si="4"/>
        <v>11</v>
      </c>
      <c r="F72" s="16">
        <f t="shared" si="6"/>
        <v>11</v>
      </c>
      <c r="G72" s="16">
        <f t="shared" si="7"/>
        <v>18</v>
      </c>
      <c r="H72">
        <v>864115.27800000005</v>
      </c>
      <c r="I72">
        <v>7855892.9170000004</v>
      </c>
      <c r="L72" s="3">
        <f t="shared" si="5"/>
        <v>40278</v>
      </c>
      <c r="N72" s="8"/>
    </row>
    <row r="73" spans="1:14">
      <c r="A73" s="1">
        <v>39650</v>
      </c>
      <c r="B73">
        <v>19</v>
      </c>
      <c r="C73">
        <v>11</v>
      </c>
      <c r="D73">
        <v>28</v>
      </c>
      <c r="E73" s="16">
        <f t="shared" si="4"/>
        <v>11</v>
      </c>
      <c r="F73" s="16">
        <f t="shared" si="6"/>
        <v>11</v>
      </c>
      <c r="G73" s="16">
        <f t="shared" si="7"/>
        <v>28</v>
      </c>
      <c r="H73">
        <v>864138.01199999999</v>
      </c>
      <c r="I73">
        <v>7855890.0279999999</v>
      </c>
      <c r="L73" s="3">
        <f t="shared" si="5"/>
        <v>40288</v>
      </c>
      <c r="N73" s="8"/>
    </row>
    <row r="74" spans="1:14">
      <c r="A74" s="1">
        <v>39650</v>
      </c>
      <c r="B74">
        <v>19</v>
      </c>
      <c r="C74">
        <v>11</v>
      </c>
      <c r="D74">
        <v>38</v>
      </c>
      <c r="E74" s="16">
        <f t="shared" si="4"/>
        <v>11</v>
      </c>
      <c r="F74" s="16">
        <f t="shared" si="6"/>
        <v>11</v>
      </c>
      <c r="G74" s="16">
        <f t="shared" si="7"/>
        <v>38</v>
      </c>
      <c r="H74">
        <v>864167.23600000003</v>
      </c>
      <c r="I74">
        <v>7855887.0700000003</v>
      </c>
      <c r="L74" s="3">
        <f t="shared" si="5"/>
        <v>40298</v>
      </c>
      <c r="N74" s="8"/>
    </row>
    <row r="75" spans="1:14">
      <c r="A75" s="1">
        <v>39650</v>
      </c>
      <c r="B75">
        <v>19</v>
      </c>
      <c r="C75">
        <v>11</v>
      </c>
      <c r="D75">
        <v>48</v>
      </c>
      <c r="E75" s="16">
        <f t="shared" si="4"/>
        <v>11</v>
      </c>
      <c r="F75" s="16">
        <f t="shared" si="6"/>
        <v>11</v>
      </c>
      <c r="G75" s="16">
        <f t="shared" si="7"/>
        <v>48</v>
      </c>
      <c r="H75">
        <v>864195.86699999997</v>
      </c>
      <c r="I75">
        <v>7855881.1849999996</v>
      </c>
      <c r="L75" s="3">
        <f t="shared" si="5"/>
        <v>40308</v>
      </c>
      <c r="N75" s="8"/>
    </row>
    <row r="76" spans="1:14">
      <c r="A76" s="1">
        <v>39650</v>
      </c>
      <c r="B76">
        <v>19</v>
      </c>
      <c r="C76">
        <v>11</v>
      </c>
      <c r="D76">
        <v>58</v>
      </c>
      <c r="E76" s="16">
        <f t="shared" si="4"/>
        <v>11</v>
      </c>
      <c r="F76" s="16">
        <f t="shared" si="6"/>
        <v>11</v>
      </c>
      <c r="G76" s="16">
        <f t="shared" si="7"/>
        <v>58</v>
      </c>
      <c r="H76">
        <v>864224.40300000005</v>
      </c>
      <c r="I76">
        <v>7855873.9639999997</v>
      </c>
      <c r="L76" s="3">
        <f t="shared" si="5"/>
        <v>40318</v>
      </c>
      <c r="N76" s="8"/>
    </row>
    <row r="77" spans="1:14">
      <c r="A77" s="1">
        <v>39650</v>
      </c>
      <c r="B77">
        <v>19</v>
      </c>
      <c r="C77">
        <v>12</v>
      </c>
      <c r="D77">
        <v>8</v>
      </c>
      <c r="E77" s="16">
        <f t="shared" si="4"/>
        <v>11</v>
      </c>
      <c r="F77" s="16">
        <f t="shared" si="6"/>
        <v>12</v>
      </c>
      <c r="G77" s="16">
        <f t="shared" si="7"/>
        <v>8</v>
      </c>
      <c r="H77">
        <v>864252.57200000004</v>
      </c>
      <c r="I77">
        <v>7855866.6840000004</v>
      </c>
      <c r="L77" s="3">
        <f t="shared" si="5"/>
        <v>40328</v>
      </c>
      <c r="N77" s="8"/>
    </row>
    <row r="78" spans="1:14">
      <c r="A78" s="1">
        <v>39650</v>
      </c>
      <c r="B78">
        <v>19</v>
      </c>
      <c r="C78">
        <v>12</v>
      </c>
      <c r="D78">
        <v>18</v>
      </c>
      <c r="E78" s="16">
        <f t="shared" si="4"/>
        <v>11</v>
      </c>
      <c r="F78" s="16">
        <f t="shared" si="6"/>
        <v>12</v>
      </c>
      <c r="G78" s="16">
        <f t="shared" si="7"/>
        <v>18</v>
      </c>
      <c r="H78">
        <v>864275.23199999996</v>
      </c>
      <c r="I78">
        <v>7855859.6349999998</v>
      </c>
      <c r="L78" s="3">
        <f t="shared" si="5"/>
        <v>40338</v>
      </c>
      <c r="N78" s="8"/>
    </row>
    <row r="79" spans="1:14">
      <c r="A79" s="1">
        <v>39650</v>
      </c>
      <c r="B79">
        <v>19</v>
      </c>
      <c r="C79">
        <v>12</v>
      </c>
      <c r="D79">
        <v>28</v>
      </c>
      <c r="E79" s="16">
        <f t="shared" si="4"/>
        <v>11</v>
      </c>
      <c r="F79" s="16">
        <f t="shared" si="6"/>
        <v>12</v>
      </c>
      <c r="G79" s="16">
        <f t="shared" si="7"/>
        <v>28</v>
      </c>
      <c r="H79">
        <v>864302.603</v>
      </c>
      <c r="I79">
        <v>7855851.4699999997</v>
      </c>
      <c r="L79" s="3">
        <f t="shared" si="5"/>
        <v>40348</v>
      </c>
      <c r="N79" s="8"/>
    </row>
    <row r="80" spans="1:14">
      <c r="A80" s="1">
        <v>39650</v>
      </c>
      <c r="B80">
        <v>19</v>
      </c>
      <c r="C80">
        <v>12</v>
      </c>
      <c r="D80">
        <v>38</v>
      </c>
      <c r="E80" s="16">
        <f t="shared" si="4"/>
        <v>11</v>
      </c>
      <c r="F80" s="16">
        <f t="shared" si="6"/>
        <v>12</v>
      </c>
      <c r="G80" s="16">
        <f t="shared" si="7"/>
        <v>38</v>
      </c>
      <c r="H80">
        <v>864332.07900000003</v>
      </c>
      <c r="I80">
        <v>7855840.8190000001</v>
      </c>
      <c r="L80" s="3">
        <f t="shared" si="5"/>
        <v>40358</v>
      </c>
      <c r="N80" s="8"/>
    </row>
    <row r="81" spans="1:14">
      <c r="A81" s="1">
        <v>39650</v>
      </c>
      <c r="B81">
        <v>19</v>
      </c>
      <c r="C81">
        <v>12</v>
      </c>
      <c r="D81">
        <v>48</v>
      </c>
      <c r="E81" s="16">
        <f t="shared" si="4"/>
        <v>11</v>
      </c>
      <c r="F81" s="16">
        <f t="shared" si="6"/>
        <v>12</v>
      </c>
      <c r="G81" s="16">
        <f t="shared" si="7"/>
        <v>48</v>
      </c>
      <c r="H81">
        <v>864356.9</v>
      </c>
      <c r="I81">
        <v>7855829.7860000003</v>
      </c>
      <c r="L81" s="3">
        <f t="shared" si="5"/>
        <v>40368</v>
      </c>
      <c r="N81" s="8"/>
    </row>
    <row r="82" spans="1:14">
      <c r="A82" s="1">
        <v>39650</v>
      </c>
      <c r="B82">
        <v>19</v>
      </c>
      <c r="C82">
        <v>12</v>
      </c>
      <c r="D82">
        <v>58</v>
      </c>
      <c r="E82" s="16">
        <f t="shared" si="4"/>
        <v>11</v>
      </c>
      <c r="F82" s="16">
        <f t="shared" si="6"/>
        <v>12</v>
      </c>
      <c r="G82" s="16">
        <f t="shared" si="7"/>
        <v>58</v>
      </c>
      <c r="H82">
        <v>864383.85</v>
      </c>
      <c r="I82">
        <v>7855823.4400000004</v>
      </c>
      <c r="L82" s="3">
        <f t="shared" si="5"/>
        <v>40378</v>
      </c>
      <c r="N82" s="8"/>
    </row>
    <row r="83" spans="1:14">
      <c r="A83" s="1">
        <v>39650</v>
      </c>
      <c r="B83">
        <v>19</v>
      </c>
      <c r="C83">
        <v>13</v>
      </c>
      <c r="D83">
        <v>8</v>
      </c>
      <c r="E83" s="16">
        <f t="shared" si="4"/>
        <v>11</v>
      </c>
      <c r="F83" s="16">
        <f t="shared" si="6"/>
        <v>13</v>
      </c>
      <c r="G83" s="16">
        <f t="shared" si="7"/>
        <v>8</v>
      </c>
      <c r="H83">
        <v>864410.83400000003</v>
      </c>
      <c r="I83">
        <v>7855819.1739999996</v>
      </c>
      <c r="L83" s="3">
        <f t="shared" si="5"/>
        <v>40388</v>
      </c>
      <c r="N83" s="8"/>
    </row>
    <row r="84" spans="1:14">
      <c r="A84" s="1">
        <v>39650</v>
      </c>
      <c r="B84">
        <v>19</v>
      </c>
      <c r="C84">
        <v>13</v>
      </c>
      <c r="D84">
        <v>18</v>
      </c>
      <c r="E84" s="16">
        <f t="shared" si="4"/>
        <v>11</v>
      </c>
      <c r="F84" s="16">
        <f t="shared" si="6"/>
        <v>13</v>
      </c>
      <c r="G84" s="16">
        <f t="shared" si="7"/>
        <v>18</v>
      </c>
      <c r="H84">
        <v>864438.28</v>
      </c>
      <c r="I84">
        <v>7855815.1730000004</v>
      </c>
      <c r="L84" s="3">
        <f t="shared" si="5"/>
        <v>40398</v>
      </c>
      <c r="N84" s="8"/>
    </row>
    <row r="85" spans="1:14">
      <c r="A85" s="1">
        <v>39650</v>
      </c>
      <c r="B85">
        <v>19</v>
      </c>
      <c r="C85">
        <v>13</v>
      </c>
      <c r="D85">
        <v>28</v>
      </c>
      <c r="E85" s="16">
        <f t="shared" si="4"/>
        <v>11</v>
      </c>
      <c r="F85" s="16">
        <f t="shared" si="6"/>
        <v>13</v>
      </c>
      <c r="G85" s="16">
        <f t="shared" si="7"/>
        <v>28</v>
      </c>
      <c r="H85">
        <v>864465.478</v>
      </c>
      <c r="I85">
        <v>7855810.3779999996</v>
      </c>
      <c r="L85" s="3">
        <f t="shared" si="5"/>
        <v>40408</v>
      </c>
      <c r="N85" s="8"/>
    </row>
    <row r="86" spans="1:14">
      <c r="A86" s="1">
        <v>39650</v>
      </c>
      <c r="B86">
        <v>19</v>
      </c>
      <c r="C86">
        <v>13</v>
      </c>
      <c r="D86">
        <v>38</v>
      </c>
      <c r="E86" s="16">
        <f t="shared" si="4"/>
        <v>11</v>
      </c>
      <c r="F86" s="16">
        <f t="shared" si="6"/>
        <v>13</v>
      </c>
      <c r="G86" s="16">
        <f t="shared" si="7"/>
        <v>38</v>
      </c>
      <c r="H86">
        <v>864492.95299999998</v>
      </c>
      <c r="I86">
        <v>7855804.6849999996</v>
      </c>
      <c r="L86" s="3">
        <f t="shared" si="5"/>
        <v>40418</v>
      </c>
      <c r="N86" s="8"/>
    </row>
    <row r="87" spans="1:14">
      <c r="A87" s="1">
        <v>39650</v>
      </c>
      <c r="B87">
        <v>19</v>
      </c>
      <c r="C87">
        <v>13</v>
      </c>
      <c r="D87">
        <v>48</v>
      </c>
      <c r="E87" s="16">
        <f t="shared" si="4"/>
        <v>11</v>
      </c>
      <c r="F87" s="16">
        <f t="shared" si="6"/>
        <v>13</v>
      </c>
      <c r="G87" s="16">
        <f t="shared" si="7"/>
        <v>48</v>
      </c>
      <c r="H87">
        <v>864520.48699999996</v>
      </c>
      <c r="I87">
        <v>7855799.7549999999</v>
      </c>
      <c r="L87" s="3">
        <f t="shared" si="5"/>
        <v>40428</v>
      </c>
      <c r="N87" s="8"/>
    </row>
    <row r="88" spans="1:14">
      <c r="A88" s="1">
        <v>39650</v>
      </c>
      <c r="B88">
        <v>19</v>
      </c>
      <c r="C88">
        <v>13</v>
      </c>
      <c r="D88">
        <v>58</v>
      </c>
      <c r="E88" s="16">
        <f t="shared" si="4"/>
        <v>11</v>
      </c>
      <c r="F88" s="16">
        <f t="shared" si="6"/>
        <v>13</v>
      </c>
      <c r="G88" s="16">
        <f t="shared" si="7"/>
        <v>58</v>
      </c>
      <c r="H88">
        <v>864551.27399999998</v>
      </c>
      <c r="I88">
        <v>7855796.4910000004</v>
      </c>
      <c r="L88" s="3">
        <f t="shared" si="5"/>
        <v>40438</v>
      </c>
      <c r="N88" s="8"/>
    </row>
    <row r="89" spans="1:14">
      <c r="A89" s="1">
        <v>39650</v>
      </c>
      <c r="B89">
        <v>19</v>
      </c>
      <c r="C89">
        <v>14</v>
      </c>
      <c r="D89">
        <v>8</v>
      </c>
      <c r="E89" s="16">
        <f t="shared" si="4"/>
        <v>11</v>
      </c>
      <c r="F89" s="16">
        <f t="shared" si="6"/>
        <v>14</v>
      </c>
      <c r="G89" s="16">
        <f t="shared" si="7"/>
        <v>8</v>
      </c>
      <c r="H89">
        <v>864579.00100000005</v>
      </c>
      <c r="I89">
        <v>7855794.2359999996</v>
      </c>
      <c r="L89" s="3">
        <f t="shared" si="5"/>
        <v>40448</v>
      </c>
      <c r="N89" s="8"/>
    </row>
    <row r="90" spans="1:14">
      <c r="A90" s="1">
        <v>39650</v>
      </c>
      <c r="B90">
        <v>19</v>
      </c>
      <c r="C90">
        <v>14</v>
      </c>
      <c r="D90">
        <v>18</v>
      </c>
      <c r="E90" s="16">
        <f t="shared" si="4"/>
        <v>11</v>
      </c>
      <c r="F90" s="16">
        <f t="shared" si="6"/>
        <v>14</v>
      </c>
      <c r="G90" s="16">
        <f t="shared" si="7"/>
        <v>18</v>
      </c>
      <c r="H90">
        <v>864604.39899999998</v>
      </c>
      <c r="I90">
        <v>7855791.5990000004</v>
      </c>
      <c r="L90" s="3">
        <f t="shared" si="5"/>
        <v>40458</v>
      </c>
      <c r="N90" s="8"/>
    </row>
    <row r="91" spans="1:14">
      <c r="A91" s="1">
        <v>39650</v>
      </c>
      <c r="B91">
        <v>19</v>
      </c>
      <c r="C91">
        <v>14</v>
      </c>
      <c r="D91">
        <v>28</v>
      </c>
      <c r="E91" s="16">
        <f t="shared" si="4"/>
        <v>11</v>
      </c>
      <c r="F91" s="16">
        <f t="shared" si="6"/>
        <v>14</v>
      </c>
      <c r="G91" s="16">
        <f t="shared" si="7"/>
        <v>28</v>
      </c>
      <c r="H91">
        <v>864631.36100000003</v>
      </c>
      <c r="I91">
        <v>7855788.6529999999</v>
      </c>
      <c r="L91" s="3">
        <f t="shared" si="5"/>
        <v>40468</v>
      </c>
      <c r="N91" s="8"/>
    </row>
    <row r="92" spans="1:14">
      <c r="A92" s="1">
        <v>39650</v>
      </c>
      <c r="B92">
        <v>19</v>
      </c>
      <c r="C92">
        <v>14</v>
      </c>
      <c r="D92">
        <v>38</v>
      </c>
      <c r="E92" s="16">
        <f t="shared" si="4"/>
        <v>11</v>
      </c>
      <c r="F92" s="16">
        <f t="shared" si="6"/>
        <v>14</v>
      </c>
      <c r="G92" s="16">
        <f t="shared" si="7"/>
        <v>38</v>
      </c>
      <c r="H92">
        <v>864659.97199999995</v>
      </c>
      <c r="I92">
        <v>7855785.2230000002</v>
      </c>
      <c r="L92" s="3">
        <f t="shared" si="5"/>
        <v>40478</v>
      </c>
      <c r="N92" s="8"/>
    </row>
    <row r="93" spans="1:14">
      <c r="A93" s="1">
        <v>39650</v>
      </c>
      <c r="B93">
        <v>19</v>
      </c>
      <c r="C93">
        <v>14</v>
      </c>
      <c r="D93">
        <v>48</v>
      </c>
      <c r="E93" s="16">
        <f t="shared" si="4"/>
        <v>11</v>
      </c>
      <c r="F93" s="16">
        <f t="shared" si="6"/>
        <v>14</v>
      </c>
      <c r="G93" s="16">
        <f t="shared" si="7"/>
        <v>48</v>
      </c>
      <c r="H93">
        <v>864687.81499999994</v>
      </c>
      <c r="I93">
        <v>7855779.5920000002</v>
      </c>
      <c r="L93" s="3">
        <f t="shared" si="5"/>
        <v>40488</v>
      </c>
      <c r="N93" s="8"/>
    </row>
    <row r="94" spans="1:14">
      <c r="A94" s="1">
        <v>39650</v>
      </c>
      <c r="B94">
        <v>19</v>
      </c>
      <c r="C94">
        <v>14</v>
      </c>
      <c r="D94">
        <v>58</v>
      </c>
      <c r="E94" s="16">
        <f t="shared" si="4"/>
        <v>11</v>
      </c>
      <c r="F94" s="16">
        <f t="shared" si="6"/>
        <v>14</v>
      </c>
      <c r="G94" s="16">
        <f t="shared" si="7"/>
        <v>58</v>
      </c>
      <c r="H94">
        <v>864715.13300000003</v>
      </c>
      <c r="I94">
        <v>7855773.6869999999</v>
      </c>
      <c r="L94" s="3">
        <f t="shared" si="5"/>
        <v>40498</v>
      </c>
      <c r="N94" s="8"/>
    </row>
    <row r="95" spans="1:14">
      <c r="A95" s="1">
        <v>39650</v>
      </c>
      <c r="B95">
        <v>19</v>
      </c>
      <c r="C95">
        <v>15</v>
      </c>
      <c r="D95">
        <v>8</v>
      </c>
      <c r="E95" s="16">
        <f t="shared" si="4"/>
        <v>11</v>
      </c>
      <c r="F95" s="16">
        <f t="shared" si="6"/>
        <v>15</v>
      </c>
      <c r="G95" s="16">
        <f t="shared" si="7"/>
        <v>8</v>
      </c>
      <c r="H95">
        <v>864741.87199999997</v>
      </c>
      <c r="I95">
        <v>7855768.2529999996</v>
      </c>
      <c r="L95" s="3">
        <f t="shared" si="5"/>
        <v>40508</v>
      </c>
      <c r="N95" s="8"/>
    </row>
    <row r="96" spans="1:14">
      <c r="A96" s="1">
        <v>39650</v>
      </c>
      <c r="B96">
        <v>19</v>
      </c>
      <c r="C96">
        <v>15</v>
      </c>
      <c r="D96">
        <v>18</v>
      </c>
      <c r="E96" s="16">
        <f t="shared" si="4"/>
        <v>11</v>
      </c>
      <c r="F96" s="16">
        <f t="shared" si="6"/>
        <v>15</v>
      </c>
      <c r="G96" s="16">
        <f t="shared" si="7"/>
        <v>18</v>
      </c>
      <c r="H96">
        <v>864769.59699999995</v>
      </c>
      <c r="I96">
        <v>7855764.8669999996</v>
      </c>
      <c r="L96" s="3">
        <f t="shared" si="5"/>
        <v>40518</v>
      </c>
      <c r="N96" s="8"/>
    </row>
    <row r="97" spans="1:14">
      <c r="A97" s="1">
        <v>39650</v>
      </c>
      <c r="B97">
        <v>19</v>
      </c>
      <c r="C97">
        <v>15</v>
      </c>
      <c r="D97">
        <v>28</v>
      </c>
      <c r="E97" s="16">
        <f t="shared" si="4"/>
        <v>11</v>
      </c>
      <c r="F97" s="16">
        <f t="shared" si="6"/>
        <v>15</v>
      </c>
      <c r="G97" s="16">
        <f t="shared" si="7"/>
        <v>28</v>
      </c>
      <c r="H97">
        <v>864796.56400000001</v>
      </c>
      <c r="I97">
        <v>7855763.8109999998</v>
      </c>
      <c r="L97" s="3">
        <f t="shared" si="5"/>
        <v>40528</v>
      </c>
      <c r="N97" s="8"/>
    </row>
    <row r="98" spans="1:14">
      <c r="A98" s="1">
        <v>39650</v>
      </c>
      <c r="B98">
        <v>19</v>
      </c>
      <c r="C98">
        <v>15</v>
      </c>
      <c r="D98">
        <v>38</v>
      </c>
      <c r="E98" s="16">
        <f t="shared" si="4"/>
        <v>11</v>
      </c>
      <c r="F98" s="16">
        <f t="shared" si="6"/>
        <v>15</v>
      </c>
      <c r="G98" s="16">
        <f t="shared" si="7"/>
        <v>38</v>
      </c>
      <c r="H98">
        <v>864823.69499999995</v>
      </c>
      <c r="I98">
        <v>7855766.3650000002</v>
      </c>
      <c r="L98" s="3">
        <f t="shared" si="5"/>
        <v>40538</v>
      </c>
      <c r="N98" s="8"/>
    </row>
    <row r="99" spans="1:14">
      <c r="A99" s="1">
        <v>39650</v>
      </c>
      <c r="B99">
        <v>19</v>
      </c>
      <c r="C99">
        <v>15</v>
      </c>
      <c r="D99">
        <v>48</v>
      </c>
      <c r="E99" s="16">
        <f t="shared" si="4"/>
        <v>11</v>
      </c>
      <c r="F99" s="16">
        <f t="shared" si="6"/>
        <v>15</v>
      </c>
      <c r="G99" s="16">
        <f t="shared" si="7"/>
        <v>48</v>
      </c>
      <c r="H99">
        <v>864851.62899999996</v>
      </c>
      <c r="I99">
        <v>7855771.3159999996</v>
      </c>
      <c r="L99" s="3">
        <f t="shared" si="5"/>
        <v>40548</v>
      </c>
      <c r="N99" s="8"/>
    </row>
    <row r="100" spans="1:14">
      <c r="A100" s="1">
        <v>39650</v>
      </c>
      <c r="B100">
        <v>19</v>
      </c>
      <c r="C100">
        <v>15</v>
      </c>
      <c r="D100">
        <v>58</v>
      </c>
      <c r="E100" s="16">
        <f t="shared" si="4"/>
        <v>11</v>
      </c>
      <c r="F100" s="16">
        <f t="shared" si="6"/>
        <v>15</v>
      </c>
      <c r="G100" s="16">
        <f t="shared" si="7"/>
        <v>58</v>
      </c>
      <c r="H100">
        <v>864877.875</v>
      </c>
      <c r="I100">
        <v>7855775.4249999998</v>
      </c>
      <c r="L100" s="3">
        <f t="shared" si="5"/>
        <v>40558</v>
      </c>
      <c r="N100" s="8"/>
    </row>
    <row r="101" spans="1:14">
      <c r="A101" s="1">
        <v>39650</v>
      </c>
      <c r="B101">
        <v>19</v>
      </c>
      <c r="C101">
        <v>16</v>
      </c>
      <c r="D101">
        <v>8</v>
      </c>
      <c r="E101" s="16">
        <f t="shared" si="4"/>
        <v>11</v>
      </c>
      <c r="F101" s="16">
        <f t="shared" si="6"/>
        <v>16</v>
      </c>
      <c r="G101" s="16">
        <f t="shared" si="7"/>
        <v>8</v>
      </c>
      <c r="H101">
        <v>864902.43799999997</v>
      </c>
      <c r="I101">
        <v>7855779.0690000001</v>
      </c>
      <c r="L101" s="3">
        <f t="shared" si="5"/>
        <v>40568</v>
      </c>
      <c r="N101" s="8"/>
    </row>
    <row r="102" spans="1:14">
      <c r="A102" s="1">
        <v>39650</v>
      </c>
      <c r="B102">
        <v>19</v>
      </c>
      <c r="C102">
        <v>16</v>
      </c>
      <c r="D102">
        <v>18</v>
      </c>
      <c r="E102" s="16">
        <f t="shared" si="4"/>
        <v>11</v>
      </c>
      <c r="F102" s="16">
        <f t="shared" si="6"/>
        <v>16</v>
      </c>
      <c r="G102" s="16">
        <f t="shared" si="7"/>
        <v>18</v>
      </c>
      <c r="H102">
        <v>864927.68700000003</v>
      </c>
      <c r="I102">
        <v>7855777.3550000004</v>
      </c>
      <c r="L102" s="3">
        <f t="shared" si="5"/>
        <v>40578</v>
      </c>
      <c r="N102" s="8"/>
    </row>
    <row r="103" spans="1:14">
      <c r="A103" s="1">
        <v>39650</v>
      </c>
      <c r="B103">
        <v>19</v>
      </c>
      <c r="C103">
        <v>16</v>
      </c>
      <c r="D103">
        <v>28</v>
      </c>
      <c r="E103" s="16">
        <f t="shared" si="4"/>
        <v>11</v>
      </c>
      <c r="F103" s="16">
        <f t="shared" si="6"/>
        <v>16</v>
      </c>
      <c r="G103" s="16">
        <f t="shared" si="7"/>
        <v>28</v>
      </c>
      <c r="H103">
        <v>864953.71299999999</v>
      </c>
      <c r="I103">
        <v>7855778.2220000001</v>
      </c>
      <c r="L103" s="3">
        <f t="shared" si="5"/>
        <v>40588</v>
      </c>
      <c r="N103" s="8"/>
    </row>
    <row r="104" spans="1:14">
      <c r="A104" s="1">
        <v>39650</v>
      </c>
      <c r="B104">
        <v>19</v>
      </c>
      <c r="C104">
        <v>16</v>
      </c>
      <c r="D104">
        <v>38</v>
      </c>
      <c r="E104" s="16">
        <f t="shared" si="4"/>
        <v>11</v>
      </c>
      <c r="F104" s="16">
        <f t="shared" si="6"/>
        <v>16</v>
      </c>
      <c r="G104" s="16">
        <f t="shared" si="7"/>
        <v>38</v>
      </c>
      <c r="H104">
        <v>864988.071</v>
      </c>
      <c r="I104">
        <v>7855782.3389999997</v>
      </c>
      <c r="L104" s="3">
        <f t="shared" si="5"/>
        <v>40598</v>
      </c>
      <c r="N104" s="8"/>
    </row>
    <row r="105" spans="1:14">
      <c r="A105" s="1">
        <v>39650</v>
      </c>
      <c r="B105">
        <v>19</v>
      </c>
      <c r="C105">
        <v>16</v>
      </c>
      <c r="D105">
        <v>48</v>
      </c>
      <c r="E105" s="16">
        <f t="shared" si="4"/>
        <v>11</v>
      </c>
      <c r="F105" s="16">
        <f t="shared" si="6"/>
        <v>16</v>
      </c>
      <c r="G105" s="16">
        <f t="shared" si="7"/>
        <v>48</v>
      </c>
      <c r="H105">
        <v>865014.67799999996</v>
      </c>
      <c r="I105">
        <v>7855784.2450000001</v>
      </c>
      <c r="L105" s="3">
        <f t="shared" si="5"/>
        <v>40608</v>
      </c>
      <c r="N105" s="8"/>
    </row>
    <row r="106" spans="1:14">
      <c r="A106" s="1">
        <v>39650</v>
      </c>
      <c r="B106">
        <v>19</v>
      </c>
      <c r="C106">
        <v>16</v>
      </c>
      <c r="D106">
        <v>58</v>
      </c>
      <c r="E106" s="16">
        <f t="shared" si="4"/>
        <v>11</v>
      </c>
      <c r="F106" s="16">
        <f t="shared" si="6"/>
        <v>16</v>
      </c>
      <c r="G106" s="16">
        <f t="shared" si="7"/>
        <v>58</v>
      </c>
      <c r="H106">
        <v>865043.853</v>
      </c>
      <c r="I106">
        <v>7855783.9299999997</v>
      </c>
      <c r="L106" s="3">
        <f t="shared" si="5"/>
        <v>40618</v>
      </c>
      <c r="N106" s="8"/>
    </row>
    <row r="107" spans="1:14">
      <c r="A107" s="1">
        <v>39650</v>
      </c>
      <c r="B107">
        <v>19</v>
      </c>
      <c r="C107">
        <v>17</v>
      </c>
      <c r="D107">
        <v>8</v>
      </c>
      <c r="E107" s="16">
        <f t="shared" si="4"/>
        <v>11</v>
      </c>
      <c r="F107" s="16">
        <f t="shared" si="6"/>
        <v>17</v>
      </c>
      <c r="G107" s="16">
        <f t="shared" si="7"/>
        <v>8</v>
      </c>
      <c r="H107">
        <v>865069.53599999996</v>
      </c>
      <c r="I107">
        <v>7855783.0429999996</v>
      </c>
      <c r="L107" s="3">
        <f t="shared" si="5"/>
        <v>40628</v>
      </c>
      <c r="N107" s="8"/>
    </row>
    <row r="108" spans="1:14">
      <c r="A108" s="1">
        <v>39650</v>
      </c>
      <c r="B108">
        <v>19</v>
      </c>
      <c r="C108">
        <v>17</v>
      </c>
      <c r="D108">
        <v>18</v>
      </c>
      <c r="E108" s="16">
        <f t="shared" si="4"/>
        <v>11</v>
      </c>
      <c r="F108" s="16">
        <f t="shared" si="6"/>
        <v>17</v>
      </c>
      <c r="G108" s="16">
        <f t="shared" si="7"/>
        <v>18</v>
      </c>
      <c r="H108">
        <v>865094.89899999998</v>
      </c>
      <c r="I108">
        <v>7855778.3300000001</v>
      </c>
      <c r="L108" s="3">
        <f t="shared" si="5"/>
        <v>40638</v>
      </c>
      <c r="N108" s="8"/>
    </row>
    <row r="109" spans="1:14">
      <c r="A109" s="1">
        <v>39650</v>
      </c>
      <c r="B109">
        <v>19</v>
      </c>
      <c r="C109">
        <v>17</v>
      </c>
      <c r="D109">
        <v>28</v>
      </c>
      <c r="E109" s="16">
        <f t="shared" si="4"/>
        <v>11</v>
      </c>
      <c r="F109" s="16">
        <f t="shared" si="6"/>
        <v>17</v>
      </c>
      <c r="G109" s="16">
        <f t="shared" si="7"/>
        <v>28</v>
      </c>
      <c r="H109">
        <v>865122.00399999996</v>
      </c>
      <c r="I109">
        <v>7855771.8300000001</v>
      </c>
      <c r="L109" s="3">
        <f t="shared" si="5"/>
        <v>40648</v>
      </c>
      <c r="N109" s="8"/>
    </row>
    <row r="110" spans="1:14">
      <c r="A110" s="1">
        <v>39650</v>
      </c>
      <c r="B110">
        <v>19</v>
      </c>
      <c r="C110">
        <v>17</v>
      </c>
      <c r="D110">
        <v>38</v>
      </c>
      <c r="E110" s="16">
        <f t="shared" si="4"/>
        <v>11</v>
      </c>
      <c r="F110" s="16">
        <f t="shared" si="6"/>
        <v>17</v>
      </c>
      <c r="G110" s="16">
        <f t="shared" si="7"/>
        <v>38</v>
      </c>
      <c r="H110">
        <v>865147.00199999998</v>
      </c>
      <c r="I110">
        <v>7855766.3039999995</v>
      </c>
      <c r="L110" s="3">
        <f t="shared" si="5"/>
        <v>40658</v>
      </c>
      <c r="N110" s="8"/>
    </row>
    <row r="111" spans="1:14">
      <c r="A111" s="1">
        <v>39650</v>
      </c>
      <c r="B111">
        <v>19</v>
      </c>
      <c r="C111">
        <v>17</v>
      </c>
      <c r="D111">
        <v>48</v>
      </c>
      <c r="E111" s="16">
        <f t="shared" si="4"/>
        <v>11</v>
      </c>
      <c r="F111" s="16">
        <f t="shared" si="6"/>
        <v>17</v>
      </c>
      <c r="G111" s="16">
        <f t="shared" si="7"/>
        <v>48</v>
      </c>
      <c r="H111">
        <v>865174.69700000004</v>
      </c>
      <c r="I111">
        <v>7855763.4840000002</v>
      </c>
      <c r="L111" s="3">
        <f t="shared" si="5"/>
        <v>40668</v>
      </c>
      <c r="N111" s="8"/>
    </row>
    <row r="112" spans="1:14">
      <c r="A112" s="1">
        <v>39650</v>
      </c>
      <c r="B112">
        <v>19</v>
      </c>
      <c r="C112">
        <v>17</v>
      </c>
      <c r="D112">
        <v>58</v>
      </c>
      <c r="E112" s="16">
        <f t="shared" si="4"/>
        <v>11</v>
      </c>
      <c r="F112" s="16">
        <f t="shared" si="6"/>
        <v>17</v>
      </c>
      <c r="G112" s="16">
        <f t="shared" si="7"/>
        <v>58</v>
      </c>
      <c r="H112">
        <v>865203.19099999999</v>
      </c>
      <c r="I112">
        <v>7855759.6639999999</v>
      </c>
      <c r="L112" s="3">
        <f t="shared" si="5"/>
        <v>40678</v>
      </c>
      <c r="N112" s="8"/>
    </row>
    <row r="113" spans="1:14">
      <c r="A113" s="1">
        <v>39650</v>
      </c>
      <c r="B113">
        <v>19</v>
      </c>
      <c r="C113">
        <v>18</v>
      </c>
      <c r="D113">
        <v>8</v>
      </c>
      <c r="E113" s="16">
        <f t="shared" si="4"/>
        <v>11</v>
      </c>
      <c r="F113" s="16">
        <f t="shared" si="6"/>
        <v>18</v>
      </c>
      <c r="G113" s="16">
        <f t="shared" si="7"/>
        <v>8</v>
      </c>
      <c r="H113">
        <v>865230.20700000005</v>
      </c>
      <c r="I113">
        <v>7855753.7149999999</v>
      </c>
      <c r="L113" s="3">
        <f t="shared" si="5"/>
        <v>40688</v>
      </c>
      <c r="N113" s="8"/>
    </row>
    <row r="114" spans="1:14">
      <c r="A114" s="1">
        <v>39650</v>
      </c>
      <c r="B114">
        <v>19</v>
      </c>
      <c r="C114">
        <v>18</v>
      </c>
      <c r="D114">
        <v>18</v>
      </c>
      <c r="E114" s="16">
        <f t="shared" si="4"/>
        <v>11</v>
      </c>
      <c r="F114" s="16">
        <f t="shared" si="6"/>
        <v>18</v>
      </c>
      <c r="G114" s="16">
        <f t="shared" si="7"/>
        <v>18</v>
      </c>
      <c r="H114">
        <v>865256.26899999997</v>
      </c>
      <c r="I114">
        <v>7855747.0429999996</v>
      </c>
      <c r="L114" s="3">
        <f t="shared" si="5"/>
        <v>40698</v>
      </c>
      <c r="N114" s="8"/>
    </row>
    <row r="115" spans="1:14">
      <c r="A115" s="1">
        <v>39650</v>
      </c>
      <c r="B115">
        <v>19</v>
      </c>
      <c r="C115">
        <v>18</v>
      </c>
      <c r="D115">
        <v>28</v>
      </c>
      <c r="E115" s="16">
        <f t="shared" si="4"/>
        <v>11</v>
      </c>
      <c r="F115" s="16">
        <f t="shared" si="6"/>
        <v>18</v>
      </c>
      <c r="G115" s="16">
        <f t="shared" si="7"/>
        <v>28</v>
      </c>
      <c r="H115">
        <v>865283.65300000005</v>
      </c>
      <c r="I115">
        <v>7855741.1560000004</v>
      </c>
      <c r="L115" s="3">
        <f t="shared" si="5"/>
        <v>40708</v>
      </c>
      <c r="N115" s="8"/>
    </row>
    <row r="116" spans="1:14">
      <c r="A116" s="1">
        <v>39650</v>
      </c>
      <c r="B116">
        <v>19</v>
      </c>
      <c r="C116">
        <v>18</v>
      </c>
      <c r="D116">
        <v>38</v>
      </c>
      <c r="E116" s="16">
        <f t="shared" si="4"/>
        <v>11</v>
      </c>
      <c r="F116" s="16">
        <f t="shared" si="6"/>
        <v>18</v>
      </c>
      <c r="G116" s="16">
        <f t="shared" si="7"/>
        <v>38</v>
      </c>
      <c r="H116">
        <v>865310.31400000001</v>
      </c>
      <c r="I116">
        <v>7855739.6770000001</v>
      </c>
      <c r="L116" s="3">
        <f t="shared" si="5"/>
        <v>40718</v>
      </c>
      <c r="N116" s="8"/>
    </row>
    <row r="117" spans="1:14">
      <c r="A117" s="1">
        <v>39650</v>
      </c>
      <c r="B117">
        <v>19</v>
      </c>
      <c r="C117">
        <v>18</v>
      </c>
      <c r="D117">
        <v>48</v>
      </c>
      <c r="E117" s="16">
        <f t="shared" si="4"/>
        <v>11</v>
      </c>
      <c r="F117" s="16">
        <f t="shared" si="6"/>
        <v>18</v>
      </c>
      <c r="G117" s="16">
        <f t="shared" si="7"/>
        <v>48</v>
      </c>
      <c r="H117">
        <v>865337.71200000006</v>
      </c>
      <c r="I117">
        <v>7855737.943</v>
      </c>
      <c r="L117" s="3">
        <f t="shared" si="5"/>
        <v>40728</v>
      </c>
      <c r="N117" s="8"/>
    </row>
    <row r="118" spans="1:14">
      <c r="A118" s="1">
        <v>39650</v>
      </c>
      <c r="B118">
        <v>19</v>
      </c>
      <c r="C118">
        <v>18</v>
      </c>
      <c r="D118">
        <v>58</v>
      </c>
      <c r="E118" s="16">
        <f t="shared" si="4"/>
        <v>11</v>
      </c>
      <c r="F118" s="16">
        <f t="shared" si="6"/>
        <v>18</v>
      </c>
      <c r="G118" s="16">
        <f t="shared" si="7"/>
        <v>58</v>
      </c>
      <c r="H118">
        <v>865364.76300000004</v>
      </c>
      <c r="I118">
        <v>7855734.4539999999</v>
      </c>
      <c r="L118" s="3">
        <f t="shared" si="5"/>
        <v>40738</v>
      </c>
      <c r="N118" s="8"/>
    </row>
    <row r="119" spans="1:14">
      <c r="A119" s="1">
        <v>39650</v>
      </c>
      <c r="B119">
        <v>19</v>
      </c>
      <c r="C119">
        <v>19</v>
      </c>
      <c r="D119">
        <v>8</v>
      </c>
      <c r="E119" s="16">
        <f t="shared" si="4"/>
        <v>11</v>
      </c>
      <c r="F119" s="16">
        <f t="shared" si="6"/>
        <v>19</v>
      </c>
      <c r="G119" s="16">
        <f t="shared" si="7"/>
        <v>8</v>
      </c>
      <c r="H119">
        <v>865391.11399999994</v>
      </c>
      <c r="I119">
        <v>7855731.4160000002</v>
      </c>
      <c r="L119" s="3">
        <f t="shared" si="5"/>
        <v>40748</v>
      </c>
      <c r="N119" s="8"/>
    </row>
    <row r="120" spans="1:14">
      <c r="A120" s="1">
        <v>39650</v>
      </c>
      <c r="B120">
        <v>19</v>
      </c>
      <c r="C120">
        <v>19</v>
      </c>
      <c r="D120">
        <v>18</v>
      </c>
      <c r="E120" s="16">
        <f t="shared" si="4"/>
        <v>11</v>
      </c>
      <c r="F120" s="16">
        <f t="shared" si="6"/>
        <v>19</v>
      </c>
      <c r="G120" s="16">
        <f t="shared" si="7"/>
        <v>18</v>
      </c>
      <c r="H120">
        <v>865415.41500000004</v>
      </c>
      <c r="I120">
        <v>7855727.8540000003</v>
      </c>
      <c r="L120" s="3">
        <f t="shared" si="5"/>
        <v>40758</v>
      </c>
      <c r="N120" s="8"/>
    </row>
    <row r="121" spans="1:14">
      <c r="A121" s="1">
        <v>39650</v>
      </c>
      <c r="B121">
        <v>19</v>
      </c>
      <c r="C121">
        <v>19</v>
      </c>
      <c r="D121">
        <v>28</v>
      </c>
      <c r="E121" s="16">
        <f t="shared" si="4"/>
        <v>11</v>
      </c>
      <c r="F121" s="16">
        <f t="shared" si="6"/>
        <v>19</v>
      </c>
      <c r="G121" s="16">
        <f t="shared" si="7"/>
        <v>28</v>
      </c>
      <c r="H121">
        <v>865443.84299999999</v>
      </c>
      <c r="I121">
        <v>7855723.2709999997</v>
      </c>
      <c r="L121" s="3">
        <f t="shared" si="5"/>
        <v>40768</v>
      </c>
      <c r="N121" s="8"/>
    </row>
    <row r="122" spans="1:14">
      <c r="A122" s="1">
        <v>39650</v>
      </c>
      <c r="B122">
        <v>19</v>
      </c>
      <c r="C122">
        <v>19</v>
      </c>
      <c r="D122">
        <v>38</v>
      </c>
      <c r="E122" s="16">
        <f t="shared" si="4"/>
        <v>11</v>
      </c>
      <c r="F122" s="16">
        <f t="shared" si="6"/>
        <v>19</v>
      </c>
      <c r="G122" s="16">
        <f t="shared" si="7"/>
        <v>38</v>
      </c>
      <c r="H122">
        <v>865472.28300000005</v>
      </c>
      <c r="I122">
        <v>7855723.2180000003</v>
      </c>
      <c r="L122" s="3">
        <f t="shared" si="5"/>
        <v>40778</v>
      </c>
      <c r="N122" s="8"/>
    </row>
    <row r="123" spans="1:14">
      <c r="A123" s="1">
        <v>39650</v>
      </c>
      <c r="B123">
        <v>19</v>
      </c>
      <c r="C123">
        <v>19</v>
      </c>
      <c r="D123">
        <v>48</v>
      </c>
      <c r="E123" s="16">
        <f t="shared" si="4"/>
        <v>11</v>
      </c>
      <c r="F123" s="16">
        <f t="shared" si="6"/>
        <v>19</v>
      </c>
      <c r="G123" s="16">
        <f t="shared" si="7"/>
        <v>48</v>
      </c>
      <c r="H123">
        <v>865499.22699999996</v>
      </c>
      <c r="I123">
        <v>7855723.8640000001</v>
      </c>
      <c r="L123" s="3">
        <f t="shared" si="5"/>
        <v>40788</v>
      </c>
      <c r="N123" s="8"/>
    </row>
    <row r="124" spans="1:14">
      <c r="A124" s="1">
        <v>39650</v>
      </c>
      <c r="B124">
        <v>19</v>
      </c>
      <c r="C124">
        <v>19</v>
      </c>
      <c r="D124">
        <v>58</v>
      </c>
      <c r="E124" s="16">
        <f t="shared" si="4"/>
        <v>11</v>
      </c>
      <c r="F124" s="16">
        <f t="shared" si="6"/>
        <v>19</v>
      </c>
      <c r="G124" s="16">
        <f t="shared" si="7"/>
        <v>58</v>
      </c>
      <c r="H124">
        <v>865526.56400000001</v>
      </c>
      <c r="I124">
        <v>7855723.6310000001</v>
      </c>
      <c r="L124" s="3">
        <f t="shared" si="5"/>
        <v>40798</v>
      </c>
      <c r="N124" s="8"/>
    </row>
    <row r="125" spans="1:14">
      <c r="A125" s="1">
        <v>39650</v>
      </c>
      <c r="B125">
        <v>19</v>
      </c>
      <c r="C125">
        <v>20</v>
      </c>
      <c r="D125">
        <v>8</v>
      </c>
      <c r="E125" s="16">
        <f t="shared" ref="E125:E188" si="8">B125-8</f>
        <v>11</v>
      </c>
      <c r="F125" s="16">
        <f t="shared" si="6"/>
        <v>20</v>
      </c>
      <c r="G125" s="16">
        <f t="shared" si="7"/>
        <v>8</v>
      </c>
      <c r="H125">
        <v>865554.83299999998</v>
      </c>
      <c r="I125">
        <v>7855726.9460000005</v>
      </c>
      <c r="L125" s="3">
        <f t="shared" ref="L125:L188" si="9">(E125*3600)+(F125*60)+G125</f>
        <v>40808</v>
      </c>
      <c r="N125" s="8"/>
    </row>
    <row r="126" spans="1:14">
      <c r="A126" s="1">
        <v>39650</v>
      </c>
      <c r="B126">
        <v>19</v>
      </c>
      <c r="C126">
        <v>20</v>
      </c>
      <c r="D126">
        <v>18</v>
      </c>
      <c r="E126" s="16">
        <f t="shared" si="8"/>
        <v>11</v>
      </c>
      <c r="F126" s="16">
        <f t="shared" ref="F126:F189" si="10">C126</f>
        <v>20</v>
      </c>
      <c r="G126" s="16">
        <f t="shared" ref="G126:G189" si="11">D126</f>
        <v>18</v>
      </c>
      <c r="H126">
        <v>865581.77800000005</v>
      </c>
      <c r="I126">
        <v>7855728.3480000002</v>
      </c>
      <c r="L126" s="3">
        <f t="shared" si="9"/>
        <v>40818</v>
      </c>
      <c r="N126" s="8"/>
    </row>
    <row r="127" spans="1:14">
      <c r="A127" s="1">
        <v>39650</v>
      </c>
      <c r="B127">
        <v>19</v>
      </c>
      <c r="C127">
        <v>20</v>
      </c>
      <c r="D127">
        <v>28</v>
      </c>
      <c r="E127" s="16">
        <f t="shared" si="8"/>
        <v>11</v>
      </c>
      <c r="F127" s="16">
        <f t="shared" si="10"/>
        <v>20</v>
      </c>
      <c r="G127" s="16">
        <f t="shared" si="11"/>
        <v>28</v>
      </c>
      <c r="H127">
        <v>865608.01</v>
      </c>
      <c r="I127">
        <v>7855726.8030000003</v>
      </c>
      <c r="L127" s="3">
        <f t="shared" si="9"/>
        <v>40828</v>
      </c>
      <c r="N127" s="8"/>
    </row>
    <row r="128" spans="1:14">
      <c r="A128" s="1">
        <v>39650</v>
      </c>
      <c r="B128">
        <v>19</v>
      </c>
      <c r="C128">
        <v>20</v>
      </c>
      <c r="D128">
        <v>38</v>
      </c>
      <c r="E128" s="16">
        <f t="shared" si="8"/>
        <v>11</v>
      </c>
      <c r="F128" s="16">
        <f t="shared" si="10"/>
        <v>20</v>
      </c>
      <c r="G128" s="16">
        <f t="shared" si="11"/>
        <v>38</v>
      </c>
      <c r="H128">
        <v>865637.826</v>
      </c>
      <c r="I128">
        <v>7855724.9019999998</v>
      </c>
      <c r="L128" s="3">
        <f t="shared" si="9"/>
        <v>40838</v>
      </c>
      <c r="N128" s="8"/>
    </row>
    <row r="129" spans="1:14">
      <c r="A129" s="1">
        <v>39650</v>
      </c>
      <c r="B129">
        <v>19</v>
      </c>
      <c r="C129">
        <v>20</v>
      </c>
      <c r="D129">
        <v>48</v>
      </c>
      <c r="E129" s="16">
        <f t="shared" si="8"/>
        <v>11</v>
      </c>
      <c r="F129" s="16">
        <f t="shared" si="10"/>
        <v>20</v>
      </c>
      <c r="G129" s="16">
        <f t="shared" si="11"/>
        <v>48</v>
      </c>
      <c r="H129">
        <v>865662.98300000001</v>
      </c>
      <c r="I129">
        <v>7855722.6150000002</v>
      </c>
      <c r="L129" s="3">
        <f t="shared" si="9"/>
        <v>40848</v>
      </c>
      <c r="N129" s="8"/>
    </row>
    <row r="130" spans="1:14">
      <c r="A130" s="1">
        <v>39650</v>
      </c>
      <c r="B130">
        <v>19</v>
      </c>
      <c r="C130">
        <v>20</v>
      </c>
      <c r="D130">
        <v>58</v>
      </c>
      <c r="E130" s="16">
        <f t="shared" si="8"/>
        <v>11</v>
      </c>
      <c r="F130" s="16">
        <f t="shared" si="10"/>
        <v>20</v>
      </c>
      <c r="G130" s="16">
        <f t="shared" si="11"/>
        <v>58</v>
      </c>
      <c r="H130">
        <v>865690.19299999997</v>
      </c>
      <c r="I130">
        <v>7855719.3449999997</v>
      </c>
      <c r="L130" s="3">
        <f t="shared" si="9"/>
        <v>40858</v>
      </c>
      <c r="N130" s="8"/>
    </row>
    <row r="131" spans="1:14">
      <c r="A131" s="1">
        <v>39650</v>
      </c>
      <c r="B131">
        <v>19</v>
      </c>
      <c r="C131">
        <v>21</v>
      </c>
      <c r="D131">
        <v>8</v>
      </c>
      <c r="E131" s="16">
        <f t="shared" si="8"/>
        <v>11</v>
      </c>
      <c r="F131" s="16">
        <f t="shared" si="10"/>
        <v>21</v>
      </c>
      <c r="G131" s="16">
        <f t="shared" si="11"/>
        <v>8</v>
      </c>
      <c r="H131">
        <v>865716.30500000005</v>
      </c>
      <c r="I131">
        <v>7855717.7800000003</v>
      </c>
      <c r="L131" s="3">
        <f t="shared" si="9"/>
        <v>40868</v>
      </c>
      <c r="N131" s="8"/>
    </row>
    <row r="132" spans="1:14">
      <c r="A132" s="1">
        <v>39650</v>
      </c>
      <c r="B132">
        <v>19</v>
      </c>
      <c r="C132">
        <v>21</v>
      </c>
      <c r="D132">
        <v>18</v>
      </c>
      <c r="E132" s="16">
        <f t="shared" si="8"/>
        <v>11</v>
      </c>
      <c r="F132" s="16">
        <f t="shared" si="10"/>
        <v>21</v>
      </c>
      <c r="G132" s="16">
        <f t="shared" si="11"/>
        <v>18</v>
      </c>
      <c r="H132">
        <v>865742.625</v>
      </c>
      <c r="I132">
        <v>7855714.5539999995</v>
      </c>
      <c r="L132" s="3">
        <f t="shared" si="9"/>
        <v>40878</v>
      </c>
      <c r="N132" s="8"/>
    </row>
    <row r="133" spans="1:14">
      <c r="A133" s="1">
        <v>39650</v>
      </c>
      <c r="B133">
        <v>19</v>
      </c>
      <c r="C133">
        <v>21</v>
      </c>
      <c r="D133">
        <v>28</v>
      </c>
      <c r="E133" s="16">
        <f t="shared" si="8"/>
        <v>11</v>
      </c>
      <c r="F133" s="16">
        <f t="shared" si="10"/>
        <v>21</v>
      </c>
      <c r="G133" s="16">
        <f t="shared" si="11"/>
        <v>28</v>
      </c>
      <c r="H133">
        <v>865768.29799999995</v>
      </c>
      <c r="I133">
        <v>7855708.3899999997</v>
      </c>
      <c r="L133" s="3">
        <f t="shared" si="9"/>
        <v>40888</v>
      </c>
      <c r="N133" s="8"/>
    </row>
    <row r="134" spans="1:14">
      <c r="A134" s="1">
        <v>39650</v>
      </c>
      <c r="B134">
        <v>19</v>
      </c>
      <c r="C134">
        <v>21</v>
      </c>
      <c r="D134">
        <v>38</v>
      </c>
      <c r="E134" s="16">
        <f t="shared" si="8"/>
        <v>11</v>
      </c>
      <c r="F134" s="16">
        <f t="shared" si="10"/>
        <v>21</v>
      </c>
      <c r="G134" s="16">
        <f t="shared" si="11"/>
        <v>38</v>
      </c>
      <c r="H134">
        <v>865796.97199999995</v>
      </c>
      <c r="I134">
        <v>7855704.2290000003</v>
      </c>
      <c r="L134" s="3">
        <f t="shared" si="9"/>
        <v>40898</v>
      </c>
      <c r="N134" s="8"/>
    </row>
    <row r="135" spans="1:14">
      <c r="A135" s="1">
        <v>39650</v>
      </c>
      <c r="B135">
        <v>19</v>
      </c>
      <c r="C135">
        <v>21</v>
      </c>
      <c r="D135">
        <v>48</v>
      </c>
      <c r="E135" s="16">
        <f t="shared" si="8"/>
        <v>11</v>
      </c>
      <c r="F135" s="16">
        <f t="shared" si="10"/>
        <v>21</v>
      </c>
      <c r="G135" s="16">
        <f t="shared" si="11"/>
        <v>48</v>
      </c>
      <c r="H135">
        <v>865824.73699999996</v>
      </c>
      <c r="I135">
        <v>7855702.182</v>
      </c>
      <c r="L135" s="3">
        <f t="shared" si="9"/>
        <v>40908</v>
      </c>
      <c r="N135" s="8"/>
    </row>
    <row r="136" spans="1:14">
      <c r="A136" s="1">
        <v>39650</v>
      </c>
      <c r="B136">
        <v>19</v>
      </c>
      <c r="C136">
        <v>21</v>
      </c>
      <c r="D136">
        <v>58</v>
      </c>
      <c r="E136" s="16">
        <f t="shared" si="8"/>
        <v>11</v>
      </c>
      <c r="F136" s="16">
        <f t="shared" si="10"/>
        <v>21</v>
      </c>
      <c r="G136" s="16">
        <f t="shared" si="11"/>
        <v>58</v>
      </c>
      <c r="H136">
        <v>865848.91200000001</v>
      </c>
      <c r="I136">
        <v>7855697.4730000002</v>
      </c>
      <c r="L136" s="3">
        <f t="shared" si="9"/>
        <v>40918</v>
      </c>
      <c r="N136" s="8"/>
    </row>
    <row r="137" spans="1:14">
      <c r="A137" s="1">
        <v>39650</v>
      </c>
      <c r="B137">
        <v>19</v>
      </c>
      <c r="C137">
        <v>22</v>
      </c>
      <c r="D137">
        <v>8</v>
      </c>
      <c r="E137" s="16">
        <f t="shared" si="8"/>
        <v>11</v>
      </c>
      <c r="F137" s="16">
        <f t="shared" si="10"/>
        <v>22</v>
      </c>
      <c r="G137" s="16">
        <f t="shared" si="11"/>
        <v>8</v>
      </c>
      <c r="H137">
        <v>865872.652</v>
      </c>
      <c r="I137">
        <v>7855690.4270000001</v>
      </c>
      <c r="L137" s="3">
        <f t="shared" si="9"/>
        <v>40928</v>
      </c>
      <c r="N137" s="8"/>
    </row>
    <row r="138" spans="1:14">
      <c r="A138" s="1">
        <v>39650</v>
      </c>
      <c r="B138">
        <v>19</v>
      </c>
      <c r="C138">
        <v>22</v>
      </c>
      <c r="D138">
        <v>18</v>
      </c>
      <c r="E138" s="16">
        <f t="shared" si="8"/>
        <v>11</v>
      </c>
      <c r="F138" s="16">
        <f t="shared" si="10"/>
        <v>22</v>
      </c>
      <c r="G138" s="16">
        <f t="shared" si="11"/>
        <v>18</v>
      </c>
      <c r="H138">
        <v>865899.42599999998</v>
      </c>
      <c r="I138">
        <v>7855683.3130000001</v>
      </c>
      <c r="L138" s="3">
        <f t="shared" si="9"/>
        <v>40938</v>
      </c>
      <c r="N138" s="8"/>
    </row>
    <row r="139" spans="1:14">
      <c r="A139" s="1">
        <v>39650</v>
      </c>
      <c r="B139">
        <v>19</v>
      </c>
      <c r="C139">
        <v>22</v>
      </c>
      <c r="D139">
        <v>28</v>
      </c>
      <c r="E139" s="16">
        <f t="shared" si="8"/>
        <v>11</v>
      </c>
      <c r="F139" s="16">
        <f t="shared" si="10"/>
        <v>22</v>
      </c>
      <c r="G139" s="16">
        <f t="shared" si="11"/>
        <v>28</v>
      </c>
      <c r="H139">
        <v>865923.86899999995</v>
      </c>
      <c r="I139">
        <v>7855676.1950000003</v>
      </c>
      <c r="L139" s="3">
        <f t="shared" si="9"/>
        <v>40948</v>
      </c>
      <c r="N139" s="8"/>
    </row>
    <row r="140" spans="1:14">
      <c r="A140" s="1">
        <v>39650</v>
      </c>
      <c r="B140">
        <v>19</v>
      </c>
      <c r="C140">
        <v>22</v>
      </c>
      <c r="D140">
        <v>38</v>
      </c>
      <c r="E140" s="16">
        <f t="shared" si="8"/>
        <v>11</v>
      </c>
      <c r="F140" s="16">
        <f t="shared" si="10"/>
        <v>22</v>
      </c>
      <c r="G140" s="16">
        <f t="shared" si="11"/>
        <v>38</v>
      </c>
      <c r="H140">
        <v>865946.83900000004</v>
      </c>
      <c r="I140">
        <v>7855666.5719999997</v>
      </c>
      <c r="L140" s="3">
        <f t="shared" si="9"/>
        <v>40958</v>
      </c>
      <c r="N140" s="8"/>
    </row>
    <row r="141" spans="1:14">
      <c r="A141" s="1">
        <v>39650</v>
      </c>
      <c r="B141">
        <v>19</v>
      </c>
      <c r="C141">
        <v>22</v>
      </c>
      <c r="D141">
        <v>48</v>
      </c>
      <c r="E141" s="16">
        <f t="shared" si="8"/>
        <v>11</v>
      </c>
      <c r="F141" s="16">
        <f t="shared" si="10"/>
        <v>22</v>
      </c>
      <c r="G141" s="16">
        <f t="shared" si="11"/>
        <v>48</v>
      </c>
      <c r="H141">
        <v>865968.27300000004</v>
      </c>
      <c r="I141">
        <v>7855655.1859999998</v>
      </c>
      <c r="L141" s="3">
        <f t="shared" si="9"/>
        <v>40968</v>
      </c>
      <c r="N141" s="8"/>
    </row>
    <row r="142" spans="1:14">
      <c r="A142" s="1">
        <v>39650</v>
      </c>
      <c r="B142">
        <v>19</v>
      </c>
      <c r="C142">
        <v>22</v>
      </c>
      <c r="D142">
        <v>58</v>
      </c>
      <c r="E142" s="16">
        <f t="shared" si="8"/>
        <v>11</v>
      </c>
      <c r="F142" s="16">
        <f t="shared" si="10"/>
        <v>22</v>
      </c>
      <c r="G142" s="16">
        <f t="shared" si="11"/>
        <v>58</v>
      </c>
      <c r="H142">
        <v>865992.37600000005</v>
      </c>
      <c r="I142">
        <v>7855644.8039999995</v>
      </c>
      <c r="L142" s="3">
        <f t="shared" si="9"/>
        <v>40978</v>
      </c>
      <c r="N142" s="8"/>
    </row>
    <row r="143" spans="1:14">
      <c r="A143" s="1">
        <v>39650</v>
      </c>
      <c r="B143">
        <v>19</v>
      </c>
      <c r="C143">
        <v>23</v>
      </c>
      <c r="D143">
        <v>8</v>
      </c>
      <c r="E143" s="16">
        <f t="shared" si="8"/>
        <v>11</v>
      </c>
      <c r="F143" s="16">
        <f t="shared" si="10"/>
        <v>23</v>
      </c>
      <c r="G143" s="16">
        <f t="shared" si="11"/>
        <v>8</v>
      </c>
      <c r="H143">
        <v>866017.42799999996</v>
      </c>
      <c r="I143">
        <v>7855634.7680000002</v>
      </c>
      <c r="L143" s="3">
        <f t="shared" si="9"/>
        <v>40988</v>
      </c>
      <c r="N143" s="8"/>
    </row>
    <row r="144" spans="1:14">
      <c r="A144" s="1">
        <v>39650</v>
      </c>
      <c r="B144">
        <v>19</v>
      </c>
      <c r="C144">
        <v>23</v>
      </c>
      <c r="D144">
        <v>18</v>
      </c>
      <c r="E144" s="16">
        <f t="shared" si="8"/>
        <v>11</v>
      </c>
      <c r="F144" s="16">
        <f t="shared" si="10"/>
        <v>23</v>
      </c>
      <c r="G144" s="16">
        <f t="shared" si="11"/>
        <v>18</v>
      </c>
      <c r="H144">
        <v>866043.43599999999</v>
      </c>
      <c r="I144">
        <v>7855628.0970000001</v>
      </c>
      <c r="L144" s="3">
        <f t="shared" si="9"/>
        <v>40998</v>
      </c>
      <c r="N144" s="8"/>
    </row>
    <row r="145" spans="1:14">
      <c r="A145" s="1">
        <v>39650</v>
      </c>
      <c r="B145">
        <v>19</v>
      </c>
      <c r="C145">
        <v>23</v>
      </c>
      <c r="D145">
        <v>28</v>
      </c>
      <c r="E145" s="16">
        <f t="shared" si="8"/>
        <v>11</v>
      </c>
      <c r="F145" s="16">
        <f t="shared" si="10"/>
        <v>23</v>
      </c>
      <c r="G145" s="16">
        <f t="shared" si="11"/>
        <v>28</v>
      </c>
      <c r="H145">
        <v>866068.61499999999</v>
      </c>
      <c r="I145">
        <v>7855620.3459999999</v>
      </c>
      <c r="L145" s="3">
        <f t="shared" si="9"/>
        <v>41008</v>
      </c>
      <c r="N145" s="8"/>
    </row>
    <row r="146" spans="1:14">
      <c r="A146" s="1">
        <v>39650</v>
      </c>
      <c r="B146">
        <v>19</v>
      </c>
      <c r="C146">
        <v>23</v>
      </c>
      <c r="D146">
        <v>38</v>
      </c>
      <c r="E146" s="16">
        <f t="shared" si="8"/>
        <v>11</v>
      </c>
      <c r="F146" s="16">
        <f t="shared" si="10"/>
        <v>23</v>
      </c>
      <c r="G146" s="16">
        <f t="shared" si="11"/>
        <v>38</v>
      </c>
      <c r="H146">
        <v>866093.39399999997</v>
      </c>
      <c r="I146">
        <v>7855611.2089999998</v>
      </c>
      <c r="L146" s="3">
        <f t="shared" si="9"/>
        <v>41018</v>
      </c>
      <c r="N146" s="8"/>
    </row>
    <row r="147" spans="1:14">
      <c r="A147" s="1">
        <v>39650</v>
      </c>
      <c r="B147">
        <v>19</v>
      </c>
      <c r="C147">
        <v>23</v>
      </c>
      <c r="D147">
        <v>48</v>
      </c>
      <c r="E147" s="16">
        <f t="shared" si="8"/>
        <v>11</v>
      </c>
      <c r="F147" s="16">
        <f t="shared" si="10"/>
        <v>23</v>
      </c>
      <c r="G147" s="16">
        <f t="shared" si="11"/>
        <v>48</v>
      </c>
      <c r="H147">
        <v>866118.34900000005</v>
      </c>
      <c r="I147">
        <v>7855599.8370000003</v>
      </c>
      <c r="L147" s="3">
        <f t="shared" si="9"/>
        <v>41028</v>
      </c>
      <c r="N147" s="8"/>
    </row>
    <row r="148" spans="1:14">
      <c r="A148" s="1">
        <v>39650</v>
      </c>
      <c r="B148">
        <v>19</v>
      </c>
      <c r="C148">
        <v>23</v>
      </c>
      <c r="D148">
        <v>58</v>
      </c>
      <c r="E148" s="16">
        <f t="shared" si="8"/>
        <v>11</v>
      </c>
      <c r="F148" s="16">
        <f t="shared" si="10"/>
        <v>23</v>
      </c>
      <c r="G148" s="16">
        <f t="shared" si="11"/>
        <v>58</v>
      </c>
      <c r="H148">
        <v>866142.76</v>
      </c>
      <c r="I148">
        <v>7855590.2620000001</v>
      </c>
      <c r="L148" s="3">
        <f t="shared" si="9"/>
        <v>41038</v>
      </c>
      <c r="N148" s="8"/>
    </row>
    <row r="149" spans="1:14">
      <c r="A149" s="1">
        <v>39650</v>
      </c>
      <c r="B149">
        <v>19</v>
      </c>
      <c r="C149">
        <v>24</v>
      </c>
      <c r="D149">
        <v>8</v>
      </c>
      <c r="E149" s="16">
        <f t="shared" si="8"/>
        <v>11</v>
      </c>
      <c r="F149" s="16">
        <f t="shared" si="10"/>
        <v>24</v>
      </c>
      <c r="G149" s="16">
        <f t="shared" si="11"/>
        <v>8</v>
      </c>
      <c r="H149">
        <v>866166.28799999994</v>
      </c>
      <c r="I149">
        <v>7855582.2410000004</v>
      </c>
      <c r="L149" s="3">
        <f t="shared" si="9"/>
        <v>41048</v>
      </c>
      <c r="N149" s="8"/>
    </row>
    <row r="150" spans="1:14">
      <c r="A150" s="1">
        <v>39650</v>
      </c>
      <c r="B150">
        <v>19</v>
      </c>
      <c r="C150">
        <v>24</v>
      </c>
      <c r="D150">
        <v>18</v>
      </c>
      <c r="E150" s="16">
        <f t="shared" si="8"/>
        <v>11</v>
      </c>
      <c r="F150" s="16">
        <f t="shared" si="10"/>
        <v>24</v>
      </c>
      <c r="G150" s="16">
        <f t="shared" si="11"/>
        <v>18</v>
      </c>
      <c r="H150">
        <v>866189.40300000005</v>
      </c>
      <c r="I150">
        <v>7855569.4359999998</v>
      </c>
      <c r="L150" s="3">
        <f t="shared" si="9"/>
        <v>41058</v>
      </c>
      <c r="N150" s="8"/>
    </row>
    <row r="151" spans="1:14">
      <c r="A151" s="1">
        <v>39650</v>
      </c>
      <c r="B151">
        <v>19</v>
      </c>
      <c r="C151">
        <v>24</v>
      </c>
      <c r="D151">
        <v>28</v>
      </c>
      <c r="E151" s="16">
        <f t="shared" si="8"/>
        <v>11</v>
      </c>
      <c r="F151" s="16">
        <f t="shared" si="10"/>
        <v>24</v>
      </c>
      <c r="G151" s="16">
        <f t="shared" si="11"/>
        <v>28</v>
      </c>
      <c r="H151">
        <v>866210.19799999997</v>
      </c>
      <c r="I151">
        <v>7855557.3810000001</v>
      </c>
      <c r="L151" s="3">
        <f t="shared" si="9"/>
        <v>41068</v>
      </c>
      <c r="N151" s="8"/>
    </row>
    <row r="152" spans="1:14">
      <c r="A152" s="1">
        <v>39650</v>
      </c>
      <c r="B152">
        <v>19</v>
      </c>
      <c r="C152">
        <v>24</v>
      </c>
      <c r="D152">
        <v>38</v>
      </c>
      <c r="E152" s="16">
        <f t="shared" si="8"/>
        <v>11</v>
      </c>
      <c r="F152" s="16">
        <f t="shared" si="10"/>
        <v>24</v>
      </c>
      <c r="G152" s="16">
        <f t="shared" si="11"/>
        <v>38</v>
      </c>
      <c r="H152">
        <v>866233.37100000004</v>
      </c>
      <c r="I152">
        <v>7855543.0760000004</v>
      </c>
      <c r="L152" s="3">
        <f t="shared" si="9"/>
        <v>41078</v>
      </c>
      <c r="N152" s="8"/>
    </row>
    <row r="153" spans="1:14">
      <c r="A153" s="1">
        <v>39650</v>
      </c>
      <c r="B153">
        <v>19</v>
      </c>
      <c r="C153">
        <v>24</v>
      </c>
      <c r="D153">
        <v>48</v>
      </c>
      <c r="E153" s="16">
        <f t="shared" si="8"/>
        <v>11</v>
      </c>
      <c r="F153" s="16">
        <f t="shared" si="10"/>
        <v>24</v>
      </c>
      <c r="G153" s="16">
        <f t="shared" si="11"/>
        <v>48</v>
      </c>
      <c r="H153">
        <v>866257.38199999998</v>
      </c>
      <c r="I153">
        <v>7855530.9840000002</v>
      </c>
      <c r="L153" s="3">
        <f t="shared" si="9"/>
        <v>41088</v>
      </c>
      <c r="N153" s="8"/>
    </row>
    <row r="154" spans="1:14">
      <c r="A154" s="1">
        <v>39650</v>
      </c>
      <c r="B154">
        <v>19</v>
      </c>
      <c r="C154">
        <v>24</v>
      </c>
      <c r="D154">
        <v>58</v>
      </c>
      <c r="E154" s="16">
        <f t="shared" si="8"/>
        <v>11</v>
      </c>
      <c r="F154" s="16">
        <f t="shared" si="10"/>
        <v>24</v>
      </c>
      <c r="G154" s="16">
        <f t="shared" si="11"/>
        <v>58</v>
      </c>
      <c r="H154">
        <v>866281.978</v>
      </c>
      <c r="I154">
        <v>7855522.1960000005</v>
      </c>
      <c r="L154" s="3">
        <f t="shared" si="9"/>
        <v>41098</v>
      </c>
      <c r="N154" s="8"/>
    </row>
    <row r="155" spans="1:14">
      <c r="A155" s="1">
        <v>39650</v>
      </c>
      <c r="B155">
        <v>19</v>
      </c>
      <c r="C155">
        <v>25</v>
      </c>
      <c r="D155">
        <v>8</v>
      </c>
      <c r="E155" s="16">
        <f t="shared" si="8"/>
        <v>11</v>
      </c>
      <c r="F155" s="16">
        <f t="shared" si="10"/>
        <v>25</v>
      </c>
      <c r="G155" s="16">
        <f t="shared" si="11"/>
        <v>8</v>
      </c>
      <c r="H155">
        <v>866305.60400000005</v>
      </c>
      <c r="I155">
        <v>7855516.6459999997</v>
      </c>
      <c r="L155" s="3">
        <f t="shared" si="9"/>
        <v>41108</v>
      </c>
      <c r="N155" s="8"/>
    </row>
    <row r="156" spans="1:14">
      <c r="A156" s="1">
        <v>39650</v>
      </c>
      <c r="B156">
        <v>19</v>
      </c>
      <c r="C156">
        <v>25</v>
      </c>
      <c r="D156">
        <v>18</v>
      </c>
      <c r="E156" s="16">
        <f t="shared" si="8"/>
        <v>11</v>
      </c>
      <c r="F156" s="16">
        <f t="shared" si="10"/>
        <v>25</v>
      </c>
      <c r="G156" s="16">
        <f t="shared" si="11"/>
        <v>18</v>
      </c>
      <c r="H156">
        <v>866331.03099999996</v>
      </c>
      <c r="I156">
        <v>7855508.9380000001</v>
      </c>
      <c r="L156" s="3">
        <f t="shared" si="9"/>
        <v>41118</v>
      </c>
      <c r="N156" s="8"/>
    </row>
    <row r="157" spans="1:14">
      <c r="A157" s="1">
        <v>39650</v>
      </c>
      <c r="B157">
        <v>19</v>
      </c>
      <c r="C157">
        <v>25</v>
      </c>
      <c r="D157">
        <v>28</v>
      </c>
      <c r="E157" s="16">
        <f t="shared" si="8"/>
        <v>11</v>
      </c>
      <c r="F157" s="16">
        <f t="shared" si="10"/>
        <v>25</v>
      </c>
      <c r="G157" s="16">
        <f t="shared" si="11"/>
        <v>28</v>
      </c>
      <c r="H157">
        <v>866355.96799999999</v>
      </c>
      <c r="I157">
        <v>7855501.5269999998</v>
      </c>
      <c r="L157" s="3">
        <f t="shared" si="9"/>
        <v>41128</v>
      </c>
      <c r="N157" s="8"/>
    </row>
    <row r="158" spans="1:14">
      <c r="A158" s="1">
        <v>39650</v>
      </c>
      <c r="B158">
        <v>19</v>
      </c>
      <c r="C158">
        <v>25</v>
      </c>
      <c r="D158">
        <v>38</v>
      </c>
      <c r="E158" s="16">
        <f t="shared" si="8"/>
        <v>11</v>
      </c>
      <c r="F158" s="16">
        <f t="shared" si="10"/>
        <v>25</v>
      </c>
      <c r="G158" s="16">
        <f t="shared" si="11"/>
        <v>38</v>
      </c>
      <c r="H158">
        <v>866381.79599999997</v>
      </c>
      <c r="I158">
        <v>7855494.8289999999</v>
      </c>
      <c r="L158" s="3">
        <f t="shared" si="9"/>
        <v>41138</v>
      </c>
      <c r="N158" s="8"/>
    </row>
    <row r="159" spans="1:14">
      <c r="A159" s="1">
        <v>39650</v>
      </c>
      <c r="B159">
        <v>19</v>
      </c>
      <c r="C159">
        <v>25</v>
      </c>
      <c r="D159">
        <v>48</v>
      </c>
      <c r="E159" s="16">
        <f t="shared" si="8"/>
        <v>11</v>
      </c>
      <c r="F159" s="16">
        <f t="shared" si="10"/>
        <v>25</v>
      </c>
      <c r="G159" s="16">
        <f t="shared" si="11"/>
        <v>48</v>
      </c>
      <c r="H159">
        <v>866408.26899999997</v>
      </c>
      <c r="I159">
        <v>7855488.8039999995</v>
      </c>
      <c r="L159" s="3">
        <f t="shared" si="9"/>
        <v>41148</v>
      </c>
      <c r="N159" s="8"/>
    </row>
    <row r="160" spans="1:14">
      <c r="A160" s="1">
        <v>39650</v>
      </c>
      <c r="B160">
        <v>19</v>
      </c>
      <c r="C160">
        <v>25</v>
      </c>
      <c r="D160">
        <v>58</v>
      </c>
      <c r="E160" s="16">
        <f t="shared" si="8"/>
        <v>11</v>
      </c>
      <c r="F160" s="16">
        <f t="shared" si="10"/>
        <v>25</v>
      </c>
      <c r="G160" s="16">
        <f t="shared" si="11"/>
        <v>58</v>
      </c>
      <c r="H160">
        <v>866436.31299999997</v>
      </c>
      <c r="I160">
        <v>7855486.2439999999</v>
      </c>
      <c r="L160" s="3">
        <f t="shared" si="9"/>
        <v>41158</v>
      </c>
      <c r="N160" s="8"/>
    </row>
    <row r="161" spans="1:14">
      <c r="A161" s="1">
        <v>39650</v>
      </c>
      <c r="B161">
        <v>19</v>
      </c>
      <c r="C161">
        <v>26</v>
      </c>
      <c r="D161">
        <v>8</v>
      </c>
      <c r="E161" s="16">
        <f t="shared" si="8"/>
        <v>11</v>
      </c>
      <c r="F161" s="16">
        <f t="shared" si="10"/>
        <v>26</v>
      </c>
      <c r="G161" s="16">
        <f t="shared" si="11"/>
        <v>8</v>
      </c>
      <c r="H161">
        <v>866462.33100000001</v>
      </c>
      <c r="I161">
        <v>7855482.5970000001</v>
      </c>
      <c r="L161" s="3">
        <f t="shared" si="9"/>
        <v>41168</v>
      </c>
      <c r="N161" s="8"/>
    </row>
    <row r="162" spans="1:14">
      <c r="A162" s="1">
        <v>39650</v>
      </c>
      <c r="B162">
        <v>19</v>
      </c>
      <c r="C162">
        <v>26</v>
      </c>
      <c r="D162">
        <v>18</v>
      </c>
      <c r="E162" s="16">
        <f t="shared" si="8"/>
        <v>11</v>
      </c>
      <c r="F162" s="16">
        <f t="shared" si="10"/>
        <v>26</v>
      </c>
      <c r="G162" s="16">
        <f t="shared" si="11"/>
        <v>18</v>
      </c>
      <c r="H162">
        <v>866487.18500000006</v>
      </c>
      <c r="I162">
        <v>7855478.3820000002</v>
      </c>
      <c r="L162" s="3">
        <f t="shared" si="9"/>
        <v>41178</v>
      </c>
      <c r="N162" s="8"/>
    </row>
    <row r="163" spans="1:14">
      <c r="A163" s="1">
        <v>39650</v>
      </c>
      <c r="B163">
        <v>19</v>
      </c>
      <c r="C163">
        <v>26</v>
      </c>
      <c r="D163">
        <v>28</v>
      </c>
      <c r="E163" s="16">
        <f t="shared" si="8"/>
        <v>11</v>
      </c>
      <c r="F163" s="16">
        <f t="shared" si="10"/>
        <v>26</v>
      </c>
      <c r="G163" s="16">
        <f t="shared" si="11"/>
        <v>28</v>
      </c>
      <c r="H163">
        <v>866512.19</v>
      </c>
      <c r="I163">
        <v>7855473.2479999997</v>
      </c>
      <c r="L163" s="3">
        <f t="shared" si="9"/>
        <v>41188</v>
      </c>
      <c r="N163" s="8"/>
    </row>
    <row r="164" spans="1:14">
      <c r="A164" s="1">
        <v>39650</v>
      </c>
      <c r="B164">
        <v>19</v>
      </c>
      <c r="C164">
        <v>26</v>
      </c>
      <c r="D164">
        <v>38</v>
      </c>
      <c r="E164" s="16">
        <f t="shared" si="8"/>
        <v>11</v>
      </c>
      <c r="F164" s="16">
        <f t="shared" si="10"/>
        <v>26</v>
      </c>
      <c r="G164" s="16">
        <f t="shared" si="11"/>
        <v>38</v>
      </c>
      <c r="H164">
        <v>866540.08200000005</v>
      </c>
      <c r="I164">
        <v>7855471.9869999997</v>
      </c>
      <c r="L164" s="3">
        <f t="shared" si="9"/>
        <v>41198</v>
      </c>
      <c r="N164" s="8"/>
    </row>
    <row r="165" spans="1:14">
      <c r="A165" s="1">
        <v>39650</v>
      </c>
      <c r="B165">
        <v>19</v>
      </c>
      <c r="C165">
        <v>26</v>
      </c>
      <c r="D165">
        <v>48</v>
      </c>
      <c r="E165" s="16">
        <f t="shared" si="8"/>
        <v>11</v>
      </c>
      <c r="F165" s="16">
        <f t="shared" si="10"/>
        <v>26</v>
      </c>
      <c r="G165" s="16">
        <f t="shared" si="11"/>
        <v>48</v>
      </c>
      <c r="H165">
        <v>866567.51399999997</v>
      </c>
      <c r="I165">
        <v>7855469.7060000002</v>
      </c>
      <c r="L165" s="3">
        <f t="shared" si="9"/>
        <v>41208</v>
      </c>
      <c r="N165" s="8"/>
    </row>
    <row r="166" spans="1:14">
      <c r="A166" s="1">
        <v>39650</v>
      </c>
      <c r="B166">
        <v>19</v>
      </c>
      <c r="C166">
        <v>26</v>
      </c>
      <c r="D166">
        <v>58</v>
      </c>
      <c r="E166" s="16">
        <f t="shared" si="8"/>
        <v>11</v>
      </c>
      <c r="F166" s="16">
        <f t="shared" si="10"/>
        <v>26</v>
      </c>
      <c r="G166" s="16">
        <f t="shared" si="11"/>
        <v>58</v>
      </c>
      <c r="H166">
        <v>866592.98100000003</v>
      </c>
      <c r="I166">
        <v>7855465.9699999997</v>
      </c>
      <c r="L166" s="3">
        <f t="shared" si="9"/>
        <v>41218</v>
      </c>
      <c r="N166" s="8"/>
    </row>
    <row r="167" spans="1:14">
      <c r="A167" s="1">
        <v>39650</v>
      </c>
      <c r="B167">
        <v>19</v>
      </c>
      <c r="C167">
        <v>27</v>
      </c>
      <c r="D167">
        <v>8</v>
      </c>
      <c r="E167" s="16">
        <f t="shared" si="8"/>
        <v>11</v>
      </c>
      <c r="F167" s="16">
        <f t="shared" si="10"/>
        <v>27</v>
      </c>
      <c r="G167" s="16">
        <f t="shared" si="11"/>
        <v>8</v>
      </c>
      <c r="H167">
        <v>866618.39</v>
      </c>
      <c r="I167">
        <v>7855462.9780000001</v>
      </c>
      <c r="L167" s="3">
        <f t="shared" si="9"/>
        <v>41228</v>
      </c>
      <c r="N167" s="8"/>
    </row>
    <row r="168" spans="1:14">
      <c r="A168" s="1">
        <v>39650</v>
      </c>
      <c r="B168">
        <v>19</v>
      </c>
      <c r="C168">
        <v>27</v>
      </c>
      <c r="D168">
        <v>18</v>
      </c>
      <c r="E168" s="16">
        <f t="shared" si="8"/>
        <v>11</v>
      </c>
      <c r="F168" s="16">
        <f t="shared" si="10"/>
        <v>27</v>
      </c>
      <c r="G168" s="16">
        <f t="shared" si="11"/>
        <v>18</v>
      </c>
      <c r="H168">
        <v>866643.83400000003</v>
      </c>
      <c r="I168">
        <v>7855461.3150000004</v>
      </c>
      <c r="L168" s="3">
        <f t="shared" si="9"/>
        <v>41238</v>
      </c>
      <c r="N168" s="8"/>
    </row>
    <row r="169" spans="1:14">
      <c r="A169" s="1">
        <v>39650</v>
      </c>
      <c r="B169">
        <v>19</v>
      </c>
      <c r="C169">
        <v>27</v>
      </c>
      <c r="D169">
        <v>28</v>
      </c>
      <c r="E169" s="16">
        <f t="shared" si="8"/>
        <v>11</v>
      </c>
      <c r="F169" s="16">
        <f t="shared" si="10"/>
        <v>27</v>
      </c>
      <c r="G169" s="16">
        <f t="shared" si="11"/>
        <v>28</v>
      </c>
      <c r="H169">
        <v>866669.68099999998</v>
      </c>
      <c r="I169">
        <v>7855461.7929999996</v>
      </c>
      <c r="L169" s="3">
        <f t="shared" si="9"/>
        <v>41248</v>
      </c>
      <c r="N169" s="8"/>
    </row>
    <row r="170" spans="1:14">
      <c r="A170" s="1">
        <v>39650</v>
      </c>
      <c r="B170">
        <v>19</v>
      </c>
      <c r="C170">
        <v>27</v>
      </c>
      <c r="D170">
        <v>38</v>
      </c>
      <c r="E170" s="16">
        <f t="shared" si="8"/>
        <v>11</v>
      </c>
      <c r="F170" s="16">
        <f t="shared" si="10"/>
        <v>27</v>
      </c>
      <c r="G170" s="16">
        <f t="shared" si="11"/>
        <v>38</v>
      </c>
      <c r="H170">
        <v>866695.62300000002</v>
      </c>
      <c r="I170">
        <v>7855464.7400000002</v>
      </c>
      <c r="L170" s="3">
        <f t="shared" si="9"/>
        <v>41258</v>
      </c>
      <c r="N170" s="8"/>
    </row>
    <row r="171" spans="1:14">
      <c r="A171" s="1">
        <v>39650</v>
      </c>
      <c r="B171">
        <v>19</v>
      </c>
      <c r="C171">
        <v>27</v>
      </c>
      <c r="D171">
        <v>48</v>
      </c>
      <c r="E171" s="16">
        <f t="shared" si="8"/>
        <v>11</v>
      </c>
      <c r="F171" s="16">
        <f t="shared" si="10"/>
        <v>27</v>
      </c>
      <c r="G171" s="16">
        <f t="shared" si="11"/>
        <v>48</v>
      </c>
      <c r="H171">
        <v>866722.11</v>
      </c>
      <c r="I171">
        <v>7855464.3810000001</v>
      </c>
      <c r="L171" s="3">
        <f t="shared" si="9"/>
        <v>41268</v>
      </c>
      <c r="N171" s="8"/>
    </row>
    <row r="172" spans="1:14">
      <c r="A172" s="1">
        <v>39650</v>
      </c>
      <c r="B172">
        <v>19</v>
      </c>
      <c r="C172">
        <v>27</v>
      </c>
      <c r="D172">
        <v>58</v>
      </c>
      <c r="E172" s="16">
        <f t="shared" si="8"/>
        <v>11</v>
      </c>
      <c r="F172" s="16">
        <f t="shared" si="10"/>
        <v>27</v>
      </c>
      <c r="G172" s="16">
        <f t="shared" si="11"/>
        <v>58</v>
      </c>
      <c r="H172">
        <v>866747.36800000002</v>
      </c>
      <c r="I172">
        <v>7855463.0650000004</v>
      </c>
      <c r="L172" s="3">
        <f t="shared" si="9"/>
        <v>41278</v>
      </c>
      <c r="N172" s="8"/>
    </row>
    <row r="173" spans="1:14">
      <c r="A173" s="1">
        <v>39650</v>
      </c>
      <c r="B173">
        <v>19</v>
      </c>
      <c r="C173">
        <v>28</v>
      </c>
      <c r="D173">
        <v>8</v>
      </c>
      <c r="E173" s="16">
        <f t="shared" si="8"/>
        <v>11</v>
      </c>
      <c r="F173" s="16">
        <f t="shared" si="10"/>
        <v>28</v>
      </c>
      <c r="G173" s="16">
        <f t="shared" si="11"/>
        <v>8</v>
      </c>
      <c r="H173">
        <v>866772.87800000003</v>
      </c>
      <c r="I173">
        <v>7855464.0539999995</v>
      </c>
      <c r="L173" s="3">
        <f t="shared" si="9"/>
        <v>41288</v>
      </c>
      <c r="N173" s="8"/>
    </row>
    <row r="174" spans="1:14">
      <c r="A174" s="1">
        <v>39650</v>
      </c>
      <c r="B174">
        <v>19</v>
      </c>
      <c r="C174">
        <v>28</v>
      </c>
      <c r="D174">
        <v>18</v>
      </c>
      <c r="E174" s="16">
        <f t="shared" si="8"/>
        <v>11</v>
      </c>
      <c r="F174" s="16">
        <f t="shared" si="10"/>
        <v>28</v>
      </c>
      <c r="G174" s="16">
        <f t="shared" si="11"/>
        <v>18</v>
      </c>
      <c r="H174">
        <v>866799.06700000004</v>
      </c>
      <c r="I174">
        <v>7855467.7980000004</v>
      </c>
      <c r="L174" s="3">
        <f t="shared" si="9"/>
        <v>41298</v>
      </c>
      <c r="N174" s="8"/>
    </row>
    <row r="175" spans="1:14">
      <c r="A175" s="1">
        <v>39650</v>
      </c>
      <c r="B175">
        <v>19</v>
      </c>
      <c r="C175">
        <v>28</v>
      </c>
      <c r="D175">
        <v>28</v>
      </c>
      <c r="E175" s="16">
        <f t="shared" si="8"/>
        <v>11</v>
      </c>
      <c r="F175" s="16">
        <f t="shared" si="10"/>
        <v>28</v>
      </c>
      <c r="G175" s="16">
        <f t="shared" si="11"/>
        <v>28</v>
      </c>
      <c r="H175">
        <v>866824.64</v>
      </c>
      <c r="I175">
        <v>7855468.7989999996</v>
      </c>
      <c r="L175" s="3">
        <f t="shared" si="9"/>
        <v>41308</v>
      </c>
      <c r="N175" s="8"/>
    </row>
    <row r="176" spans="1:14">
      <c r="A176" s="1">
        <v>39650</v>
      </c>
      <c r="B176">
        <v>19</v>
      </c>
      <c r="C176">
        <v>28</v>
      </c>
      <c r="D176">
        <v>38</v>
      </c>
      <c r="E176" s="16">
        <f t="shared" si="8"/>
        <v>11</v>
      </c>
      <c r="F176" s="16">
        <f t="shared" si="10"/>
        <v>28</v>
      </c>
      <c r="G176" s="16">
        <f t="shared" si="11"/>
        <v>38</v>
      </c>
      <c r="H176">
        <v>866849.89399999997</v>
      </c>
      <c r="I176">
        <v>7855465.9740000004</v>
      </c>
      <c r="L176" s="3">
        <f t="shared" si="9"/>
        <v>41318</v>
      </c>
      <c r="N176" s="8"/>
    </row>
    <row r="177" spans="1:14">
      <c r="A177" s="1">
        <v>39650</v>
      </c>
      <c r="B177">
        <v>19</v>
      </c>
      <c r="C177">
        <v>28</v>
      </c>
      <c r="D177">
        <v>48</v>
      </c>
      <c r="E177" s="16">
        <f t="shared" si="8"/>
        <v>11</v>
      </c>
      <c r="F177" s="16">
        <f t="shared" si="10"/>
        <v>28</v>
      </c>
      <c r="G177" s="16">
        <f t="shared" si="11"/>
        <v>48</v>
      </c>
      <c r="H177">
        <v>866873.49600000004</v>
      </c>
      <c r="I177">
        <v>7855462.5</v>
      </c>
      <c r="L177" s="3">
        <f t="shared" si="9"/>
        <v>41328</v>
      </c>
      <c r="N177" s="8"/>
    </row>
    <row r="178" spans="1:14">
      <c r="A178" s="1">
        <v>39650</v>
      </c>
      <c r="B178">
        <v>19</v>
      </c>
      <c r="C178">
        <v>28</v>
      </c>
      <c r="D178">
        <v>58</v>
      </c>
      <c r="E178" s="16">
        <f t="shared" si="8"/>
        <v>11</v>
      </c>
      <c r="F178" s="16">
        <f t="shared" si="10"/>
        <v>28</v>
      </c>
      <c r="G178" s="16">
        <f t="shared" si="11"/>
        <v>58</v>
      </c>
      <c r="H178">
        <v>866898.429</v>
      </c>
      <c r="I178">
        <v>7855465.8499999996</v>
      </c>
      <c r="L178" s="3">
        <f t="shared" si="9"/>
        <v>41338</v>
      </c>
      <c r="N178" s="8"/>
    </row>
    <row r="179" spans="1:14">
      <c r="A179" s="1">
        <v>39650</v>
      </c>
      <c r="B179">
        <v>19</v>
      </c>
      <c r="C179">
        <v>29</v>
      </c>
      <c r="D179">
        <v>8</v>
      </c>
      <c r="E179" s="16">
        <f t="shared" si="8"/>
        <v>11</v>
      </c>
      <c r="F179" s="16">
        <f t="shared" si="10"/>
        <v>29</v>
      </c>
      <c r="G179" s="16">
        <f t="shared" si="11"/>
        <v>8</v>
      </c>
      <c r="H179">
        <v>866924.31400000001</v>
      </c>
      <c r="I179">
        <v>7855470.2989999996</v>
      </c>
      <c r="L179" s="3">
        <f t="shared" si="9"/>
        <v>41348</v>
      </c>
      <c r="N179" s="8"/>
    </row>
    <row r="180" spans="1:14">
      <c r="A180" s="1">
        <v>39650</v>
      </c>
      <c r="B180">
        <v>19</v>
      </c>
      <c r="C180">
        <v>29</v>
      </c>
      <c r="D180">
        <v>18</v>
      </c>
      <c r="E180" s="16">
        <f t="shared" si="8"/>
        <v>11</v>
      </c>
      <c r="F180" s="16">
        <f t="shared" si="10"/>
        <v>29</v>
      </c>
      <c r="G180" s="16">
        <f t="shared" si="11"/>
        <v>18</v>
      </c>
      <c r="H180">
        <v>866949.08400000003</v>
      </c>
      <c r="I180">
        <v>7855468.9050000003</v>
      </c>
      <c r="L180" s="3">
        <f t="shared" si="9"/>
        <v>41358</v>
      </c>
      <c r="N180" s="8"/>
    </row>
    <row r="181" spans="1:14">
      <c r="A181" s="1">
        <v>39650</v>
      </c>
      <c r="B181">
        <v>19</v>
      </c>
      <c r="C181">
        <v>29</v>
      </c>
      <c r="D181">
        <v>28</v>
      </c>
      <c r="E181" s="16">
        <f t="shared" si="8"/>
        <v>11</v>
      </c>
      <c r="F181" s="16">
        <f t="shared" si="10"/>
        <v>29</v>
      </c>
      <c r="G181" s="16">
        <f t="shared" si="11"/>
        <v>28</v>
      </c>
      <c r="H181">
        <v>866974.58900000004</v>
      </c>
      <c r="I181">
        <v>7855466.1229999997</v>
      </c>
      <c r="L181" s="3">
        <f t="shared" si="9"/>
        <v>41368</v>
      </c>
      <c r="N181" s="8"/>
    </row>
    <row r="182" spans="1:14">
      <c r="A182" s="1">
        <v>39650</v>
      </c>
      <c r="B182">
        <v>19</v>
      </c>
      <c r="C182">
        <v>29</v>
      </c>
      <c r="D182">
        <v>38</v>
      </c>
      <c r="E182" s="16">
        <f t="shared" si="8"/>
        <v>11</v>
      </c>
      <c r="F182" s="16">
        <f t="shared" si="10"/>
        <v>29</v>
      </c>
      <c r="G182" s="16">
        <f t="shared" si="11"/>
        <v>38</v>
      </c>
      <c r="H182">
        <v>866998.30799999996</v>
      </c>
      <c r="I182">
        <v>7855461.1600000001</v>
      </c>
      <c r="L182" s="3">
        <f t="shared" si="9"/>
        <v>41378</v>
      </c>
      <c r="N182" s="8"/>
    </row>
    <row r="183" spans="1:14">
      <c r="A183" s="1">
        <v>39650</v>
      </c>
      <c r="B183">
        <v>19</v>
      </c>
      <c r="C183">
        <v>29</v>
      </c>
      <c r="D183">
        <v>48</v>
      </c>
      <c r="E183" s="16">
        <f t="shared" si="8"/>
        <v>11</v>
      </c>
      <c r="F183" s="16">
        <f t="shared" si="10"/>
        <v>29</v>
      </c>
      <c r="G183" s="16">
        <f t="shared" si="11"/>
        <v>48</v>
      </c>
      <c r="H183">
        <v>867022.17799999996</v>
      </c>
      <c r="I183">
        <v>7855453.7699999996</v>
      </c>
      <c r="L183" s="3">
        <f t="shared" si="9"/>
        <v>41388</v>
      </c>
      <c r="N183" s="8"/>
    </row>
    <row r="184" spans="1:14">
      <c r="A184" s="1">
        <v>39650</v>
      </c>
      <c r="B184">
        <v>19</v>
      </c>
      <c r="C184">
        <v>29</v>
      </c>
      <c r="D184">
        <v>58</v>
      </c>
      <c r="E184" s="16">
        <f t="shared" si="8"/>
        <v>11</v>
      </c>
      <c r="F184" s="16">
        <f t="shared" si="10"/>
        <v>29</v>
      </c>
      <c r="G184" s="16">
        <f t="shared" si="11"/>
        <v>58</v>
      </c>
      <c r="H184">
        <v>867046.96699999995</v>
      </c>
      <c r="I184">
        <v>7855445.0209999997</v>
      </c>
      <c r="L184" s="3">
        <f t="shared" si="9"/>
        <v>41398</v>
      </c>
      <c r="N184" s="8"/>
    </row>
    <row r="185" spans="1:14">
      <c r="A185" s="1">
        <v>39650</v>
      </c>
      <c r="B185">
        <v>19</v>
      </c>
      <c r="C185">
        <v>30</v>
      </c>
      <c r="D185">
        <v>8</v>
      </c>
      <c r="E185" s="16">
        <f t="shared" si="8"/>
        <v>11</v>
      </c>
      <c r="F185" s="16">
        <f t="shared" si="10"/>
        <v>30</v>
      </c>
      <c r="G185" s="16">
        <f t="shared" si="11"/>
        <v>8</v>
      </c>
      <c r="H185">
        <v>867070.25199999998</v>
      </c>
      <c r="I185">
        <v>7855436.9680000003</v>
      </c>
      <c r="L185" s="3">
        <f t="shared" si="9"/>
        <v>41408</v>
      </c>
      <c r="N185" s="8"/>
    </row>
    <row r="186" spans="1:14">
      <c r="A186" s="1">
        <v>39650</v>
      </c>
      <c r="B186">
        <v>19</v>
      </c>
      <c r="C186">
        <v>30</v>
      </c>
      <c r="D186">
        <v>18</v>
      </c>
      <c r="E186" s="16">
        <f t="shared" si="8"/>
        <v>11</v>
      </c>
      <c r="F186" s="16">
        <f t="shared" si="10"/>
        <v>30</v>
      </c>
      <c r="G186" s="16">
        <f t="shared" si="11"/>
        <v>18</v>
      </c>
      <c r="H186">
        <v>867093.66</v>
      </c>
      <c r="I186">
        <v>7855427.8039999995</v>
      </c>
      <c r="L186" s="3">
        <f t="shared" si="9"/>
        <v>41418</v>
      </c>
      <c r="N186" s="8"/>
    </row>
    <row r="187" spans="1:14">
      <c r="A187" s="1">
        <v>39650</v>
      </c>
      <c r="B187">
        <v>19</v>
      </c>
      <c r="C187">
        <v>30</v>
      </c>
      <c r="D187">
        <v>28</v>
      </c>
      <c r="E187" s="16">
        <f t="shared" si="8"/>
        <v>11</v>
      </c>
      <c r="F187" s="16">
        <f t="shared" si="10"/>
        <v>30</v>
      </c>
      <c r="G187" s="16">
        <f t="shared" si="11"/>
        <v>28</v>
      </c>
      <c r="H187">
        <v>867117.46499999997</v>
      </c>
      <c r="I187">
        <v>7855417.0070000002</v>
      </c>
      <c r="L187" s="3">
        <f t="shared" si="9"/>
        <v>41428</v>
      </c>
      <c r="N187" s="8"/>
    </row>
    <row r="188" spans="1:14">
      <c r="A188" s="1">
        <v>39650</v>
      </c>
      <c r="B188">
        <v>19</v>
      </c>
      <c r="C188">
        <v>30</v>
      </c>
      <c r="D188">
        <v>38</v>
      </c>
      <c r="E188" s="16">
        <f t="shared" si="8"/>
        <v>11</v>
      </c>
      <c r="F188" s="16">
        <f t="shared" si="10"/>
        <v>30</v>
      </c>
      <c r="G188" s="16">
        <f t="shared" si="11"/>
        <v>38</v>
      </c>
      <c r="H188">
        <v>867139.7</v>
      </c>
      <c r="I188">
        <v>7855403.875</v>
      </c>
      <c r="L188" s="3">
        <f t="shared" si="9"/>
        <v>41438</v>
      </c>
      <c r="N188" s="8"/>
    </row>
    <row r="189" spans="1:14">
      <c r="A189" s="1">
        <v>39650</v>
      </c>
      <c r="B189">
        <v>19</v>
      </c>
      <c r="C189">
        <v>30</v>
      </c>
      <c r="D189">
        <v>48</v>
      </c>
      <c r="E189" s="16">
        <f t="shared" ref="E189:E252" si="12">B189-8</f>
        <v>11</v>
      </c>
      <c r="F189" s="16">
        <f t="shared" si="10"/>
        <v>30</v>
      </c>
      <c r="G189" s="16">
        <f t="shared" si="11"/>
        <v>48</v>
      </c>
      <c r="H189">
        <v>867160.10199999996</v>
      </c>
      <c r="I189">
        <v>7855390.8200000003</v>
      </c>
      <c r="L189" s="3">
        <f t="shared" ref="L189:L252" si="13">(E189*3600)+(F189*60)+G189</f>
        <v>41448</v>
      </c>
      <c r="N189" s="8"/>
    </row>
    <row r="190" spans="1:14">
      <c r="A190" s="1">
        <v>39650</v>
      </c>
      <c r="B190">
        <v>19</v>
      </c>
      <c r="C190">
        <v>30</v>
      </c>
      <c r="D190">
        <v>58</v>
      </c>
      <c r="E190" s="16">
        <f t="shared" si="12"/>
        <v>11</v>
      </c>
      <c r="F190" s="16">
        <f t="shared" ref="F190:F253" si="14">C190</f>
        <v>30</v>
      </c>
      <c r="G190" s="16">
        <f t="shared" ref="G190:G253" si="15">D190</f>
        <v>58</v>
      </c>
      <c r="H190">
        <v>867183.41099999996</v>
      </c>
      <c r="I190">
        <v>7855378.4330000002</v>
      </c>
      <c r="L190" s="3">
        <f t="shared" si="13"/>
        <v>41458</v>
      </c>
      <c r="N190" s="8"/>
    </row>
    <row r="191" spans="1:14">
      <c r="A191" s="1">
        <v>39650</v>
      </c>
      <c r="B191">
        <v>19</v>
      </c>
      <c r="C191">
        <v>31</v>
      </c>
      <c r="D191">
        <v>8</v>
      </c>
      <c r="E191" s="16">
        <f t="shared" si="12"/>
        <v>11</v>
      </c>
      <c r="F191" s="16">
        <f t="shared" si="14"/>
        <v>31</v>
      </c>
      <c r="G191" s="16">
        <f t="shared" si="15"/>
        <v>8</v>
      </c>
      <c r="H191">
        <v>867205.929</v>
      </c>
      <c r="I191">
        <v>7855367.801</v>
      </c>
      <c r="L191" s="3">
        <f t="shared" si="13"/>
        <v>41468</v>
      </c>
      <c r="N191" s="8"/>
    </row>
    <row r="192" spans="1:14">
      <c r="A192" s="1">
        <v>39650</v>
      </c>
      <c r="B192">
        <v>19</v>
      </c>
      <c r="C192">
        <v>31</v>
      </c>
      <c r="D192">
        <v>18</v>
      </c>
      <c r="E192" s="16">
        <f t="shared" si="12"/>
        <v>11</v>
      </c>
      <c r="F192" s="16">
        <f t="shared" si="14"/>
        <v>31</v>
      </c>
      <c r="G192" s="16">
        <f t="shared" si="15"/>
        <v>18</v>
      </c>
      <c r="H192">
        <v>867230.24100000004</v>
      </c>
      <c r="I192">
        <v>7855365.0140000004</v>
      </c>
      <c r="L192" s="3">
        <f t="shared" si="13"/>
        <v>41478</v>
      </c>
      <c r="N192" s="8"/>
    </row>
    <row r="193" spans="1:14">
      <c r="A193" s="1">
        <v>39650</v>
      </c>
      <c r="B193">
        <v>19</v>
      </c>
      <c r="C193">
        <v>31</v>
      </c>
      <c r="D193">
        <v>28</v>
      </c>
      <c r="E193" s="16">
        <f t="shared" si="12"/>
        <v>11</v>
      </c>
      <c r="F193" s="16">
        <f t="shared" si="14"/>
        <v>31</v>
      </c>
      <c r="G193" s="16">
        <f t="shared" si="15"/>
        <v>28</v>
      </c>
      <c r="H193">
        <v>867254.69900000002</v>
      </c>
      <c r="I193">
        <v>7855361.307</v>
      </c>
      <c r="L193" s="3">
        <f t="shared" si="13"/>
        <v>41488</v>
      </c>
      <c r="N193" s="8"/>
    </row>
    <row r="194" spans="1:14">
      <c r="A194" s="1">
        <v>39650</v>
      </c>
      <c r="B194">
        <v>19</v>
      </c>
      <c r="C194">
        <v>31</v>
      </c>
      <c r="D194">
        <v>38</v>
      </c>
      <c r="E194" s="16">
        <f t="shared" si="12"/>
        <v>11</v>
      </c>
      <c r="F194" s="16">
        <f t="shared" si="14"/>
        <v>31</v>
      </c>
      <c r="G194" s="16">
        <f t="shared" si="15"/>
        <v>38</v>
      </c>
      <c r="H194">
        <v>867277.93500000006</v>
      </c>
      <c r="I194">
        <v>7855356.2680000002</v>
      </c>
      <c r="L194" s="3">
        <f t="shared" si="13"/>
        <v>41498</v>
      </c>
      <c r="N194" s="8"/>
    </row>
    <row r="195" spans="1:14">
      <c r="A195" s="1">
        <v>39650</v>
      </c>
      <c r="B195">
        <v>19</v>
      </c>
      <c r="C195">
        <v>31</v>
      </c>
      <c r="D195">
        <v>48</v>
      </c>
      <c r="E195" s="16">
        <f t="shared" si="12"/>
        <v>11</v>
      </c>
      <c r="F195" s="16">
        <f t="shared" si="14"/>
        <v>31</v>
      </c>
      <c r="G195" s="16">
        <f t="shared" si="15"/>
        <v>48</v>
      </c>
      <c r="H195">
        <v>867303.86499999999</v>
      </c>
      <c r="I195">
        <v>7855351.2939999998</v>
      </c>
      <c r="L195" s="3">
        <f t="shared" si="13"/>
        <v>41508</v>
      </c>
      <c r="N195" s="8"/>
    </row>
    <row r="196" spans="1:14">
      <c r="A196" s="1">
        <v>39650</v>
      </c>
      <c r="B196">
        <v>19</v>
      </c>
      <c r="C196">
        <v>31</v>
      </c>
      <c r="D196">
        <v>58</v>
      </c>
      <c r="E196" s="16">
        <f t="shared" si="12"/>
        <v>11</v>
      </c>
      <c r="F196" s="16">
        <f t="shared" si="14"/>
        <v>31</v>
      </c>
      <c r="G196" s="16">
        <f t="shared" si="15"/>
        <v>58</v>
      </c>
      <c r="H196">
        <v>867329.58799999999</v>
      </c>
      <c r="I196">
        <v>7855351.0049999999</v>
      </c>
      <c r="L196" s="3">
        <f t="shared" si="13"/>
        <v>41518</v>
      </c>
      <c r="N196" s="8"/>
    </row>
    <row r="197" spans="1:14">
      <c r="A197" s="1">
        <v>39650</v>
      </c>
      <c r="B197">
        <v>19</v>
      </c>
      <c r="C197">
        <v>32</v>
      </c>
      <c r="D197">
        <v>8</v>
      </c>
      <c r="E197" s="16">
        <f t="shared" si="12"/>
        <v>11</v>
      </c>
      <c r="F197" s="16">
        <f t="shared" si="14"/>
        <v>32</v>
      </c>
      <c r="G197" s="16">
        <f t="shared" si="15"/>
        <v>8</v>
      </c>
      <c r="H197">
        <v>867352.14599999995</v>
      </c>
      <c r="I197">
        <v>7855344.7220000001</v>
      </c>
      <c r="L197" s="3">
        <f t="shared" si="13"/>
        <v>41528</v>
      </c>
      <c r="N197" s="8"/>
    </row>
    <row r="198" spans="1:14">
      <c r="A198" s="1">
        <v>39650</v>
      </c>
      <c r="B198">
        <v>19</v>
      </c>
      <c r="C198">
        <v>32</v>
      </c>
      <c r="D198">
        <v>18</v>
      </c>
      <c r="E198" s="16">
        <f t="shared" si="12"/>
        <v>11</v>
      </c>
      <c r="F198" s="16">
        <f t="shared" si="14"/>
        <v>32</v>
      </c>
      <c r="G198" s="16">
        <f t="shared" si="15"/>
        <v>18</v>
      </c>
      <c r="H198">
        <v>867377.43200000003</v>
      </c>
      <c r="I198">
        <v>7855340.5860000001</v>
      </c>
      <c r="L198" s="3">
        <f t="shared" si="13"/>
        <v>41538</v>
      </c>
      <c r="N198" s="8"/>
    </row>
    <row r="199" spans="1:14">
      <c r="A199" s="1">
        <v>39650</v>
      </c>
      <c r="B199">
        <v>19</v>
      </c>
      <c r="C199">
        <v>32</v>
      </c>
      <c r="D199">
        <v>28</v>
      </c>
      <c r="E199" s="16">
        <f t="shared" si="12"/>
        <v>11</v>
      </c>
      <c r="F199" s="16">
        <f t="shared" si="14"/>
        <v>32</v>
      </c>
      <c r="G199" s="16">
        <f t="shared" si="15"/>
        <v>28</v>
      </c>
      <c r="H199">
        <v>867400.98100000003</v>
      </c>
      <c r="I199">
        <v>7855339.7510000002</v>
      </c>
      <c r="L199" s="3">
        <f t="shared" si="13"/>
        <v>41548</v>
      </c>
      <c r="N199" s="8"/>
    </row>
    <row r="200" spans="1:14">
      <c r="A200" s="1">
        <v>39650</v>
      </c>
      <c r="B200">
        <v>19</v>
      </c>
      <c r="C200">
        <v>32</v>
      </c>
      <c r="D200">
        <v>38</v>
      </c>
      <c r="E200" s="16">
        <f t="shared" si="12"/>
        <v>11</v>
      </c>
      <c r="F200" s="16">
        <f t="shared" si="14"/>
        <v>32</v>
      </c>
      <c r="G200" s="16">
        <f t="shared" si="15"/>
        <v>38</v>
      </c>
      <c r="H200">
        <v>867428.76100000006</v>
      </c>
      <c r="I200">
        <v>7855341.8760000002</v>
      </c>
      <c r="L200" s="3">
        <f t="shared" si="13"/>
        <v>41558</v>
      </c>
      <c r="N200" s="8"/>
    </row>
    <row r="201" spans="1:14">
      <c r="A201" s="1">
        <v>39650</v>
      </c>
      <c r="B201">
        <v>19</v>
      </c>
      <c r="C201">
        <v>32</v>
      </c>
      <c r="D201">
        <v>48</v>
      </c>
      <c r="E201" s="16">
        <f t="shared" si="12"/>
        <v>11</v>
      </c>
      <c r="F201" s="16">
        <f t="shared" si="14"/>
        <v>32</v>
      </c>
      <c r="G201" s="16">
        <f t="shared" si="15"/>
        <v>48</v>
      </c>
      <c r="H201">
        <v>867455.01</v>
      </c>
      <c r="I201">
        <v>7855342.6179999998</v>
      </c>
      <c r="L201" s="3">
        <f t="shared" si="13"/>
        <v>41568</v>
      </c>
      <c r="N201" s="8"/>
    </row>
    <row r="202" spans="1:14">
      <c r="A202" s="1">
        <v>39650</v>
      </c>
      <c r="B202">
        <v>19</v>
      </c>
      <c r="C202">
        <v>32</v>
      </c>
      <c r="D202">
        <v>58</v>
      </c>
      <c r="E202" s="16">
        <f t="shared" si="12"/>
        <v>11</v>
      </c>
      <c r="F202" s="16">
        <f t="shared" si="14"/>
        <v>32</v>
      </c>
      <c r="G202" s="16">
        <f t="shared" si="15"/>
        <v>58</v>
      </c>
      <c r="H202">
        <v>867479.16500000004</v>
      </c>
      <c r="I202">
        <v>7855338.8640000001</v>
      </c>
      <c r="L202" s="3">
        <f t="shared" si="13"/>
        <v>41578</v>
      </c>
      <c r="N202" s="8"/>
    </row>
    <row r="203" spans="1:14">
      <c r="A203" s="1">
        <v>39650</v>
      </c>
      <c r="B203">
        <v>19</v>
      </c>
      <c r="C203">
        <v>33</v>
      </c>
      <c r="D203">
        <v>8</v>
      </c>
      <c r="E203" s="16">
        <f t="shared" si="12"/>
        <v>11</v>
      </c>
      <c r="F203" s="16">
        <f t="shared" si="14"/>
        <v>33</v>
      </c>
      <c r="G203" s="16">
        <f t="shared" si="15"/>
        <v>8</v>
      </c>
      <c r="H203">
        <v>867509.51899999997</v>
      </c>
      <c r="I203">
        <v>7855341.415</v>
      </c>
      <c r="L203" s="3">
        <f t="shared" si="13"/>
        <v>41588</v>
      </c>
      <c r="N203" s="8"/>
    </row>
    <row r="204" spans="1:14">
      <c r="A204" s="1">
        <v>39650</v>
      </c>
      <c r="B204">
        <v>19</v>
      </c>
      <c r="C204">
        <v>33</v>
      </c>
      <c r="D204">
        <v>18</v>
      </c>
      <c r="E204" s="16">
        <f t="shared" si="12"/>
        <v>11</v>
      </c>
      <c r="F204" s="16">
        <f t="shared" si="14"/>
        <v>33</v>
      </c>
      <c r="G204" s="16">
        <f t="shared" si="15"/>
        <v>18</v>
      </c>
      <c r="H204">
        <v>867534.81099999999</v>
      </c>
      <c r="I204">
        <v>7855338.415</v>
      </c>
      <c r="L204" s="3">
        <f t="shared" si="13"/>
        <v>41598</v>
      </c>
      <c r="N204" s="8"/>
    </row>
    <row r="205" spans="1:14">
      <c r="A205" s="1">
        <v>39650</v>
      </c>
      <c r="B205">
        <v>19</v>
      </c>
      <c r="C205">
        <v>33</v>
      </c>
      <c r="D205">
        <v>28</v>
      </c>
      <c r="E205" s="16">
        <f t="shared" si="12"/>
        <v>11</v>
      </c>
      <c r="F205" s="16">
        <f t="shared" si="14"/>
        <v>33</v>
      </c>
      <c r="G205" s="16">
        <f t="shared" si="15"/>
        <v>28</v>
      </c>
      <c r="H205">
        <v>867558.44900000002</v>
      </c>
      <c r="I205">
        <v>7855335.8959999997</v>
      </c>
      <c r="L205" s="3">
        <f t="shared" si="13"/>
        <v>41608</v>
      </c>
      <c r="N205" s="8"/>
    </row>
    <row r="206" spans="1:14">
      <c r="A206" s="1">
        <v>39650</v>
      </c>
      <c r="B206">
        <v>19</v>
      </c>
      <c r="C206">
        <v>33</v>
      </c>
      <c r="D206">
        <v>38</v>
      </c>
      <c r="E206" s="16">
        <f t="shared" si="12"/>
        <v>11</v>
      </c>
      <c r="F206" s="16">
        <f t="shared" si="14"/>
        <v>33</v>
      </c>
      <c r="G206" s="16">
        <f t="shared" si="15"/>
        <v>38</v>
      </c>
      <c r="H206">
        <v>867591.65899999999</v>
      </c>
      <c r="I206">
        <v>7855344.392</v>
      </c>
      <c r="L206" s="3">
        <f t="shared" si="13"/>
        <v>41618</v>
      </c>
      <c r="N206" s="8"/>
    </row>
    <row r="207" spans="1:14">
      <c r="A207" s="1">
        <v>39650</v>
      </c>
      <c r="B207">
        <v>19</v>
      </c>
      <c r="C207">
        <v>33</v>
      </c>
      <c r="D207">
        <v>48</v>
      </c>
      <c r="E207" s="16">
        <f t="shared" si="12"/>
        <v>11</v>
      </c>
      <c r="F207" s="16">
        <f t="shared" si="14"/>
        <v>33</v>
      </c>
      <c r="G207" s="16">
        <f t="shared" si="15"/>
        <v>48</v>
      </c>
      <c r="H207">
        <v>867614.29500000004</v>
      </c>
      <c r="I207">
        <v>7855346.8039999995</v>
      </c>
      <c r="L207" s="3">
        <f t="shared" si="13"/>
        <v>41628</v>
      </c>
      <c r="N207" s="8"/>
    </row>
    <row r="208" spans="1:14">
      <c r="A208" s="1">
        <v>39650</v>
      </c>
      <c r="B208">
        <v>19</v>
      </c>
      <c r="C208">
        <v>33</v>
      </c>
      <c r="D208">
        <v>58</v>
      </c>
      <c r="E208" s="16">
        <f t="shared" si="12"/>
        <v>11</v>
      </c>
      <c r="F208" s="16">
        <f t="shared" si="14"/>
        <v>33</v>
      </c>
      <c r="G208" s="16">
        <f t="shared" si="15"/>
        <v>58</v>
      </c>
      <c r="H208">
        <v>867637.42</v>
      </c>
      <c r="I208">
        <v>7855347.7879999997</v>
      </c>
      <c r="L208" s="3">
        <f t="shared" si="13"/>
        <v>41638</v>
      </c>
      <c r="N208" s="8"/>
    </row>
    <row r="209" spans="1:14">
      <c r="A209" s="1">
        <v>39650</v>
      </c>
      <c r="B209">
        <v>19</v>
      </c>
      <c r="C209">
        <v>34</v>
      </c>
      <c r="D209">
        <v>8</v>
      </c>
      <c r="E209" s="16">
        <f t="shared" si="12"/>
        <v>11</v>
      </c>
      <c r="F209" s="16">
        <f t="shared" si="14"/>
        <v>34</v>
      </c>
      <c r="G209" s="16">
        <f t="shared" si="15"/>
        <v>8</v>
      </c>
      <c r="H209">
        <v>867667.16</v>
      </c>
      <c r="I209">
        <v>7855350.2410000004</v>
      </c>
      <c r="L209" s="3">
        <f t="shared" si="13"/>
        <v>41648</v>
      </c>
      <c r="N209" s="8"/>
    </row>
    <row r="210" spans="1:14">
      <c r="A210" s="1">
        <v>39650</v>
      </c>
      <c r="B210">
        <v>19</v>
      </c>
      <c r="C210">
        <v>34</v>
      </c>
      <c r="D210">
        <v>18</v>
      </c>
      <c r="E210" s="16">
        <f t="shared" si="12"/>
        <v>11</v>
      </c>
      <c r="F210" s="16">
        <f t="shared" si="14"/>
        <v>34</v>
      </c>
      <c r="G210" s="16">
        <f t="shared" si="15"/>
        <v>18</v>
      </c>
      <c r="H210">
        <v>867688.00699999998</v>
      </c>
      <c r="I210">
        <v>7855345.1880000001</v>
      </c>
      <c r="L210" s="3">
        <f t="shared" si="13"/>
        <v>41658</v>
      </c>
      <c r="N210" s="8"/>
    </row>
    <row r="211" spans="1:14">
      <c r="A211" s="1">
        <v>39650</v>
      </c>
      <c r="B211">
        <v>19</v>
      </c>
      <c r="C211">
        <v>34</v>
      </c>
      <c r="D211">
        <v>28</v>
      </c>
      <c r="E211" s="16">
        <f t="shared" si="12"/>
        <v>11</v>
      </c>
      <c r="F211" s="16">
        <f t="shared" si="14"/>
        <v>34</v>
      </c>
      <c r="G211" s="16">
        <f t="shared" si="15"/>
        <v>28</v>
      </c>
      <c r="H211">
        <v>867711.79599999997</v>
      </c>
      <c r="I211">
        <v>7855340.2429999998</v>
      </c>
      <c r="L211" s="3">
        <f t="shared" si="13"/>
        <v>41668</v>
      </c>
      <c r="N211" s="8"/>
    </row>
    <row r="212" spans="1:14">
      <c r="A212" s="1">
        <v>39650</v>
      </c>
      <c r="B212">
        <v>19</v>
      </c>
      <c r="C212">
        <v>34</v>
      </c>
      <c r="D212">
        <v>38</v>
      </c>
      <c r="E212" s="16">
        <f t="shared" si="12"/>
        <v>11</v>
      </c>
      <c r="F212" s="16">
        <f t="shared" si="14"/>
        <v>34</v>
      </c>
      <c r="G212" s="16">
        <f t="shared" si="15"/>
        <v>38</v>
      </c>
      <c r="H212">
        <v>867734.38500000001</v>
      </c>
      <c r="I212">
        <v>7855333.4019999998</v>
      </c>
      <c r="L212" s="3">
        <f t="shared" si="13"/>
        <v>41678</v>
      </c>
      <c r="N212" s="8"/>
    </row>
    <row r="213" spans="1:14">
      <c r="A213" s="1">
        <v>39650</v>
      </c>
      <c r="B213">
        <v>19</v>
      </c>
      <c r="C213">
        <v>34</v>
      </c>
      <c r="D213">
        <v>48</v>
      </c>
      <c r="E213" s="16">
        <f t="shared" si="12"/>
        <v>11</v>
      </c>
      <c r="F213" s="16">
        <f t="shared" si="14"/>
        <v>34</v>
      </c>
      <c r="G213" s="16">
        <f t="shared" si="15"/>
        <v>48</v>
      </c>
      <c r="H213">
        <v>867758.59900000005</v>
      </c>
      <c r="I213">
        <v>7855327.3969999999</v>
      </c>
      <c r="L213" s="3">
        <f t="shared" si="13"/>
        <v>41688</v>
      </c>
      <c r="N213" s="8"/>
    </row>
    <row r="214" spans="1:14">
      <c r="A214" s="1">
        <v>39650</v>
      </c>
      <c r="B214">
        <v>19</v>
      </c>
      <c r="C214">
        <v>34</v>
      </c>
      <c r="D214">
        <v>58</v>
      </c>
      <c r="E214" s="16">
        <f t="shared" si="12"/>
        <v>11</v>
      </c>
      <c r="F214" s="16">
        <f t="shared" si="14"/>
        <v>34</v>
      </c>
      <c r="G214" s="16">
        <f t="shared" si="15"/>
        <v>58</v>
      </c>
      <c r="H214">
        <v>867783.55099999998</v>
      </c>
      <c r="I214">
        <v>7855323.3990000002</v>
      </c>
      <c r="L214" s="3">
        <f t="shared" si="13"/>
        <v>41698</v>
      </c>
      <c r="N214" s="8"/>
    </row>
    <row r="215" spans="1:14">
      <c r="A215" s="1">
        <v>39650</v>
      </c>
      <c r="B215">
        <v>19</v>
      </c>
      <c r="C215">
        <v>35</v>
      </c>
      <c r="D215">
        <v>8</v>
      </c>
      <c r="E215" s="16">
        <f t="shared" si="12"/>
        <v>11</v>
      </c>
      <c r="F215" s="16">
        <f t="shared" si="14"/>
        <v>35</v>
      </c>
      <c r="G215" s="16">
        <f t="shared" si="15"/>
        <v>8</v>
      </c>
      <c r="H215">
        <v>867807.83400000003</v>
      </c>
      <c r="I215">
        <v>7855320.0460000001</v>
      </c>
      <c r="L215" s="3">
        <f t="shared" si="13"/>
        <v>41708</v>
      </c>
      <c r="N215" s="8"/>
    </row>
    <row r="216" spans="1:14">
      <c r="A216" s="1">
        <v>39650</v>
      </c>
      <c r="B216">
        <v>19</v>
      </c>
      <c r="C216">
        <v>35</v>
      </c>
      <c r="D216">
        <v>18</v>
      </c>
      <c r="E216" s="16">
        <f t="shared" si="12"/>
        <v>11</v>
      </c>
      <c r="F216" s="16">
        <f t="shared" si="14"/>
        <v>35</v>
      </c>
      <c r="G216" s="16">
        <f t="shared" si="15"/>
        <v>18</v>
      </c>
      <c r="H216">
        <v>867833.18900000001</v>
      </c>
      <c r="I216">
        <v>7855319.3250000002</v>
      </c>
      <c r="L216" s="3">
        <f t="shared" si="13"/>
        <v>41718</v>
      </c>
      <c r="N216" s="8"/>
    </row>
    <row r="217" spans="1:14">
      <c r="A217" s="1">
        <v>39650</v>
      </c>
      <c r="B217">
        <v>19</v>
      </c>
      <c r="C217">
        <v>35</v>
      </c>
      <c r="D217">
        <v>28</v>
      </c>
      <c r="E217" s="16">
        <f t="shared" si="12"/>
        <v>11</v>
      </c>
      <c r="F217" s="16">
        <f t="shared" si="14"/>
        <v>35</v>
      </c>
      <c r="G217" s="16">
        <f t="shared" si="15"/>
        <v>28</v>
      </c>
      <c r="H217">
        <v>867857.41</v>
      </c>
      <c r="I217">
        <v>7855317.4720000001</v>
      </c>
      <c r="L217" s="3">
        <f t="shared" si="13"/>
        <v>41728</v>
      </c>
      <c r="N217" s="8"/>
    </row>
    <row r="218" spans="1:14">
      <c r="A218" s="1">
        <v>39650</v>
      </c>
      <c r="B218">
        <v>19</v>
      </c>
      <c r="C218">
        <v>35</v>
      </c>
      <c r="D218">
        <v>38</v>
      </c>
      <c r="E218" s="16">
        <f t="shared" si="12"/>
        <v>11</v>
      </c>
      <c r="F218" s="16">
        <f t="shared" si="14"/>
        <v>35</v>
      </c>
      <c r="G218" s="16">
        <f t="shared" si="15"/>
        <v>38</v>
      </c>
      <c r="H218">
        <v>867879.179</v>
      </c>
      <c r="I218">
        <v>7855312.1960000005</v>
      </c>
      <c r="L218" s="3">
        <f t="shared" si="13"/>
        <v>41738</v>
      </c>
      <c r="N218" s="8"/>
    </row>
    <row r="219" spans="1:14">
      <c r="A219" s="1">
        <v>39650</v>
      </c>
      <c r="B219">
        <v>19</v>
      </c>
      <c r="C219">
        <v>35</v>
      </c>
      <c r="D219">
        <v>48</v>
      </c>
      <c r="E219" s="16">
        <f t="shared" si="12"/>
        <v>11</v>
      </c>
      <c r="F219" s="16">
        <f t="shared" si="14"/>
        <v>35</v>
      </c>
      <c r="G219" s="16">
        <f t="shared" si="15"/>
        <v>48</v>
      </c>
      <c r="H219">
        <v>867905.67299999995</v>
      </c>
      <c r="I219">
        <v>7855314.8700000001</v>
      </c>
      <c r="L219" s="3">
        <f t="shared" si="13"/>
        <v>41748</v>
      </c>
      <c r="N219" s="8"/>
    </row>
    <row r="220" spans="1:14">
      <c r="A220" s="1">
        <v>39650</v>
      </c>
      <c r="B220">
        <v>19</v>
      </c>
      <c r="C220">
        <v>35</v>
      </c>
      <c r="D220">
        <v>58</v>
      </c>
      <c r="E220" s="16">
        <f t="shared" si="12"/>
        <v>11</v>
      </c>
      <c r="F220" s="16">
        <f t="shared" si="14"/>
        <v>35</v>
      </c>
      <c r="G220" s="16">
        <f t="shared" si="15"/>
        <v>58</v>
      </c>
      <c r="H220">
        <v>867930.41399999999</v>
      </c>
      <c r="I220">
        <v>7855312.1600000001</v>
      </c>
      <c r="L220" s="3">
        <f t="shared" si="13"/>
        <v>41758</v>
      </c>
      <c r="N220" s="8"/>
    </row>
    <row r="221" spans="1:14">
      <c r="A221" s="1">
        <v>39650</v>
      </c>
      <c r="B221">
        <v>19</v>
      </c>
      <c r="C221">
        <v>36</v>
      </c>
      <c r="D221">
        <v>8</v>
      </c>
      <c r="E221" s="16">
        <f t="shared" si="12"/>
        <v>11</v>
      </c>
      <c r="F221" s="16">
        <f t="shared" si="14"/>
        <v>36</v>
      </c>
      <c r="G221" s="16">
        <f t="shared" si="15"/>
        <v>8</v>
      </c>
      <c r="H221">
        <v>867955.95700000005</v>
      </c>
      <c r="I221">
        <v>7855312.9800000004</v>
      </c>
      <c r="L221" s="3">
        <f t="shared" si="13"/>
        <v>41768</v>
      </c>
      <c r="N221" s="8"/>
    </row>
    <row r="222" spans="1:14">
      <c r="A222" s="1">
        <v>39650</v>
      </c>
      <c r="B222">
        <v>19</v>
      </c>
      <c r="C222">
        <v>36</v>
      </c>
      <c r="D222">
        <v>18</v>
      </c>
      <c r="E222" s="16">
        <f t="shared" si="12"/>
        <v>11</v>
      </c>
      <c r="F222" s="16">
        <f t="shared" si="14"/>
        <v>36</v>
      </c>
      <c r="G222" s="16">
        <f t="shared" si="15"/>
        <v>18</v>
      </c>
      <c r="H222">
        <v>867980.06099999999</v>
      </c>
      <c r="I222">
        <v>7855311.8640000001</v>
      </c>
      <c r="L222" s="3">
        <f t="shared" si="13"/>
        <v>41778</v>
      </c>
      <c r="N222" s="8"/>
    </row>
    <row r="223" spans="1:14">
      <c r="A223" s="1">
        <v>39650</v>
      </c>
      <c r="B223">
        <v>19</v>
      </c>
      <c r="C223">
        <v>36</v>
      </c>
      <c r="D223">
        <v>28</v>
      </c>
      <c r="E223" s="16">
        <f t="shared" si="12"/>
        <v>11</v>
      </c>
      <c r="F223" s="16">
        <f t="shared" si="14"/>
        <v>36</v>
      </c>
      <c r="G223" s="16">
        <f t="shared" si="15"/>
        <v>28</v>
      </c>
      <c r="H223">
        <v>868003.054</v>
      </c>
      <c r="I223">
        <v>7855307.5449999999</v>
      </c>
      <c r="L223" s="3">
        <f t="shared" si="13"/>
        <v>41788</v>
      </c>
      <c r="N223" s="8"/>
    </row>
    <row r="224" spans="1:14">
      <c r="A224" s="1">
        <v>39650</v>
      </c>
      <c r="B224">
        <v>19</v>
      </c>
      <c r="C224">
        <v>36</v>
      </c>
      <c r="D224">
        <v>38</v>
      </c>
      <c r="E224" s="16">
        <f t="shared" si="12"/>
        <v>11</v>
      </c>
      <c r="F224" s="16">
        <f t="shared" si="14"/>
        <v>36</v>
      </c>
      <c r="G224" s="16">
        <f t="shared" si="15"/>
        <v>38</v>
      </c>
      <c r="H224">
        <v>868028.44499999995</v>
      </c>
      <c r="I224">
        <v>7855308.1519999998</v>
      </c>
      <c r="L224" s="3">
        <f t="shared" si="13"/>
        <v>41798</v>
      </c>
      <c r="N224" s="8"/>
    </row>
    <row r="225" spans="1:14">
      <c r="A225" s="1">
        <v>39650</v>
      </c>
      <c r="B225">
        <v>19</v>
      </c>
      <c r="C225">
        <v>36</v>
      </c>
      <c r="D225">
        <v>48</v>
      </c>
      <c r="E225" s="16">
        <f t="shared" si="12"/>
        <v>11</v>
      </c>
      <c r="F225" s="16">
        <f t="shared" si="14"/>
        <v>36</v>
      </c>
      <c r="G225" s="16">
        <f t="shared" si="15"/>
        <v>48</v>
      </c>
      <c r="H225">
        <v>868053.06200000003</v>
      </c>
      <c r="I225">
        <v>7855305.0460000001</v>
      </c>
      <c r="L225" s="3">
        <f t="shared" si="13"/>
        <v>41808</v>
      </c>
      <c r="N225" s="8"/>
    </row>
    <row r="226" spans="1:14">
      <c r="A226" s="1">
        <v>39650</v>
      </c>
      <c r="B226">
        <v>19</v>
      </c>
      <c r="C226">
        <v>36</v>
      </c>
      <c r="D226">
        <v>58</v>
      </c>
      <c r="E226" s="16">
        <f t="shared" si="12"/>
        <v>11</v>
      </c>
      <c r="F226" s="16">
        <f t="shared" si="14"/>
        <v>36</v>
      </c>
      <c r="G226" s="16">
        <f t="shared" si="15"/>
        <v>58</v>
      </c>
      <c r="H226">
        <v>868078.35</v>
      </c>
      <c r="I226">
        <v>7855300.1639999999</v>
      </c>
      <c r="L226" s="3">
        <f t="shared" si="13"/>
        <v>41818</v>
      </c>
      <c r="N226" s="8"/>
    </row>
    <row r="227" spans="1:14">
      <c r="A227" s="1">
        <v>39650</v>
      </c>
      <c r="B227">
        <v>19</v>
      </c>
      <c r="C227">
        <v>37</v>
      </c>
      <c r="D227">
        <v>8</v>
      </c>
      <c r="E227" s="16">
        <f t="shared" si="12"/>
        <v>11</v>
      </c>
      <c r="F227" s="16">
        <f t="shared" si="14"/>
        <v>37</v>
      </c>
      <c r="G227" s="16">
        <f t="shared" si="15"/>
        <v>8</v>
      </c>
      <c r="H227">
        <v>868108.87699999998</v>
      </c>
      <c r="I227">
        <v>7855293.3159999996</v>
      </c>
      <c r="L227" s="3">
        <f t="shared" si="13"/>
        <v>41828</v>
      </c>
      <c r="N227" s="8"/>
    </row>
    <row r="228" spans="1:14">
      <c r="A228" s="1">
        <v>39650</v>
      </c>
      <c r="B228">
        <v>19</v>
      </c>
      <c r="C228">
        <v>37</v>
      </c>
      <c r="D228">
        <v>18</v>
      </c>
      <c r="E228" s="16">
        <f t="shared" si="12"/>
        <v>11</v>
      </c>
      <c r="F228" s="16">
        <f t="shared" si="14"/>
        <v>37</v>
      </c>
      <c r="G228" s="16">
        <f t="shared" si="15"/>
        <v>18</v>
      </c>
      <c r="H228">
        <v>868129.68700000003</v>
      </c>
      <c r="I228">
        <v>7855283.5429999996</v>
      </c>
      <c r="L228" s="3">
        <f t="shared" si="13"/>
        <v>41838</v>
      </c>
      <c r="N228" s="8"/>
    </row>
    <row r="229" spans="1:14">
      <c r="A229" s="1">
        <v>39650</v>
      </c>
      <c r="B229">
        <v>19</v>
      </c>
      <c r="C229">
        <v>37</v>
      </c>
      <c r="D229">
        <v>28</v>
      </c>
      <c r="E229" s="16">
        <f t="shared" si="12"/>
        <v>11</v>
      </c>
      <c r="F229" s="16">
        <f t="shared" si="14"/>
        <v>37</v>
      </c>
      <c r="G229" s="16">
        <f t="shared" si="15"/>
        <v>28</v>
      </c>
      <c r="H229">
        <v>868150.77800000005</v>
      </c>
      <c r="I229">
        <v>7855276.2699999996</v>
      </c>
      <c r="L229" s="3">
        <f t="shared" si="13"/>
        <v>41848</v>
      </c>
      <c r="N229" s="8"/>
    </row>
    <row r="230" spans="1:14">
      <c r="A230" s="1">
        <v>39650</v>
      </c>
      <c r="B230">
        <v>19</v>
      </c>
      <c r="C230">
        <v>37</v>
      </c>
      <c r="D230">
        <v>38</v>
      </c>
      <c r="E230" s="16">
        <f t="shared" si="12"/>
        <v>11</v>
      </c>
      <c r="F230" s="16">
        <f t="shared" si="14"/>
        <v>37</v>
      </c>
      <c r="G230" s="16">
        <f t="shared" si="15"/>
        <v>38</v>
      </c>
      <c r="H230">
        <v>868171.96100000001</v>
      </c>
      <c r="I230">
        <v>7855269.9570000004</v>
      </c>
      <c r="L230" s="3">
        <f t="shared" si="13"/>
        <v>41858</v>
      </c>
      <c r="N230" s="8"/>
    </row>
    <row r="231" spans="1:14">
      <c r="A231" s="1">
        <v>39650</v>
      </c>
      <c r="B231">
        <v>19</v>
      </c>
      <c r="C231">
        <v>37</v>
      </c>
      <c r="D231">
        <v>48</v>
      </c>
      <c r="E231" s="16">
        <f t="shared" si="12"/>
        <v>11</v>
      </c>
      <c r="F231" s="16">
        <f t="shared" si="14"/>
        <v>37</v>
      </c>
      <c r="G231" s="16">
        <f t="shared" si="15"/>
        <v>48</v>
      </c>
      <c r="H231">
        <v>868194.39899999998</v>
      </c>
      <c r="I231">
        <v>7855262.1519999998</v>
      </c>
      <c r="L231" s="3">
        <f t="shared" si="13"/>
        <v>41868</v>
      </c>
      <c r="N231" s="8"/>
    </row>
    <row r="232" spans="1:14">
      <c r="A232" s="1">
        <v>39650</v>
      </c>
      <c r="B232">
        <v>19</v>
      </c>
      <c r="C232">
        <v>37</v>
      </c>
      <c r="D232">
        <v>58</v>
      </c>
      <c r="E232" s="16">
        <f t="shared" si="12"/>
        <v>11</v>
      </c>
      <c r="F232" s="16">
        <f t="shared" si="14"/>
        <v>37</v>
      </c>
      <c r="G232" s="16">
        <f t="shared" si="15"/>
        <v>58</v>
      </c>
      <c r="H232">
        <v>868217.93799999997</v>
      </c>
      <c r="I232">
        <v>7855252.642</v>
      </c>
      <c r="L232" s="3">
        <f t="shared" si="13"/>
        <v>41878</v>
      </c>
      <c r="N232" s="8"/>
    </row>
    <row r="233" spans="1:14">
      <c r="A233" s="1">
        <v>39650</v>
      </c>
      <c r="B233">
        <v>19</v>
      </c>
      <c r="C233">
        <v>38</v>
      </c>
      <c r="D233">
        <v>8</v>
      </c>
      <c r="E233" s="16">
        <f t="shared" si="12"/>
        <v>11</v>
      </c>
      <c r="F233" s="16">
        <f t="shared" si="14"/>
        <v>38</v>
      </c>
      <c r="G233" s="16">
        <f t="shared" si="15"/>
        <v>8</v>
      </c>
      <c r="H233">
        <v>868241.65599999996</v>
      </c>
      <c r="I233">
        <v>7855242.0290000001</v>
      </c>
      <c r="L233" s="3">
        <f t="shared" si="13"/>
        <v>41888</v>
      </c>
      <c r="N233" s="8"/>
    </row>
    <row r="234" spans="1:14">
      <c r="A234" s="1">
        <v>39650</v>
      </c>
      <c r="B234">
        <v>19</v>
      </c>
      <c r="C234">
        <v>38</v>
      </c>
      <c r="D234">
        <v>18</v>
      </c>
      <c r="E234" s="16">
        <f t="shared" si="12"/>
        <v>11</v>
      </c>
      <c r="F234" s="16">
        <f t="shared" si="14"/>
        <v>38</v>
      </c>
      <c r="G234" s="16">
        <f t="shared" si="15"/>
        <v>18</v>
      </c>
      <c r="H234">
        <v>868264.12800000003</v>
      </c>
      <c r="I234">
        <v>7855234.7970000003</v>
      </c>
      <c r="L234" s="3">
        <f t="shared" si="13"/>
        <v>41898</v>
      </c>
      <c r="N234" s="8"/>
    </row>
    <row r="235" spans="1:14">
      <c r="A235" s="1">
        <v>39650</v>
      </c>
      <c r="B235">
        <v>19</v>
      </c>
      <c r="C235">
        <v>38</v>
      </c>
      <c r="D235">
        <v>28</v>
      </c>
      <c r="E235" s="16">
        <f t="shared" si="12"/>
        <v>11</v>
      </c>
      <c r="F235" s="16">
        <f t="shared" si="14"/>
        <v>38</v>
      </c>
      <c r="G235" s="16">
        <f t="shared" si="15"/>
        <v>28</v>
      </c>
      <c r="H235">
        <v>868288.92500000005</v>
      </c>
      <c r="I235">
        <v>7855229.0810000002</v>
      </c>
      <c r="L235" s="3">
        <f t="shared" si="13"/>
        <v>41908</v>
      </c>
      <c r="N235" s="8"/>
    </row>
    <row r="236" spans="1:14">
      <c r="A236" s="1">
        <v>39650</v>
      </c>
      <c r="B236">
        <v>19</v>
      </c>
      <c r="C236">
        <v>38</v>
      </c>
      <c r="D236">
        <v>38</v>
      </c>
      <c r="E236" s="16">
        <f t="shared" si="12"/>
        <v>11</v>
      </c>
      <c r="F236" s="16">
        <f t="shared" si="14"/>
        <v>38</v>
      </c>
      <c r="G236" s="16">
        <f t="shared" si="15"/>
        <v>38</v>
      </c>
      <c r="H236">
        <v>868313.42</v>
      </c>
      <c r="I236">
        <v>7855222.1830000002</v>
      </c>
      <c r="L236" s="3">
        <f t="shared" si="13"/>
        <v>41918</v>
      </c>
      <c r="N236" s="8"/>
    </row>
    <row r="237" spans="1:14">
      <c r="A237" s="1">
        <v>39650</v>
      </c>
      <c r="B237">
        <v>19</v>
      </c>
      <c r="C237">
        <v>38</v>
      </c>
      <c r="D237">
        <v>48</v>
      </c>
      <c r="E237" s="16">
        <f t="shared" si="12"/>
        <v>11</v>
      </c>
      <c r="F237" s="16">
        <f t="shared" si="14"/>
        <v>38</v>
      </c>
      <c r="G237" s="16">
        <f t="shared" si="15"/>
        <v>48</v>
      </c>
      <c r="H237">
        <v>868337.85400000005</v>
      </c>
      <c r="I237">
        <v>7855217.9170000004</v>
      </c>
      <c r="L237" s="3">
        <f t="shared" si="13"/>
        <v>41928</v>
      </c>
      <c r="N237" s="8"/>
    </row>
    <row r="238" spans="1:14">
      <c r="A238" s="1">
        <v>39650</v>
      </c>
      <c r="B238">
        <v>19</v>
      </c>
      <c r="C238">
        <v>38</v>
      </c>
      <c r="D238">
        <v>58</v>
      </c>
      <c r="E238" s="16">
        <f t="shared" si="12"/>
        <v>11</v>
      </c>
      <c r="F238" s="16">
        <f t="shared" si="14"/>
        <v>38</v>
      </c>
      <c r="G238" s="16">
        <f t="shared" si="15"/>
        <v>58</v>
      </c>
      <c r="H238">
        <v>868362.78</v>
      </c>
      <c r="I238">
        <v>7855213.733</v>
      </c>
      <c r="L238" s="3">
        <f t="shared" si="13"/>
        <v>41938</v>
      </c>
      <c r="N238" s="8"/>
    </row>
    <row r="239" spans="1:14">
      <c r="A239" s="1">
        <v>39650</v>
      </c>
      <c r="B239">
        <v>19</v>
      </c>
      <c r="C239">
        <v>39</v>
      </c>
      <c r="D239">
        <v>8</v>
      </c>
      <c r="E239" s="16">
        <f t="shared" si="12"/>
        <v>11</v>
      </c>
      <c r="F239" s="16">
        <f t="shared" si="14"/>
        <v>39</v>
      </c>
      <c r="G239" s="16">
        <f t="shared" si="15"/>
        <v>8</v>
      </c>
      <c r="H239">
        <v>868387.21100000001</v>
      </c>
      <c r="I239">
        <v>7855207.2019999996</v>
      </c>
      <c r="L239" s="3">
        <f t="shared" si="13"/>
        <v>41948</v>
      </c>
      <c r="N239" s="8"/>
    </row>
    <row r="240" spans="1:14">
      <c r="A240" s="1">
        <v>39650</v>
      </c>
      <c r="B240">
        <v>19</v>
      </c>
      <c r="C240">
        <v>39</v>
      </c>
      <c r="D240">
        <v>18</v>
      </c>
      <c r="E240" s="16">
        <f t="shared" si="12"/>
        <v>11</v>
      </c>
      <c r="F240" s="16">
        <f t="shared" si="14"/>
        <v>39</v>
      </c>
      <c r="G240" s="16">
        <f t="shared" si="15"/>
        <v>18</v>
      </c>
      <c r="H240">
        <v>868412.22499999998</v>
      </c>
      <c r="I240">
        <v>7855200.9579999996</v>
      </c>
      <c r="L240" s="3">
        <f t="shared" si="13"/>
        <v>41958</v>
      </c>
      <c r="N240" s="8"/>
    </row>
    <row r="241" spans="1:14">
      <c r="A241" s="1">
        <v>39650</v>
      </c>
      <c r="B241">
        <v>19</v>
      </c>
      <c r="C241">
        <v>39</v>
      </c>
      <c r="D241">
        <v>28</v>
      </c>
      <c r="E241" s="16">
        <f t="shared" si="12"/>
        <v>11</v>
      </c>
      <c r="F241" s="16">
        <f t="shared" si="14"/>
        <v>39</v>
      </c>
      <c r="G241" s="16">
        <f t="shared" si="15"/>
        <v>28</v>
      </c>
      <c r="H241">
        <v>868437.21100000001</v>
      </c>
      <c r="I241">
        <v>7855196.0290000001</v>
      </c>
      <c r="L241" s="3">
        <f t="shared" si="13"/>
        <v>41968</v>
      </c>
      <c r="N241" s="8"/>
    </row>
    <row r="242" spans="1:14">
      <c r="A242" s="1">
        <v>39650</v>
      </c>
      <c r="B242">
        <v>19</v>
      </c>
      <c r="C242">
        <v>39</v>
      </c>
      <c r="D242">
        <v>38</v>
      </c>
      <c r="E242" s="16">
        <f t="shared" si="12"/>
        <v>11</v>
      </c>
      <c r="F242" s="16">
        <f t="shared" si="14"/>
        <v>39</v>
      </c>
      <c r="G242" s="16">
        <f t="shared" si="15"/>
        <v>38</v>
      </c>
      <c r="H242">
        <v>868461.86199999996</v>
      </c>
      <c r="I242">
        <v>7855191.233</v>
      </c>
      <c r="L242" s="3">
        <f t="shared" si="13"/>
        <v>41978</v>
      </c>
      <c r="N242" s="8"/>
    </row>
    <row r="243" spans="1:14">
      <c r="A243" s="1">
        <v>39650</v>
      </c>
      <c r="B243">
        <v>19</v>
      </c>
      <c r="C243">
        <v>39</v>
      </c>
      <c r="D243">
        <v>48</v>
      </c>
      <c r="E243" s="16">
        <f t="shared" si="12"/>
        <v>11</v>
      </c>
      <c r="F243" s="16">
        <f t="shared" si="14"/>
        <v>39</v>
      </c>
      <c r="G243" s="16">
        <f t="shared" si="15"/>
        <v>48</v>
      </c>
      <c r="H243">
        <v>868485.15800000005</v>
      </c>
      <c r="I243">
        <v>7855184.3279999997</v>
      </c>
      <c r="L243" s="3">
        <f t="shared" si="13"/>
        <v>41988</v>
      </c>
      <c r="N243" s="8"/>
    </row>
    <row r="244" spans="1:14">
      <c r="A244" s="1">
        <v>39650</v>
      </c>
      <c r="B244">
        <v>19</v>
      </c>
      <c r="C244">
        <v>39</v>
      </c>
      <c r="D244">
        <v>58</v>
      </c>
      <c r="E244" s="16">
        <f t="shared" si="12"/>
        <v>11</v>
      </c>
      <c r="F244" s="16">
        <f t="shared" si="14"/>
        <v>39</v>
      </c>
      <c r="G244" s="16">
        <f t="shared" si="15"/>
        <v>58</v>
      </c>
      <c r="H244">
        <v>868509.71799999999</v>
      </c>
      <c r="I244">
        <v>7855179.3300000001</v>
      </c>
      <c r="L244" s="3">
        <f t="shared" si="13"/>
        <v>41998</v>
      </c>
      <c r="N244" s="8"/>
    </row>
    <row r="245" spans="1:14">
      <c r="A245" s="1">
        <v>39650</v>
      </c>
      <c r="B245">
        <v>19</v>
      </c>
      <c r="C245">
        <v>40</v>
      </c>
      <c r="D245">
        <v>8</v>
      </c>
      <c r="E245" s="16">
        <f t="shared" si="12"/>
        <v>11</v>
      </c>
      <c r="F245" s="16">
        <f t="shared" si="14"/>
        <v>40</v>
      </c>
      <c r="G245" s="16">
        <f t="shared" si="15"/>
        <v>8</v>
      </c>
      <c r="H245">
        <v>868534.58299999998</v>
      </c>
      <c r="I245">
        <v>7855175.1370000001</v>
      </c>
      <c r="L245" s="3">
        <f t="shared" si="13"/>
        <v>42008</v>
      </c>
      <c r="N245" s="8"/>
    </row>
    <row r="246" spans="1:14">
      <c r="A246" s="1">
        <v>39650</v>
      </c>
      <c r="B246">
        <v>19</v>
      </c>
      <c r="C246">
        <v>40</v>
      </c>
      <c r="D246">
        <v>18</v>
      </c>
      <c r="E246" s="16">
        <f t="shared" si="12"/>
        <v>11</v>
      </c>
      <c r="F246" s="16">
        <f t="shared" si="14"/>
        <v>40</v>
      </c>
      <c r="G246" s="16">
        <f t="shared" si="15"/>
        <v>18</v>
      </c>
      <c r="H246">
        <v>868559.32299999997</v>
      </c>
      <c r="I246">
        <v>7855170.9249999998</v>
      </c>
      <c r="L246" s="3">
        <f t="shared" si="13"/>
        <v>42018</v>
      </c>
      <c r="N246" s="8"/>
    </row>
    <row r="247" spans="1:14">
      <c r="A247" s="1">
        <v>39650</v>
      </c>
      <c r="B247">
        <v>19</v>
      </c>
      <c r="C247">
        <v>40</v>
      </c>
      <c r="D247">
        <v>28</v>
      </c>
      <c r="E247" s="16">
        <f t="shared" si="12"/>
        <v>11</v>
      </c>
      <c r="F247" s="16">
        <f t="shared" si="14"/>
        <v>40</v>
      </c>
      <c r="G247" s="16">
        <f t="shared" si="15"/>
        <v>28</v>
      </c>
      <c r="H247">
        <v>868583.67</v>
      </c>
      <c r="I247">
        <v>7855167.9670000002</v>
      </c>
      <c r="L247" s="3">
        <f t="shared" si="13"/>
        <v>42028</v>
      </c>
      <c r="N247" s="8"/>
    </row>
    <row r="248" spans="1:14">
      <c r="A248" s="1">
        <v>39650</v>
      </c>
      <c r="B248">
        <v>19</v>
      </c>
      <c r="C248">
        <v>40</v>
      </c>
      <c r="D248">
        <v>38</v>
      </c>
      <c r="E248" s="16">
        <f t="shared" si="12"/>
        <v>11</v>
      </c>
      <c r="F248" s="16">
        <f t="shared" si="14"/>
        <v>40</v>
      </c>
      <c r="G248" s="16">
        <f t="shared" si="15"/>
        <v>38</v>
      </c>
      <c r="H248">
        <v>868608.50899999996</v>
      </c>
      <c r="I248">
        <v>7855165.4699999997</v>
      </c>
      <c r="L248" s="3">
        <f t="shared" si="13"/>
        <v>42038</v>
      </c>
      <c r="N248" s="8"/>
    </row>
    <row r="249" spans="1:14">
      <c r="A249" s="1">
        <v>39650</v>
      </c>
      <c r="B249">
        <v>19</v>
      </c>
      <c r="C249">
        <v>40</v>
      </c>
      <c r="D249">
        <v>48</v>
      </c>
      <c r="E249" s="16">
        <f t="shared" si="12"/>
        <v>11</v>
      </c>
      <c r="F249" s="16">
        <f t="shared" si="14"/>
        <v>40</v>
      </c>
      <c r="G249" s="16">
        <f t="shared" si="15"/>
        <v>48</v>
      </c>
      <c r="H249">
        <v>868632.33200000005</v>
      </c>
      <c r="I249">
        <v>7855160.7280000001</v>
      </c>
      <c r="L249" s="3">
        <f t="shared" si="13"/>
        <v>42048</v>
      </c>
      <c r="N249" s="8"/>
    </row>
    <row r="250" spans="1:14">
      <c r="A250" s="1">
        <v>39650</v>
      </c>
      <c r="B250">
        <v>19</v>
      </c>
      <c r="C250">
        <v>40</v>
      </c>
      <c r="D250">
        <v>58</v>
      </c>
      <c r="E250" s="16">
        <f t="shared" si="12"/>
        <v>11</v>
      </c>
      <c r="F250" s="16">
        <f t="shared" si="14"/>
        <v>40</v>
      </c>
      <c r="G250" s="16">
        <f t="shared" si="15"/>
        <v>58</v>
      </c>
      <c r="H250">
        <v>868657.31599999999</v>
      </c>
      <c r="I250">
        <v>7855155.0460000001</v>
      </c>
      <c r="L250" s="3">
        <f t="shared" si="13"/>
        <v>42058</v>
      </c>
      <c r="N250" s="8"/>
    </row>
    <row r="251" spans="1:14">
      <c r="A251" s="1">
        <v>39650</v>
      </c>
      <c r="B251">
        <v>19</v>
      </c>
      <c r="C251">
        <v>41</v>
      </c>
      <c r="D251">
        <v>8</v>
      </c>
      <c r="E251" s="16">
        <f t="shared" si="12"/>
        <v>11</v>
      </c>
      <c r="F251" s="16">
        <f t="shared" si="14"/>
        <v>41</v>
      </c>
      <c r="G251" s="16">
        <f t="shared" si="15"/>
        <v>8</v>
      </c>
      <c r="H251">
        <v>868682.67299999995</v>
      </c>
      <c r="I251">
        <v>7855149.8039999995</v>
      </c>
      <c r="L251" s="3">
        <f t="shared" si="13"/>
        <v>42068</v>
      </c>
      <c r="N251" s="8"/>
    </row>
    <row r="252" spans="1:14">
      <c r="A252" s="1">
        <v>39650</v>
      </c>
      <c r="B252">
        <v>19</v>
      </c>
      <c r="C252">
        <v>41</v>
      </c>
      <c r="D252">
        <v>18</v>
      </c>
      <c r="E252" s="16">
        <f t="shared" si="12"/>
        <v>11</v>
      </c>
      <c r="F252" s="16">
        <f t="shared" si="14"/>
        <v>41</v>
      </c>
      <c r="G252" s="16">
        <f t="shared" si="15"/>
        <v>18</v>
      </c>
      <c r="H252">
        <v>868707.32200000004</v>
      </c>
      <c r="I252">
        <v>7855143.5020000003</v>
      </c>
      <c r="L252" s="3">
        <f t="shared" si="13"/>
        <v>42078</v>
      </c>
      <c r="N252" s="8"/>
    </row>
    <row r="253" spans="1:14">
      <c r="A253" s="1">
        <v>39650</v>
      </c>
      <c r="B253">
        <v>19</v>
      </c>
      <c r="C253">
        <v>41</v>
      </c>
      <c r="D253">
        <v>28</v>
      </c>
      <c r="E253" s="16">
        <f t="shared" ref="E253:E316" si="16">B253-8</f>
        <v>11</v>
      </c>
      <c r="F253" s="16">
        <f t="shared" si="14"/>
        <v>41</v>
      </c>
      <c r="G253" s="16">
        <f t="shared" si="15"/>
        <v>28</v>
      </c>
      <c r="H253">
        <v>868731.69200000004</v>
      </c>
      <c r="I253">
        <v>7855135.4560000002</v>
      </c>
      <c r="L253" s="3">
        <f t="shared" ref="L253:L316" si="17">(E253*3600)+(F253*60)+G253</f>
        <v>42088</v>
      </c>
      <c r="N253" s="8"/>
    </row>
    <row r="254" spans="1:14">
      <c r="A254" s="1">
        <v>39650</v>
      </c>
      <c r="B254">
        <v>19</v>
      </c>
      <c r="C254">
        <v>41</v>
      </c>
      <c r="D254">
        <v>38</v>
      </c>
      <c r="E254" s="16">
        <f t="shared" si="16"/>
        <v>11</v>
      </c>
      <c r="F254" s="16">
        <f t="shared" ref="F254:F317" si="18">C254</f>
        <v>41</v>
      </c>
      <c r="G254" s="16">
        <f t="shared" ref="G254:G317" si="19">D254</f>
        <v>38</v>
      </c>
      <c r="H254">
        <v>868755.99899999995</v>
      </c>
      <c r="I254">
        <v>7855127.0209999997</v>
      </c>
      <c r="L254" s="3">
        <f t="shared" si="17"/>
        <v>42098</v>
      </c>
      <c r="N254" s="8"/>
    </row>
    <row r="255" spans="1:14">
      <c r="A255" s="1">
        <v>39650</v>
      </c>
      <c r="B255">
        <v>19</v>
      </c>
      <c r="C255">
        <v>41</v>
      </c>
      <c r="D255">
        <v>48</v>
      </c>
      <c r="E255" s="16">
        <f t="shared" si="16"/>
        <v>11</v>
      </c>
      <c r="F255" s="16">
        <f t="shared" si="18"/>
        <v>41</v>
      </c>
      <c r="G255" s="16">
        <f t="shared" si="19"/>
        <v>48</v>
      </c>
      <c r="H255">
        <v>868780.43400000001</v>
      </c>
      <c r="I255">
        <v>7855120.1169999996</v>
      </c>
      <c r="L255" s="3">
        <f t="shared" si="17"/>
        <v>42108</v>
      </c>
      <c r="N255" s="8"/>
    </row>
    <row r="256" spans="1:14">
      <c r="A256" s="1">
        <v>39650</v>
      </c>
      <c r="B256">
        <v>19</v>
      </c>
      <c r="C256">
        <v>41</v>
      </c>
      <c r="D256">
        <v>58</v>
      </c>
      <c r="E256" s="16">
        <f t="shared" si="16"/>
        <v>11</v>
      </c>
      <c r="F256" s="16">
        <f t="shared" si="18"/>
        <v>41</v>
      </c>
      <c r="G256" s="16">
        <f t="shared" si="19"/>
        <v>58</v>
      </c>
      <c r="H256">
        <v>868804.71600000001</v>
      </c>
      <c r="I256">
        <v>7855114.5099999998</v>
      </c>
      <c r="L256" s="3">
        <f t="shared" si="17"/>
        <v>42118</v>
      </c>
      <c r="N256" s="8"/>
    </row>
    <row r="257" spans="1:14">
      <c r="A257" s="1">
        <v>39650</v>
      </c>
      <c r="B257">
        <v>19</v>
      </c>
      <c r="C257">
        <v>42</v>
      </c>
      <c r="D257">
        <v>8</v>
      </c>
      <c r="E257" s="16">
        <f t="shared" si="16"/>
        <v>11</v>
      </c>
      <c r="F257" s="16">
        <f t="shared" si="18"/>
        <v>42</v>
      </c>
      <c r="G257" s="16">
        <f t="shared" si="19"/>
        <v>8</v>
      </c>
      <c r="H257">
        <v>868828.84299999999</v>
      </c>
      <c r="I257">
        <v>7855106.0460000001</v>
      </c>
      <c r="L257" s="3">
        <f t="shared" si="17"/>
        <v>42128</v>
      </c>
      <c r="N257" s="8"/>
    </row>
    <row r="258" spans="1:14">
      <c r="A258" s="1">
        <v>39650</v>
      </c>
      <c r="B258">
        <v>19</v>
      </c>
      <c r="C258">
        <v>42</v>
      </c>
      <c r="D258">
        <v>18</v>
      </c>
      <c r="E258" s="16">
        <f t="shared" si="16"/>
        <v>11</v>
      </c>
      <c r="F258" s="16">
        <f t="shared" si="18"/>
        <v>42</v>
      </c>
      <c r="G258" s="16">
        <f t="shared" si="19"/>
        <v>18</v>
      </c>
      <c r="H258">
        <v>868852.69499999995</v>
      </c>
      <c r="I258">
        <v>7855098.8590000002</v>
      </c>
      <c r="L258" s="3">
        <f t="shared" si="17"/>
        <v>42138</v>
      </c>
      <c r="N258" s="8"/>
    </row>
    <row r="259" spans="1:14">
      <c r="A259" s="1">
        <v>39650</v>
      </c>
      <c r="B259">
        <v>19</v>
      </c>
      <c r="C259">
        <v>42</v>
      </c>
      <c r="D259">
        <v>28</v>
      </c>
      <c r="E259" s="16">
        <f t="shared" si="16"/>
        <v>11</v>
      </c>
      <c r="F259" s="16">
        <f t="shared" si="18"/>
        <v>42</v>
      </c>
      <c r="G259" s="16">
        <f t="shared" si="19"/>
        <v>28</v>
      </c>
      <c r="H259">
        <v>868877.37600000005</v>
      </c>
      <c r="I259">
        <v>7855092.3739999998</v>
      </c>
      <c r="L259" s="3">
        <f t="shared" si="17"/>
        <v>42148</v>
      </c>
      <c r="N259" s="8"/>
    </row>
    <row r="260" spans="1:14">
      <c r="A260" s="1">
        <v>39650</v>
      </c>
      <c r="B260">
        <v>19</v>
      </c>
      <c r="C260">
        <v>42</v>
      </c>
      <c r="D260">
        <v>38</v>
      </c>
      <c r="E260" s="16">
        <f t="shared" si="16"/>
        <v>11</v>
      </c>
      <c r="F260" s="16">
        <f t="shared" si="18"/>
        <v>42</v>
      </c>
      <c r="G260" s="16">
        <f t="shared" si="19"/>
        <v>38</v>
      </c>
      <c r="H260">
        <v>868900.82900000003</v>
      </c>
      <c r="I260">
        <v>7855083.4230000004</v>
      </c>
      <c r="L260" s="3">
        <f t="shared" si="17"/>
        <v>42158</v>
      </c>
      <c r="N260" s="8"/>
    </row>
    <row r="261" spans="1:14">
      <c r="A261" s="1">
        <v>39650</v>
      </c>
      <c r="B261">
        <v>19</v>
      </c>
      <c r="C261">
        <v>42</v>
      </c>
      <c r="D261">
        <v>48</v>
      </c>
      <c r="E261" s="16">
        <f t="shared" si="16"/>
        <v>11</v>
      </c>
      <c r="F261" s="16">
        <f t="shared" si="18"/>
        <v>42</v>
      </c>
      <c r="G261" s="16">
        <f t="shared" si="19"/>
        <v>48</v>
      </c>
      <c r="H261">
        <v>868924.59</v>
      </c>
      <c r="I261">
        <v>7855077.5410000002</v>
      </c>
      <c r="L261" s="3">
        <f t="shared" si="17"/>
        <v>42168</v>
      </c>
      <c r="N261" s="8"/>
    </row>
    <row r="262" spans="1:14">
      <c r="A262" s="1">
        <v>39650</v>
      </c>
      <c r="B262">
        <v>19</v>
      </c>
      <c r="C262">
        <v>42</v>
      </c>
      <c r="D262">
        <v>58</v>
      </c>
      <c r="E262" s="16">
        <f t="shared" si="16"/>
        <v>11</v>
      </c>
      <c r="F262" s="16">
        <f t="shared" si="18"/>
        <v>42</v>
      </c>
      <c r="G262" s="16">
        <f t="shared" si="19"/>
        <v>58</v>
      </c>
      <c r="H262">
        <v>868949.09400000004</v>
      </c>
      <c r="I262">
        <v>7855074.8020000001</v>
      </c>
      <c r="L262" s="3">
        <f t="shared" si="17"/>
        <v>42178</v>
      </c>
      <c r="N262" s="8"/>
    </row>
    <row r="263" spans="1:14">
      <c r="A263" s="1">
        <v>39650</v>
      </c>
      <c r="B263">
        <v>19</v>
      </c>
      <c r="C263">
        <v>43</v>
      </c>
      <c r="D263">
        <v>8</v>
      </c>
      <c r="E263" s="16">
        <f t="shared" si="16"/>
        <v>11</v>
      </c>
      <c r="F263" s="16">
        <f t="shared" si="18"/>
        <v>43</v>
      </c>
      <c r="G263" s="16">
        <f t="shared" si="19"/>
        <v>8</v>
      </c>
      <c r="H263">
        <v>868974.05200000003</v>
      </c>
      <c r="I263">
        <v>7855070.8190000001</v>
      </c>
      <c r="L263" s="3">
        <f t="shared" si="17"/>
        <v>42188</v>
      </c>
      <c r="N263" s="8"/>
    </row>
    <row r="264" spans="1:14">
      <c r="A264" s="1">
        <v>39650</v>
      </c>
      <c r="B264">
        <v>19</v>
      </c>
      <c r="C264">
        <v>43</v>
      </c>
      <c r="D264">
        <v>18</v>
      </c>
      <c r="E264" s="16">
        <f t="shared" si="16"/>
        <v>11</v>
      </c>
      <c r="F264" s="16">
        <f t="shared" si="18"/>
        <v>43</v>
      </c>
      <c r="G264" s="16">
        <f t="shared" si="19"/>
        <v>18</v>
      </c>
      <c r="H264">
        <v>868998.67500000005</v>
      </c>
      <c r="I264">
        <v>7855066.9680000003</v>
      </c>
      <c r="L264" s="3">
        <f t="shared" si="17"/>
        <v>42198</v>
      </c>
      <c r="N264" s="8"/>
    </row>
    <row r="265" spans="1:14">
      <c r="A265" s="1">
        <v>39650</v>
      </c>
      <c r="B265">
        <v>19</v>
      </c>
      <c r="C265">
        <v>43</v>
      </c>
      <c r="D265">
        <v>28</v>
      </c>
      <c r="E265" s="16">
        <f t="shared" si="16"/>
        <v>11</v>
      </c>
      <c r="F265" s="16">
        <f t="shared" si="18"/>
        <v>43</v>
      </c>
      <c r="G265" s="16">
        <f t="shared" si="19"/>
        <v>28</v>
      </c>
      <c r="H265">
        <v>869023.54500000004</v>
      </c>
      <c r="I265">
        <v>7855063.159</v>
      </c>
      <c r="L265" s="3">
        <f t="shared" si="17"/>
        <v>42208</v>
      </c>
      <c r="N265" s="8"/>
    </row>
    <row r="266" spans="1:14">
      <c r="A266" s="1">
        <v>39650</v>
      </c>
      <c r="B266">
        <v>19</v>
      </c>
      <c r="C266">
        <v>43</v>
      </c>
      <c r="D266">
        <v>38</v>
      </c>
      <c r="E266" s="16">
        <f t="shared" si="16"/>
        <v>11</v>
      </c>
      <c r="F266" s="16">
        <f t="shared" si="18"/>
        <v>43</v>
      </c>
      <c r="G266" s="16">
        <f t="shared" si="19"/>
        <v>38</v>
      </c>
      <c r="H266">
        <v>869048.16599999997</v>
      </c>
      <c r="I266">
        <v>7855057.0439999998</v>
      </c>
      <c r="L266" s="3">
        <f t="shared" si="17"/>
        <v>42218</v>
      </c>
      <c r="N266" s="8"/>
    </row>
    <row r="267" spans="1:14">
      <c r="A267" s="1">
        <v>39650</v>
      </c>
      <c r="B267">
        <v>19</v>
      </c>
      <c r="C267">
        <v>43</v>
      </c>
      <c r="D267">
        <v>48</v>
      </c>
      <c r="E267" s="16">
        <f t="shared" si="16"/>
        <v>11</v>
      </c>
      <c r="F267" s="16">
        <f t="shared" si="18"/>
        <v>43</v>
      </c>
      <c r="G267" s="16">
        <f t="shared" si="19"/>
        <v>48</v>
      </c>
      <c r="H267">
        <v>869072.47499999998</v>
      </c>
      <c r="I267">
        <v>7855048.6119999997</v>
      </c>
      <c r="L267" s="3">
        <f t="shared" si="17"/>
        <v>42228</v>
      </c>
      <c r="N267" s="8"/>
    </row>
    <row r="268" spans="1:14">
      <c r="A268" s="1">
        <v>39650</v>
      </c>
      <c r="B268">
        <v>19</v>
      </c>
      <c r="C268">
        <v>43</v>
      </c>
      <c r="D268">
        <v>58</v>
      </c>
      <c r="E268" s="16">
        <f t="shared" si="16"/>
        <v>11</v>
      </c>
      <c r="F268" s="16">
        <f t="shared" si="18"/>
        <v>43</v>
      </c>
      <c r="G268" s="16">
        <f t="shared" si="19"/>
        <v>58</v>
      </c>
      <c r="H268">
        <v>869096.66799999995</v>
      </c>
      <c r="I268">
        <v>7855042.0489999996</v>
      </c>
      <c r="L268" s="3">
        <f t="shared" si="17"/>
        <v>42238</v>
      </c>
      <c r="N268" s="8"/>
    </row>
    <row r="269" spans="1:14">
      <c r="A269" s="1">
        <v>39650</v>
      </c>
      <c r="B269">
        <v>19</v>
      </c>
      <c r="C269">
        <v>44</v>
      </c>
      <c r="D269">
        <v>8</v>
      </c>
      <c r="E269" s="16">
        <f t="shared" si="16"/>
        <v>11</v>
      </c>
      <c r="F269" s="16">
        <f t="shared" si="18"/>
        <v>44</v>
      </c>
      <c r="G269" s="16">
        <f t="shared" si="19"/>
        <v>8</v>
      </c>
      <c r="H269">
        <v>869121.16599999997</v>
      </c>
      <c r="I269">
        <v>7855036.2920000004</v>
      </c>
      <c r="L269" s="3">
        <f t="shared" si="17"/>
        <v>42248</v>
      </c>
      <c r="N269" s="8"/>
    </row>
    <row r="270" spans="1:14">
      <c r="A270" s="1">
        <v>39650</v>
      </c>
      <c r="B270">
        <v>19</v>
      </c>
      <c r="C270">
        <v>44</v>
      </c>
      <c r="D270">
        <v>18</v>
      </c>
      <c r="E270" s="16">
        <f t="shared" si="16"/>
        <v>11</v>
      </c>
      <c r="F270" s="16">
        <f t="shared" si="18"/>
        <v>44</v>
      </c>
      <c r="G270" s="16">
        <f t="shared" si="19"/>
        <v>18</v>
      </c>
      <c r="H270">
        <v>869145.81900000002</v>
      </c>
      <c r="I270">
        <v>7855031.1270000003</v>
      </c>
      <c r="L270" s="3">
        <f t="shared" si="17"/>
        <v>42258</v>
      </c>
      <c r="N270" s="8"/>
    </row>
    <row r="271" spans="1:14">
      <c r="A271" s="1">
        <v>39650</v>
      </c>
      <c r="B271">
        <v>19</v>
      </c>
      <c r="C271">
        <v>44</v>
      </c>
      <c r="D271">
        <v>28</v>
      </c>
      <c r="E271" s="16">
        <f t="shared" si="16"/>
        <v>11</v>
      </c>
      <c r="F271" s="16">
        <f t="shared" si="18"/>
        <v>44</v>
      </c>
      <c r="G271" s="16">
        <f t="shared" si="19"/>
        <v>28</v>
      </c>
      <c r="H271">
        <v>869170.19900000002</v>
      </c>
      <c r="I271">
        <v>7855026.1050000004</v>
      </c>
      <c r="L271" s="3">
        <f t="shared" si="17"/>
        <v>42268</v>
      </c>
      <c r="N271" s="8"/>
    </row>
    <row r="272" spans="1:14">
      <c r="A272" s="1">
        <v>39650</v>
      </c>
      <c r="B272">
        <v>19</v>
      </c>
      <c r="C272">
        <v>44</v>
      </c>
      <c r="D272">
        <v>38</v>
      </c>
      <c r="E272" s="16">
        <f t="shared" si="16"/>
        <v>11</v>
      </c>
      <c r="F272" s="16">
        <f t="shared" si="18"/>
        <v>44</v>
      </c>
      <c r="G272" s="16">
        <f t="shared" si="19"/>
        <v>38</v>
      </c>
      <c r="H272">
        <v>869194.97400000005</v>
      </c>
      <c r="I272">
        <v>7855020.2060000002</v>
      </c>
      <c r="L272" s="3">
        <f t="shared" si="17"/>
        <v>42278</v>
      </c>
      <c r="N272" s="8"/>
    </row>
    <row r="273" spans="1:14">
      <c r="A273" s="1">
        <v>39650</v>
      </c>
      <c r="B273">
        <v>19</v>
      </c>
      <c r="C273">
        <v>44</v>
      </c>
      <c r="D273">
        <v>48</v>
      </c>
      <c r="E273" s="16">
        <f t="shared" si="16"/>
        <v>11</v>
      </c>
      <c r="F273" s="16">
        <f t="shared" si="18"/>
        <v>44</v>
      </c>
      <c r="G273" s="16">
        <f t="shared" si="19"/>
        <v>48</v>
      </c>
      <c r="H273">
        <v>869219.71699999995</v>
      </c>
      <c r="I273">
        <v>7855014.1129999999</v>
      </c>
      <c r="L273" s="3">
        <f t="shared" si="17"/>
        <v>42288</v>
      </c>
      <c r="N273" s="8"/>
    </row>
    <row r="274" spans="1:14">
      <c r="A274" s="1">
        <v>39650</v>
      </c>
      <c r="B274">
        <v>19</v>
      </c>
      <c r="C274">
        <v>44</v>
      </c>
      <c r="D274">
        <v>58</v>
      </c>
      <c r="E274" s="16">
        <f t="shared" si="16"/>
        <v>11</v>
      </c>
      <c r="F274" s="16">
        <f t="shared" si="18"/>
        <v>44</v>
      </c>
      <c r="G274" s="16">
        <f t="shared" si="19"/>
        <v>58</v>
      </c>
      <c r="H274">
        <v>869244.16099999996</v>
      </c>
      <c r="I274">
        <v>7855011.7439999999</v>
      </c>
      <c r="L274" s="3">
        <f t="shared" si="17"/>
        <v>42298</v>
      </c>
      <c r="N274" s="8"/>
    </row>
    <row r="275" spans="1:14">
      <c r="A275" s="1">
        <v>39650</v>
      </c>
      <c r="B275">
        <v>19</v>
      </c>
      <c r="C275">
        <v>45</v>
      </c>
      <c r="D275">
        <v>8</v>
      </c>
      <c r="E275" s="16">
        <f t="shared" si="16"/>
        <v>11</v>
      </c>
      <c r="F275" s="16">
        <f t="shared" si="18"/>
        <v>45</v>
      </c>
      <c r="G275" s="16">
        <f t="shared" si="19"/>
        <v>8</v>
      </c>
      <c r="H275">
        <v>869268.17500000005</v>
      </c>
      <c r="I275">
        <v>7855011.9479999999</v>
      </c>
      <c r="L275" s="3">
        <f t="shared" si="17"/>
        <v>42308</v>
      </c>
      <c r="N275" s="8"/>
    </row>
    <row r="276" spans="1:14">
      <c r="A276" s="1">
        <v>39650</v>
      </c>
      <c r="B276">
        <v>19</v>
      </c>
      <c r="C276">
        <v>45</v>
      </c>
      <c r="D276">
        <v>18</v>
      </c>
      <c r="E276" s="16">
        <f t="shared" si="16"/>
        <v>11</v>
      </c>
      <c r="F276" s="16">
        <f t="shared" si="18"/>
        <v>45</v>
      </c>
      <c r="G276" s="16">
        <f t="shared" si="19"/>
        <v>18</v>
      </c>
      <c r="H276">
        <v>869293.81599999999</v>
      </c>
      <c r="I276">
        <v>7855012.2319999998</v>
      </c>
      <c r="L276" s="3">
        <f t="shared" si="17"/>
        <v>42318</v>
      </c>
      <c r="N276" s="8"/>
    </row>
    <row r="277" spans="1:14">
      <c r="A277" s="1">
        <v>39650</v>
      </c>
      <c r="B277">
        <v>19</v>
      </c>
      <c r="C277">
        <v>45</v>
      </c>
      <c r="D277">
        <v>28</v>
      </c>
      <c r="E277" s="16">
        <f t="shared" si="16"/>
        <v>11</v>
      </c>
      <c r="F277" s="16">
        <f t="shared" si="18"/>
        <v>45</v>
      </c>
      <c r="G277" s="16">
        <f t="shared" si="19"/>
        <v>28</v>
      </c>
      <c r="H277">
        <v>869318.93299999996</v>
      </c>
      <c r="I277">
        <v>7855009.2199999997</v>
      </c>
      <c r="L277" s="3">
        <f t="shared" si="17"/>
        <v>42328</v>
      </c>
      <c r="N277" s="8"/>
    </row>
    <row r="278" spans="1:14">
      <c r="A278" s="1">
        <v>39650</v>
      </c>
      <c r="B278">
        <v>19</v>
      </c>
      <c r="C278">
        <v>45</v>
      </c>
      <c r="D278">
        <v>38</v>
      </c>
      <c r="E278" s="16">
        <f t="shared" si="16"/>
        <v>11</v>
      </c>
      <c r="F278" s="16">
        <f t="shared" si="18"/>
        <v>45</v>
      </c>
      <c r="G278" s="16">
        <f t="shared" si="19"/>
        <v>38</v>
      </c>
      <c r="H278">
        <v>869343.49600000004</v>
      </c>
      <c r="I278">
        <v>7855003.8540000003</v>
      </c>
      <c r="J278" s="7"/>
      <c r="K278" s="7"/>
      <c r="L278" s="3">
        <f t="shared" si="17"/>
        <v>42338</v>
      </c>
      <c r="N278" s="8"/>
    </row>
    <row r="279" spans="1:14">
      <c r="A279" s="1">
        <v>39650</v>
      </c>
      <c r="B279">
        <v>19</v>
      </c>
      <c r="C279">
        <v>45</v>
      </c>
      <c r="D279">
        <v>48</v>
      </c>
      <c r="E279" s="16">
        <f t="shared" si="16"/>
        <v>11</v>
      </c>
      <c r="F279" s="16">
        <f t="shared" si="18"/>
        <v>45</v>
      </c>
      <c r="G279" s="16">
        <f t="shared" si="19"/>
        <v>48</v>
      </c>
      <c r="H279">
        <v>869368.48800000001</v>
      </c>
      <c r="I279">
        <v>7854998.9349999996</v>
      </c>
      <c r="L279" s="3">
        <f t="shared" si="17"/>
        <v>42348</v>
      </c>
      <c r="N279" s="8"/>
    </row>
    <row r="280" spans="1:14">
      <c r="A280" s="1">
        <v>39650</v>
      </c>
      <c r="B280">
        <v>19</v>
      </c>
      <c r="C280">
        <v>45</v>
      </c>
      <c r="D280">
        <v>58</v>
      </c>
      <c r="E280" s="16">
        <f t="shared" si="16"/>
        <v>11</v>
      </c>
      <c r="F280" s="16">
        <f t="shared" si="18"/>
        <v>45</v>
      </c>
      <c r="G280" s="16">
        <f t="shared" si="19"/>
        <v>58</v>
      </c>
      <c r="H280">
        <v>869393.23600000003</v>
      </c>
      <c r="I280">
        <v>7854995.4859999996</v>
      </c>
      <c r="L280" s="3">
        <f t="shared" si="17"/>
        <v>42358</v>
      </c>
      <c r="N280" s="8"/>
    </row>
    <row r="281" spans="1:14">
      <c r="A281" s="1">
        <v>39650</v>
      </c>
      <c r="B281">
        <v>19</v>
      </c>
      <c r="C281">
        <v>46</v>
      </c>
      <c r="D281">
        <v>8</v>
      </c>
      <c r="E281" s="16">
        <f t="shared" si="16"/>
        <v>11</v>
      </c>
      <c r="F281" s="16">
        <f t="shared" si="18"/>
        <v>46</v>
      </c>
      <c r="G281" s="16">
        <f t="shared" si="19"/>
        <v>8</v>
      </c>
      <c r="H281">
        <v>869418.47400000005</v>
      </c>
      <c r="I281">
        <v>7854991.3650000002</v>
      </c>
      <c r="L281" s="3">
        <f t="shared" si="17"/>
        <v>42368</v>
      </c>
      <c r="N281" s="8"/>
    </row>
    <row r="282" spans="1:14">
      <c r="A282" s="1">
        <v>39650</v>
      </c>
      <c r="B282">
        <v>19</v>
      </c>
      <c r="C282">
        <v>46</v>
      </c>
      <c r="D282">
        <v>18</v>
      </c>
      <c r="E282" s="16">
        <f t="shared" si="16"/>
        <v>11</v>
      </c>
      <c r="F282" s="16">
        <f t="shared" si="18"/>
        <v>46</v>
      </c>
      <c r="G282" s="16">
        <f t="shared" si="19"/>
        <v>18</v>
      </c>
      <c r="H282">
        <v>869443.40500000003</v>
      </c>
      <c r="I282">
        <v>7854987.5700000003</v>
      </c>
      <c r="L282" s="3">
        <f t="shared" si="17"/>
        <v>42378</v>
      </c>
      <c r="N282" s="8"/>
    </row>
    <row r="283" spans="1:14">
      <c r="A283" s="1">
        <v>39650</v>
      </c>
      <c r="B283">
        <v>19</v>
      </c>
      <c r="C283">
        <v>46</v>
      </c>
      <c r="D283">
        <v>28</v>
      </c>
      <c r="E283" s="16">
        <f t="shared" si="16"/>
        <v>11</v>
      </c>
      <c r="F283" s="16">
        <f t="shared" si="18"/>
        <v>46</v>
      </c>
      <c r="G283" s="16">
        <f t="shared" si="19"/>
        <v>28</v>
      </c>
      <c r="H283">
        <v>869468.34</v>
      </c>
      <c r="I283">
        <v>7854986.4170000004</v>
      </c>
      <c r="L283" s="3">
        <f t="shared" si="17"/>
        <v>42388</v>
      </c>
      <c r="N283" s="8"/>
    </row>
    <row r="284" spans="1:14">
      <c r="A284" s="1">
        <v>39650</v>
      </c>
      <c r="B284">
        <v>19</v>
      </c>
      <c r="C284">
        <v>46</v>
      </c>
      <c r="D284">
        <v>38</v>
      </c>
      <c r="E284" s="16">
        <f t="shared" si="16"/>
        <v>11</v>
      </c>
      <c r="F284" s="16">
        <f t="shared" si="18"/>
        <v>46</v>
      </c>
      <c r="G284" s="16">
        <f t="shared" si="19"/>
        <v>38</v>
      </c>
      <c r="H284">
        <v>869493.61199999996</v>
      </c>
      <c r="I284">
        <v>7854984.7560000001</v>
      </c>
      <c r="L284" s="3">
        <f t="shared" si="17"/>
        <v>42398</v>
      </c>
      <c r="N284" s="8"/>
    </row>
    <row r="285" spans="1:14">
      <c r="A285" s="1">
        <v>39650</v>
      </c>
      <c r="B285">
        <v>19</v>
      </c>
      <c r="C285">
        <v>46</v>
      </c>
      <c r="D285">
        <v>48</v>
      </c>
      <c r="E285" s="16">
        <f t="shared" si="16"/>
        <v>11</v>
      </c>
      <c r="F285" s="16">
        <f t="shared" si="18"/>
        <v>46</v>
      </c>
      <c r="G285" s="16">
        <f t="shared" si="19"/>
        <v>48</v>
      </c>
      <c r="H285">
        <v>869518.35900000005</v>
      </c>
      <c r="I285">
        <v>7854979.0429999996</v>
      </c>
      <c r="L285" s="3">
        <f t="shared" si="17"/>
        <v>42408</v>
      </c>
      <c r="N285" s="8"/>
    </row>
    <row r="286" spans="1:14">
      <c r="A286" s="1">
        <v>39650</v>
      </c>
      <c r="B286">
        <v>19</v>
      </c>
      <c r="C286">
        <v>46</v>
      </c>
      <c r="D286">
        <v>58</v>
      </c>
      <c r="E286" s="16">
        <f t="shared" si="16"/>
        <v>11</v>
      </c>
      <c r="F286" s="16">
        <f t="shared" si="18"/>
        <v>46</v>
      </c>
      <c r="G286" s="16">
        <f t="shared" si="19"/>
        <v>58</v>
      </c>
      <c r="H286">
        <v>869542.64199999999</v>
      </c>
      <c r="I286">
        <v>7854971.9340000004</v>
      </c>
      <c r="L286" s="3">
        <f t="shared" si="17"/>
        <v>42418</v>
      </c>
      <c r="N286" s="8"/>
    </row>
    <row r="287" spans="1:14">
      <c r="A287" s="1">
        <v>39650</v>
      </c>
      <c r="B287">
        <v>19</v>
      </c>
      <c r="C287">
        <v>47</v>
      </c>
      <c r="D287">
        <v>8</v>
      </c>
      <c r="E287" s="16">
        <f t="shared" si="16"/>
        <v>11</v>
      </c>
      <c r="F287" s="16">
        <f t="shared" si="18"/>
        <v>47</v>
      </c>
      <c r="G287" s="16">
        <f t="shared" si="19"/>
        <v>8</v>
      </c>
      <c r="H287">
        <v>869566.68400000001</v>
      </c>
      <c r="I287">
        <v>7854965.9160000002</v>
      </c>
      <c r="L287" s="3">
        <f t="shared" si="17"/>
        <v>42428</v>
      </c>
      <c r="N287" s="8"/>
    </row>
    <row r="288" spans="1:14">
      <c r="A288" s="1">
        <v>39650</v>
      </c>
      <c r="B288">
        <v>19</v>
      </c>
      <c r="C288">
        <v>47</v>
      </c>
      <c r="D288">
        <v>18</v>
      </c>
      <c r="E288" s="16">
        <f t="shared" si="16"/>
        <v>11</v>
      </c>
      <c r="F288" s="16">
        <f t="shared" si="18"/>
        <v>47</v>
      </c>
      <c r="G288" s="16">
        <f t="shared" si="19"/>
        <v>18</v>
      </c>
      <c r="H288">
        <v>869591.31099999999</v>
      </c>
      <c r="I288">
        <v>7854962.0719999997</v>
      </c>
      <c r="L288" s="3">
        <f t="shared" si="17"/>
        <v>42438</v>
      </c>
      <c r="N288" s="8"/>
    </row>
    <row r="289" spans="1:14">
      <c r="A289" s="1">
        <v>39650</v>
      </c>
      <c r="B289">
        <v>19</v>
      </c>
      <c r="C289">
        <v>47</v>
      </c>
      <c r="D289">
        <v>28</v>
      </c>
      <c r="E289" s="16">
        <f t="shared" si="16"/>
        <v>11</v>
      </c>
      <c r="F289" s="16">
        <f t="shared" si="18"/>
        <v>47</v>
      </c>
      <c r="G289" s="16">
        <f t="shared" si="19"/>
        <v>28</v>
      </c>
      <c r="H289">
        <v>869615.94</v>
      </c>
      <c r="I289">
        <v>7854959.7390000001</v>
      </c>
      <c r="L289" s="3">
        <f t="shared" si="17"/>
        <v>42448</v>
      </c>
      <c r="N289" s="8"/>
    </row>
    <row r="290" spans="1:14">
      <c r="A290" s="1">
        <v>39650</v>
      </c>
      <c r="B290">
        <v>19</v>
      </c>
      <c r="C290">
        <v>47</v>
      </c>
      <c r="D290">
        <v>38</v>
      </c>
      <c r="E290" s="16">
        <f t="shared" si="16"/>
        <v>11</v>
      </c>
      <c r="F290" s="16">
        <f t="shared" si="18"/>
        <v>47</v>
      </c>
      <c r="G290" s="16">
        <f t="shared" si="19"/>
        <v>38</v>
      </c>
      <c r="H290">
        <v>869640.353</v>
      </c>
      <c r="I290">
        <v>7854957.9349999996</v>
      </c>
      <c r="L290" s="3">
        <f t="shared" si="17"/>
        <v>42458</v>
      </c>
      <c r="N290" s="8"/>
    </row>
    <row r="291" spans="1:14">
      <c r="A291" s="1">
        <v>39650</v>
      </c>
      <c r="B291">
        <v>19</v>
      </c>
      <c r="C291">
        <v>47</v>
      </c>
      <c r="D291">
        <v>48</v>
      </c>
      <c r="E291" s="16">
        <f t="shared" si="16"/>
        <v>11</v>
      </c>
      <c r="F291" s="16">
        <f t="shared" si="18"/>
        <v>47</v>
      </c>
      <c r="G291" s="16">
        <f t="shared" si="19"/>
        <v>48</v>
      </c>
      <c r="H291">
        <v>869665.32200000004</v>
      </c>
      <c r="I291">
        <v>7854958.1119999997</v>
      </c>
      <c r="L291" s="3">
        <f t="shared" si="17"/>
        <v>42468</v>
      </c>
      <c r="N291" s="8"/>
    </row>
    <row r="292" spans="1:14">
      <c r="A292" s="1">
        <v>39650</v>
      </c>
      <c r="B292">
        <v>19</v>
      </c>
      <c r="C292">
        <v>47</v>
      </c>
      <c r="D292">
        <v>58</v>
      </c>
      <c r="E292" s="16">
        <f t="shared" si="16"/>
        <v>11</v>
      </c>
      <c r="F292" s="16">
        <f t="shared" si="18"/>
        <v>47</v>
      </c>
      <c r="G292" s="16">
        <f t="shared" si="19"/>
        <v>58</v>
      </c>
      <c r="H292">
        <v>869690.59199999995</v>
      </c>
      <c r="I292">
        <v>7854955.6969999997</v>
      </c>
      <c r="L292" s="3">
        <f t="shared" si="17"/>
        <v>42478</v>
      </c>
      <c r="N292" s="8"/>
    </row>
    <row r="293" spans="1:14">
      <c r="A293" s="1">
        <v>39650</v>
      </c>
      <c r="B293">
        <v>19</v>
      </c>
      <c r="C293">
        <v>48</v>
      </c>
      <c r="D293">
        <v>8</v>
      </c>
      <c r="E293" s="16">
        <f t="shared" si="16"/>
        <v>11</v>
      </c>
      <c r="F293" s="16">
        <f t="shared" si="18"/>
        <v>48</v>
      </c>
      <c r="G293" s="16">
        <f t="shared" si="19"/>
        <v>8</v>
      </c>
      <c r="H293">
        <v>869714.81900000002</v>
      </c>
      <c r="I293">
        <v>7854949.7110000001</v>
      </c>
      <c r="L293" s="3">
        <f t="shared" si="17"/>
        <v>42488</v>
      </c>
      <c r="N293" s="8"/>
    </row>
    <row r="294" spans="1:14">
      <c r="A294" s="1">
        <v>39650</v>
      </c>
      <c r="B294">
        <v>19</v>
      </c>
      <c r="C294">
        <v>48</v>
      </c>
      <c r="D294">
        <v>18</v>
      </c>
      <c r="E294" s="16">
        <f t="shared" si="16"/>
        <v>11</v>
      </c>
      <c r="F294" s="16">
        <f t="shared" si="18"/>
        <v>48</v>
      </c>
      <c r="G294" s="16">
        <f t="shared" si="19"/>
        <v>18</v>
      </c>
      <c r="H294">
        <v>869737.11300000001</v>
      </c>
      <c r="I294">
        <v>7854939.0659999996</v>
      </c>
      <c r="L294" s="3">
        <f t="shared" si="17"/>
        <v>42498</v>
      </c>
      <c r="N294" s="8"/>
    </row>
    <row r="295" spans="1:14">
      <c r="A295" s="1">
        <v>39650</v>
      </c>
      <c r="B295">
        <v>19</v>
      </c>
      <c r="C295">
        <v>48</v>
      </c>
      <c r="D295">
        <v>28</v>
      </c>
      <c r="E295" s="16">
        <f t="shared" si="16"/>
        <v>11</v>
      </c>
      <c r="F295" s="16">
        <f t="shared" si="18"/>
        <v>48</v>
      </c>
      <c r="G295" s="16">
        <f t="shared" si="19"/>
        <v>28</v>
      </c>
      <c r="H295">
        <v>869758.48499999999</v>
      </c>
      <c r="I295">
        <v>7854926.3789999997</v>
      </c>
      <c r="L295" s="3">
        <f t="shared" si="17"/>
        <v>42508</v>
      </c>
      <c r="N295" s="8"/>
    </row>
    <row r="296" spans="1:14">
      <c r="A296" s="1">
        <v>39650</v>
      </c>
      <c r="B296">
        <v>19</v>
      </c>
      <c r="C296">
        <v>48</v>
      </c>
      <c r="D296">
        <v>38</v>
      </c>
      <c r="E296" s="16">
        <f t="shared" si="16"/>
        <v>11</v>
      </c>
      <c r="F296" s="16">
        <f t="shared" si="18"/>
        <v>48</v>
      </c>
      <c r="G296" s="16">
        <f t="shared" si="19"/>
        <v>38</v>
      </c>
      <c r="H296">
        <v>869781.26500000001</v>
      </c>
      <c r="I296">
        <v>7854915.8140000002</v>
      </c>
      <c r="L296" s="3">
        <f t="shared" si="17"/>
        <v>42518</v>
      </c>
      <c r="N296" s="8"/>
    </row>
    <row r="297" spans="1:14">
      <c r="A297" s="1">
        <v>39650</v>
      </c>
      <c r="B297">
        <v>19</v>
      </c>
      <c r="C297">
        <v>48</v>
      </c>
      <c r="D297">
        <v>48</v>
      </c>
      <c r="E297" s="16">
        <f t="shared" si="16"/>
        <v>11</v>
      </c>
      <c r="F297" s="16">
        <f t="shared" si="18"/>
        <v>48</v>
      </c>
      <c r="G297" s="16">
        <f t="shared" si="19"/>
        <v>48</v>
      </c>
      <c r="H297">
        <v>869804.87899999996</v>
      </c>
      <c r="I297">
        <v>7854907.0860000001</v>
      </c>
      <c r="L297" s="3">
        <f t="shared" si="17"/>
        <v>42528</v>
      </c>
      <c r="N297" s="8"/>
    </row>
    <row r="298" spans="1:14">
      <c r="A298" s="1">
        <v>39650</v>
      </c>
      <c r="B298">
        <v>19</v>
      </c>
      <c r="C298">
        <v>48</v>
      </c>
      <c r="D298">
        <v>58</v>
      </c>
      <c r="E298" s="16">
        <f t="shared" si="16"/>
        <v>11</v>
      </c>
      <c r="F298" s="16">
        <f t="shared" si="18"/>
        <v>48</v>
      </c>
      <c r="G298" s="16">
        <f t="shared" si="19"/>
        <v>58</v>
      </c>
      <c r="H298">
        <v>869829.16799999995</v>
      </c>
      <c r="I298">
        <v>7854901.8660000004</v>
      </c>
      <c r="L298" s="3">
        <f t="shared" si="17"/>
        <v>42538</v>
      </c>
      <c r="N298" s="8"/>
    </row>
    <row r="299" spans="1:14">
      <c r="A299" s="1">
        <v>39650</v>
      </c>
      <c r="B299">
        <v>19</v>
      </c>
      <c r="C299">
        <v>49</v>
      </c>
      <c r="D299">
        <v>8</v>
      </c>
      <c r="E299" s="16">
        <f t="shared" si="16"/>
        <v>11</v>
      </c>
      <c r="F299" s="16">
        <f t="shared" si="18"/>
        <v>49</v>
      </c>
      <c r="G299" s="16">
        <f t="shared" si="19"/>
        <v>8</v>
      </c>
      <c r="H299">
        <v>869853.85499999998</v>
      </c>
      <c r="I299">
        <v>7854897.2810000004</v>
      </c>
      <c r="L299" s="3">
        <f t="shared" si="17"/>
        <v>42548</v>
      </c>
      <c r="N299" s="8"/>
    </row>
    <row r="300" spans="1:14">
      <c r="A300" s="1">
        <v>39650</v>
      </c>
      <c r="B300">
        <v>19</v>
      </c>
      <c r="C300">
        <v>49</v>
      </c>
      <c r="D300">
        <v>18</v>
      </c>
      <c r="E300" s="16">
        <f t="shared" si="16"/>
        <v>11</v>
      </c>
      <c r="F300" s="16">
        <f t="shared" si="18"/>
        <v>49</v>
      </c>
      <c r="G300" s="16">
        <f t="shared" si="19"/>
        <v>18</v>
      </c>
      <c r="H300">
        <v>869878.23800000001</v>
      </c>
      <c r="I300">
        <v>7854892.6440000003</v>
      </c>
      <c r="L300" s="3">
        <f t="shared" si="17"/>
        <v>42558</v>
      </c>
      <c r="N300" s="8"/>
    </row>
    <row r="301" spans="1:14">
      <c r="A301" s="1">
        <v>39650</v>
      </c>
      <c r="B301">
        <v>19</v>
      </c>
      <c r="C301">
        <v>49</v>
      </c>
      <c r="D301">
        <v>28</v>
      </c>
      <c r="E301" s="16">
        <f t="shared" si="16"/>
        <v>11</v>
      </c>
      <c r="F301" s="16">
        <f t="shared" si="18"/>
        <v>49</v>
      </c>
      <c r="G301" s="16">
        <f t="shared" si="19"/>
        <v>28</v>
      </c>
      <c r="H301">
        <v>869901.76100000006</v>
      </c>
      <c r="I301">
        <v>7854886.3550000004</v>
      </c>
      <c r="L301" s="3">
        <f t="shared" si="17"/>
        <v>42568</v>
      </c>
      <c r="N301" s="8"/>
    </row>
    <row r="302" spans="1:14">
      <c r="A302" s="1">
        <v>39650</v>
      </c>
      <c r="B302">
        <v>19</v>
      </c>
      <c r="C302">
        <v>49</v>
      </c>
      <c r="D302">
        <v>38</v>
      </c>
      <c r="E302" s="16">
        <f t="shared" si="16"/>
        <v>11</v>
      </c>
      <c r="F302" s="16">
        <f t="shared" si="18"/>
        <v>49</v>
      </c>
      <c r="G302" s="16">
        <f t="shared" si="19"/>
        <v>38</v>
      </c>
      <c r="H302">
        <v>869925.50100000005</v>
      </c>
      <c r="I302">
        <v>7854881.4239999996</v>
      </c>
      <c r="L302" s="3">
        <f t="shared" si="17"/>
        <v>42578</v>
      </c>
      <c r="N302" s="8"/>
    </row>
    <row r="303" spans="1:14">
      <c r="A303" s="1">
        <v>39650</v>
      </c>
      <c r="B303">
        <v>19</v>
      </c>
      <c r="C303">
        <v>49</v>
      </c>
      <c r="D303">
        <v>48</v>
      </c>
      <c r="E303" s="16">
        <f t="shared" si="16"/>
        <v>11</v>
      </c>
      <c r="F303" s="16">
        <f t="shared" si="18"/>
        <v>49</v>
      </c>
      <c r="G303" s="16">
        <f t="shared" si="19"/>
        <v>48</v>
      </c>
      <c r="H303">
        <v>869949.97699999996</v>
      </c>
      <c r="I303">
        <v>7854878.5010000002</v>
      </c>
      <c r="L303" s="3">
        <f t="shared" si="17"/>
        <v>42588</v>
      </c>
      <c r="N303" s="8"/>
    </row>
    <row r="304" spans="1:14">
      <c r="A304" s="1">
        <v>39650</v>
      </c>
      <c r="B304">
        <v>19</v>
      </c>
      <c r="C304">
        <v>49</v>
      </c>
      <c r="D304">
        <v>58</v>
      </c>
      <c r="E304" s="16">
        <f t="shared" si="16"/>
        <v>11</v>
      </c>
      <c r="F304" s="16">
        <f t="shared" si="18"/>
        <v>49</v>
      </c>
      <c r="G304" s="16">
        <f t="shared" si="19"/>
        <v>58</v>
      </c>
      <c r="H304">
        <v>869974.51599999995</v>
      </c>
      <c r="I304">
        <v>7854875.5899999999</v>
      </c>
      <c r="L304" s="3">
        <f t="shared" si="17"/>
        <v>42598</v>
      </c>
      <c r="N304" s="8"/>
    </row>
    <row r="305" spans="1:14">
      <c r="A305" s="1">
        <v>39650</v>
      </c>
      <c r="B305">
        <v>19</v>
      </c>
      <c r="C305">
        <v>50</v>
      </c>
      <c r="D305">
        <v>8</v>
      </c>
      <c r="E305" s="16">
        <f t="shared" si="16"/>
        <v>11</v>
      </c>
      <c r="F305" s="16">
        <f t="shared" si="18"/>
        <v>50</v>
      </c>
      <c r="G305" s="16">
        <f t="shared" si="19"/>
        <v>8</v>
      </c>
      <c r="H305">
        <v>869999.35800000001</v>
      </c>
      <c r="I305">
        <v>7854873.1069999998</v>
      </c>
      <c r="L305" s="3">
        <f t="shared" si="17"/>
        <v>42608</v>
      </c>
      <c r="N305" s="8"/>
    </row>
    <row r="306" spans="1:14">
      <c r="A306" s="1">
        <v>39650</v>
      </c>
      <c r="B306">
        <v>19</v>
      </c>
      <c r="C306">
        <v>50</v>
      </c>
      <c r="D306">
        <v>18</v>
      </c>
      <c r="E306" s="16">
        <f t="shared" si="16"/>
        <v>11</v>
      </c>
      <c r="F306" s="16">
        <f t="shared" si="18"/>
        <v>50</v>
      </c>
      <c r="G306" s="16">
        <f t="shared" si="19"/>
        <v>18</v>
      </c>
      <c r="H306">
        <v>870025.64199999999</v>
      </c>
      <c r="I306">
        <v>7854870.6749999998</v>
      </c>
      <c r="L306" s="3">
        <f t="shared" si="17"/>
        <v>42618</v>
      </c>
      <c r="N306" s="8"/>
    </row>
    <row r="307" spans="1:14">
      <c r="A307" s="1">
        <v>39650</v>
      </c>
      <c r="B307">
        <v>19</v>
      </c>
      <c r="C307">
        <v>50</v>
      </c>
      <c r="D307">
        <v>28</v>
      </c>
      <c r="E307" s="16">
        <f t="shared" si="16"/>
        <v>11</v>
      </c>
      <c r="F307" s="16">
        <f t="shared" si="18"/>
        <v>50</v>
      </c>
      <c r="G307" s="16">
        <f t="shared" si="19"/>
        <v>28</v>
      </c>
      <c r="H307">
        <v>870050.73400000005</v>
      </c>
      <c r="I307">
        <v>7854868.2340000002</v>
      </c>
      <c r="L307" s="3">
        <f t="shared" si="17"/>
        <v>42628</v>
      </c>
      <c r="N307" s="8"/>
    </row>
    <row r="308" spans="1:14">
      <c r="A308" s="1">
        <v>39650</v>
      </c>
      <c r="B308">
        <v>19</v>
      </c>
      <c r="C308">
        <v>50</v>
      </c>
      <c r="D308">
        <v>38</v>
      </c>
      <c r="E308" s="16">
        <f t="shared" si="16"/>
        <v>11</v>
      </c>
      <c r="F308" s="16">
        <f t="shared" si="18"/>
        <v>50</v>
      </c>
      <c r="G308" s="16">
        <f t="shared" si="19"/>
        <v>38</v>
      </c>
      <c r="H308">
        <v>870075.54799999995</v>
      </c>
      <c r="I308">
        <v>7854866.3119999999</v>
      </c>
      <c r="L308" s="3">
        <f t="shared" si="17"/>
        <v>42638</v>
      </c>
      <c r="N308" s="8"/>
    </row>
    <row r="309" spans="1:14">
      <c r="A309" s="1">
        <v>39650</v>
      </c>
      <c r="B309">
        <v>19</v>
      </c>
      <c r="C309">
        <v>50</v>
      </c>
      <c r="D309">
        <v>48</v>
      </c>
      <c r="E309" s="16">
        <f t="shared" si="16"/>
        <v>11</v>
      </c>
      <c r="F309" s="16">
        <f t="shared" si="18"/>
        <v>50</v>
      </c>
      <c r="G309" s="16">
        <f t="shared" si="19"/>
        <v>48</v>
      </c>
      <c r="H309">
        <v>870100.73100000003</v>
      </c>
      <c r="I309">
        <v>7854865.2089999998</v>
      </c>
      <c r="L309" s="3">
        <f t="shared" si="17"/>
        <v>42648</v>
      </c>
      <c r="N309" s="8"/>
    </row>
    <row r="310" spans="1:14">
      <c r="A310" s="1">
        <v>39650</v>
      </c>
      <c r="B310">
        <v>19</v>
      </c>
      <c r="C310">
        <v>50</v>
      </c>
      <c r="D310">
        <v>58</v>
      </c>
      <c r="E310" s="16">
        <f t="shared" si="16"/>
        <v>11</v>
      </c>
      <c r="F310" s="16">
        <f t="shared" si="18"/>
        <v>50</v>
      </c>
      <c r="G310" s="16">
        <f t="shared" si="19"/>
        <v>58</v>
      </c>
      <c r="H310">
        <v>870125.23600000003</v>
      </c>
      <c r="I310">
        <v>7854861.3490000004</v>
      </c>
      <c r="L310" s="3">
        <f t="shared" si="17"/>
        <v>42658</v>
      </c>
      <c r="N310" s="8"/>
    </row>
    <row r="311" spans="1:14">
      <c r="A311" s="1">
        <v>39650</v>
      </c>
      <c r="B311">
        <v>19</v>
      </c>
      <c r="C311">
        <v>51</v>
      </c>
      <c r="D311">
        <v>8</v>
      </c>
      <c r="E311" s="16">
        <f t="shared" si="16"/>
        <v>11</v>
      </c>
      <c r="F311" s="16">
        <f t="shared" si="18"/>
        <v>51</v>
      </c>
      <c r="G311" s="16">
        <f t="shared" si="19"/>
        <v>8</v>
      </c>
      <c r="H311">
        <v>870149.59</v>
      </c>
      <c r="I311">
        <v>7854856.1440000003</v>
      </c>
      <c r="L311" s="3">
        <f t="shared" si="17"/>
        <v>42668</v>
      </c>
      <c r="N311" s="8"/>
    </row>
    <row r="312" spans="1:14">
      <c r="A312" s="1">
        <v>39650</v>
      </c>
      <c r="B312">
        <v>19</v>
      </c>
      <c r="C312">
        <v>51</v>
      </c>
      <c r="D312">
        <v>18</v>
      </c>
      <c r="E312" s="16">
        <f t="shared" si="16"/>
        <v>11</v>
      </c>
      <c r="F312" s="16">
        <f t="shared" si="18"/>
        <v>51</v>
      </c>
      <c r="G312" s="16">
        <f t="shared" si="19"/>
        <v>18</v>
      </c>
      <c r="H312">
        <v>870173.78599999996</v>
      </c>
      <c r="I312">
        <v>7854848.8370000003</v>
      </c>
      <c r="L312" s="3">
        <f t="shared" si="17"/>
        <v>42678</v>
      </c>
      <c r="N312" s="8"/>
    </row>
    <row r="313" spans="1:14">
      <c r="A313" s="1">
        <v>39650</v>
      </c>
      <c r="B313">
        <v>19</v>
      </c>
      <c r="C313">
        <v>51</v>
      </c>
      <c r="D313">
        <v>28</v>
      </c>
      <c r="E313" s="16">
        <f t="shared" si="16"/>
        <v>11</v>
      </c>
      <c r="F313" s="16">
        <f t="shared" si="18"/>
        <v>51</v>
      </c>
      <c r="G313" s="16">
        <f t="shared" si="19"/>
        <v>28</v>
      </c>
      <c r="H313">
        <v>870197.92799999996</v>
      </c>
      <c r="I313">
        <v>7854844.1629999997</v>
      </c>
      <c r="L313" s="3">
        <f t="shared" si="17"/>
        <v>42688</v>
      </c>
      <c r="N313" s="8"/>
    </row>
    <row r="314" spans="1:14">
      <c r="A314" s="1">
        <v>39650</v>
      </c>
      <c r="B314">
        <v>19</v>
      </c>
      <c r="C314">
        <v>51</v>
      </c>
      <c r="D314">
        <v>38</v>
      </c>
      <c r="E314" s="16">
        <f t="shared" si="16"/>
        <v>11</v>
      </c>
      <c r="F314" s="16">
        <f t="shared" si="18"/>
        <v>51</v>
      </c>
      <c r="G314" s="16">
        <f t="shared" si="19"/>
        <v>38</v>
      </c>
      <c r="H314">
        <v>870223.14099999995</v>
      </c>
      <c r="I314">
        <v>7854843.2539999997</v>
      </c>
      <c r="L314" s="3">
        <f t="shared" si="17"/>
        <v>42698</v>
      </c>
      <c r="N314" s="8"/>
    </row>
    <row r="315" spans="1:14">
      <c r="A315" s="1">
        <v>39650</v>
      </c>
      <c r="B315">
        <v>19</v>
      </c>
      <c r="C315">
        <v>51</v>
      </c>
      <c r="D315">
        <v>48</v>
      </c>
      <c r="E315" s="16">
        <f t="shared" si="16"/>
        <v>11</v>
      </c>
      <c r="F315" s="16">
        <f t="shared" si="18"/>
        <v>51</v>
      </c>
      <c r="G315" s="16">
        <f t="shared" si="19"/>
        <v>48</v>
      </c>
      <c r="H315">
        <v>870248.01699999999</v>
      </c>
      <c r="I315">
        <v>7854843.233</v>
      </c>
      <c r="L315" s="3">
        <f t="shared" si="17"/>
        <v>42708</v>
      </c>
      <c r="N315" s="8"/>
    </row>
    <row r="316" spans="1:14">
      <c r="A316" s="1">
        <v>39650</v>
      </c>
      <c r="B316">
        <v>19</v>
      </c>
      <c r="C316">
        <v>51</v>
      </c>
      <c r="D316">
        <v>58</v>
      </c>
      <c r="E316" s="16">
        <f t="shared" si="16"/>
        <v>11</v>
      </c>
      <c r="F316" s="16">
        <f t="shared" si="18"/>
        <v>51</v>
      </c>
      <c r="G316" s="16">
        <f t="shared" si="19"/>
        <v>58</v>
      </c>
      <c r="H316">
        <v>870272.83400000003</v>
      </c>
      <c r="I316">
        <v>7854842.8250000002</v>
      </c>
      <c r="L316" s="3">
        <f t="shared" si="17"/>
        <v>42718</v>
      </c>
      <c r="N316" s="8"/>
    </row>
    <row r="317" spans="1:14">
      <c r="A317" s="1">
        <v>39650</v>
      </c>
      <c r="B317">
        <v>19</v>
      </c>
      <c r="C317">
        <v>52</v>
      </c>
      <c r="D317">
        <v>8</v>
      </c>
      <c r="E317" s="16">
        <f t="shared" ref="E317:E380" si="20">B317-8</f>
        <v>11</v>
      </c>
      <c r="F317" s="16">
        <f t="shared" si="18"/>
        <v>52</v>
      </c>
      <c r="G317" s="16">
        <f t="shared" si="19"/>
        <v>8</v>
      </c>
      <c r="H317">
        <v>870297.68299999996</v>
      </c>
      <c r="I317">
        <v>7854843.7419999996</v>
      </c>
      <c r="L317" s="3">
        <f t="shared" ref="L317:L380" si="21">(E317*3600)+(F317*60)+G317</f>
        <v>42728</v>
      </c>
      <c r="N317" s="8"/>
    </row>
    <row r="318" spans="1:14">
      <c r="A318" s="1">
        <v>39650</v>
      </c>
      <c r="B318">
        <v>19</v>
      </c>
      <c r="C318">
        <v>52</v>
      </c>
      <c r="D318">
        <v>18</v>
      </c>
      <c r="E318" s="16">
        <f t="shared" si="20"/>
        <v>11</v>
      </c>
      <c r="F318" s="16">
        <f t="shared" ref="F318:F381" si="22">C318</f>
        <v>52</v>
      </c>
      <c r="G318" s="16">
        <f t="shared" ref="G318:G381" si="23">D318</f>
        <v>18</v>
      </c>
      <c r="H318">
        <v>870322.92799999996</v>
      </c>
      <c r="I318">
        <v>7854844.9160000002</v>
      </c>
      <c r="L318" s="3">
        <f t="shared" si="21"/>
        <v>42738</v>
      </c>
      <c r="N318" s="8"/>
    </row>
    <row r="319" spans="1:14">
      <c r="A319" s="1">
        <v>39650</v>
      </c>
      <c r="B319">
        <v>19</v>
      </c>
      <c r="C319">
        <v>52</v>
      </c>
      <c r="D319">
        <v>28</v>
      </c>
      <c r="E319" s="16">
        <f t="shared" si="20"/>
        <v>11</v>
      </c>
      <c r="F319" s="16">
        <f t="shared" si="22"/>
        <v>52</v>
      </c>
      <c r="G319" s="16">
        <f t="shared" si="23"/>
        <v>28</v>
      </c>
      <c r="H319">
        <v>870348.08100000001</v>
      </c>
      <c r="I319">
        <v>7854843.6200000001</v>
      </c>
      <c r="L319" s="3">
        <f t="shared" si="21"/>
        <v>42748</v>
      </c>
      <c r="N319" s="8"/>
    </row>
    <row r="320" spans="1:14">
      <c r="A320" s="1">
        <v>39650</v>
      </c>
      <c r="B320">
        <v>19</v>
      </c>
      <c r="C320">
        <v>52</v>
      </c>
      <c r="D320">
        <v>38</v>
      </c>
      <c r="E320" s="16">
        <f t="shared" si="20"/>
        <v>11</v>
      </c>
      <c r="F320" s="16">
        <f t="shared" si="22"/>
        <v>52</v>
      </c>
      <c r="G320" s="16">
        <f t="shared" si="23"/>
        <v>38</v>
      </c>
      <c r="H320">
        <v>870373.01800000004</v>
      </c>
      <c r="I320">
        <v>7854840.2130000005</v>
      </c>
      <c r="L320" s="3">
        <f t="shared" si="21"/>
        <v>42758</v>
      </c>
      <c r="N320" s="8"/>
    </row>
    <row r="321" spans="1:14">
      <c r="A321" s="1">
        <v>39650</v>
      </c>
      <c r="B321">
        <v>19</v>
      </c>
      <c r="C321">
        <v>52</v>
      </c>
      <c r="D321">
        <v>48</v>
      </c>
      <c r="E321" s="16">
        <f t="shared" si="20"/>
        <v>11</v>
      </c>
      <c r="F321" s="16">
        <f t="shared" si="22"/>
        <v>52</v>
      </c>
      <c r="G321" s="16">
        <f t="shared" si="23"/>
        <v>48</v>
      </c>
      <c r="H321">
        <v>870398.17299999995</v>
      </c>
      <c r="I321">
        <v>7854839.2960000001</v>
      </c>
      <c r="L321" s="3">
        <f t="shared" si="21"/>
        <v>42768</v>
      </c>
      <c r="N321" s="8"/>
    </row>
    <row r="322" spans="1:14">
      <c r="A322" s="1">
        <v>39650</v>
      </c>
      <c r="B322">
        <v>19</v>
      </c>
      <c r="C322">
        <v>52</v>
      </c>
      <c r="D322">
        <v>58</v>
      </c>
      <c r="E322" s="16">
        <f t="shared" si="20"/>
        <v>11</v>
      </c>
      <c r="F322" s="16">
        <f t="shared" si="22"/>
        <v>52</v>
      </c>
      <c r="G322" s="16">
        <f t="shared" si="23"/>
        <v>58</v>
      </c>
      <c r="H322">
        <v>870423.14199999999</v>
      </c>
      <c r="I322">
        <v>7854839.858</v>
      </c>
      <c r="L322" s="3">
        <f t="shared" si="21"/>
        <v>42778</v>
      </c>
      <c r="N322" s="8"/>
    </row>
    <row r="323" spans="1:14">
      <c r="A323" s="1">
        <v>39650</v>
      </c>
      <c r="B323">
        <v>19</v>
      </c>
      <c r="C323">
        <v>53</v>
      </c>
      <c r="D323">
        <v>8</v>
      </c>
      <c r="E323" s="16">
        <f t="shared" si="20"/>
        <v>11</v>
      </c>
      <c r="F323" s="16">
        <f t="shared" si="22"/>
        <v>53</v>
      </c>
      <c r="G323" s="16">
        <f t="shared" si="23"/>
        <v>8</v>
      </c>
      <c r="H323">
        <v>870447.77399999998</v>
      </c>
      <c r="I323">
        <v>7854836.4009999996</v>
      </c>
      <c r="L323" s="3">
        <f t="shared" si="21"/>
        <v>42788</v>
      </c>
      <c r="N323" s="8"/>
    </row>
    <row r="324" spans="1:14">
      <c r="A324" s="1">
        <v>39650</v>
      </c>
      <c r="B324">
        <v>19</v>
      </c>
      <c r="C324">
        <v>53</v>
      </c>
      <c r="D324">
        <v>18</v>
      </c>
      <c r="E324" s="16">
        <f t="shared" si="20"/>
        <v>11</v>
      </c>
      <c r="F324" s="16">
        <f t="shared" si="22"/>
        <v>53</v>
      </c>
      <c r="G324" s="16">
        <f t="shared" si="23"/>
        <v>18</v>
      </c>
      <c r="H324">
        <v>870470.99199999997</v>
      </c>
      <c r="I324">
        <v>7854828.1799999997</v>
      </c>
      <c r="L324" s="3">
        <f t="shared" si="21"/>
        <v>42798</v>
      </c>
      <c r="N324" s="8"/>
    </row>
    <row r="325" spans="1:14">
      <c r="A325" s="1">
        <v>39650</v>
      </c>
      <c r="B325">
        <v>19</v>
      </c>
      <c r="C325">
        <v>53</v>
      </c>
      <c r="D325">
        <v>28</v>
      </c>
      <c r="E325" s="16">
        <f t="shared" si="20"/>
        <v>11</v>
      </c>
      <c r="F325" s="16">
        <f t="shared" si="22"/>
        <v>53</v>
      </c>
      <c r="G325" s="16">
        <f t="shared" si="23"/>
        <v>28</v>
      </c>
      <c r="H325">
        <v>870494.7</v>
      </c>
      <c r="I325">
        <v>7854819.6619999995</v>
      </c>
      <c r="L325" s="3">
        <f t="shared" si="21"/>
        <v>42808</v>
      </c>
      <c r="N325" s="8"/>
    </row>
    <row r="326" spans="1:14">
      <c r="A326" s="1">
        <v>39650</v>
      </c>
      <c r="B326">
        <v>19</v>
      </c>
      <c r="C326">
        <v>53</v>
      </c>
      <c r="D326">
        <v>38</v>
      </c>
      <c r="E326" s="16">
        <f t="shared" si="20"/>
        <v>11</v>
      </c>
      <c r="F326" s="16">
        <f t="shared" si="22"/>
        <v>53</v>
      </c>
      <c r="G326" s="16">
        <f t="shared" si="23"/>
        <v>38</v>
      </c>
      <c r="H326">
        <v>870519.76</v>
      </c>
      <c r="I326">
        <v>7854814.3890000004</v>
      </c>
      <c r="L326" s="3">
        <f t="shared" si="21"/>
        <v>42818</v>
      </c>
      <c r="N326" s="8"/>
    </row>
    <row r="327" spans="1:14">
      <c r="A327" s="1">
        <v>39650</v>
      </c>
      <c r="B327">
        <v>19</v>
      </c>
      <c r="C327">
        <v>53</v>
      </c>
      <c r="D327">
        <v>48</v>
      </c>
      <c r="E327" s="16">
        <f t="shared" si="20"/>
        <v>11</v>
      </c>
      <c r="F327" s="16">
        <f t="shared" si="22"/>
        <v>53</v>
      </c>
      <c r="G327" s="16">
        <f t="shared" si="23"/>
        <v>48</v>
      </c>
      <c r="H327">
        <v>870542.86100000003</v>
      </c>
      <c r="I327">
        <v>7854810.301</v>
      </c>
      <c r="L327" s="3">
        <f t="shared" si="21"/>
        <v>42828</v>
      </c>
      <c r="N327" s="8"/>
    </row>
    <row r="328" spans="1:14">
      <c r="A328" s="1">
        <v>39650</v>
      </c>
      <c r="B328">
        <v>19</v>
      </c>
      <c r="C328">
        <v>53</v>
      </c>
      <c r="D328">
        <v>58</v>
      </c>
      <c r="E328" s="16">
        <f t="shared" si="20"/>
        <v>11</v>
      </c>
      <c r="F328" s="16">
        <f t="shared" si="22"/>
        <v>53</v>
      </c>
      <c r="G328" s="16">
        <f t="shared" si="23"/>
        <v>58</v>
      </c>
      <c r="H328">
        <v>870567.21600000001</v>
      </c>
      <c r="I328">
        <v>7854804.7230000002</v>
      </c>
      <c r="L328" s="3">
        <f t="shared" si="21"/>
        <v>42838</v>
      </c>
      <c r="N328" s="8"/>
    </row>
    <row r="329" spans="1:14">
      <c r="A329" s="1">
        <v>39650</v>
      </c>
      <c r="B329">
        <v>19</v>
      </c>
      <c r="C329">
        <v>54</v>
      </c>
      <c r="D329">
        <v>8</v>
      </c>
      <c r="E329" s="16">
        <f t="shared" si="20"/>
        <v>11</v>
      </c>
      <c r="F329" s="16">
        <f t="shared" si="22"/>
        <v>54</v>
      </c>
      <c r="G329" s="16">
        <f t="shared" si="23"/>
        <v>8</v>
      </c>
      <c r="H329">
        <v>870591.17</v>
      </c>
      <c r="I329">
        <v>7854797.7580000004</v>
      </c>
      <c r="L329" s="3">
        <f t="shared" si="21"/>
        <v>42848</v>
      </c>
      <c r="N329" s="8"/>
    </row>
    <row r="330" spans="1:14">
      <c r="A330" s="1">
        <v>39650</v>
      </c>
      <c r="B330">
        <v>19</v>
      </c>
      <c r="C330">
        <v>54</v>
      </c>
      <c r="D330">
        <v>18</v>
      </c>
      <c r="E330" s="16">
        <f t="shared" si="20"/>
        <v>11</v>
      </c>
      <c r="F330" s="16">
        <f t="shared" si="22"/>
        <v>54</v>
      </c>
      <c r="G330" s="16">
        <f t="shared" si="23"/>
        <v>18</v>
      </c>
      <c r="H330">
        <v>870615.52399999998</v>
      </c>
      <c r="I330">
        <v>7854791.0480000004</v>
      </c>
      <c r="L330" s="3">
        <f t="shared" si="21"/>
        <v>42858</v>
      </c>
      <c r="N330" s="8"/>
    </row>
    <row r="331" spans="1:14">
      <c r="A331" s="1">
        <v>39650</v>
      </c>
      <c r="B331">
        <v>19</v>
      </c>
      <c r="C331">
        <v>54</v>
      </c>
      <c r="D331">
        <v>28</v>
      </c>
      <c r="E331" s="16">
        <f t="shared" si="20"/>
        <v>11</v>
      </c>
      <c r="F331" s="16">
        <f t="shared" si="22"/>
        <v>54</v>
      </c>
      <c r="G331" s="16">
        <f t="shared" si="23"/>
        <v>28</v>
      </c>
      <c r="H331">
        <v>870639.973</v>
      </c>
      <c r="I331">
        <v>7854786.4289999995</v>
      </c>
      <c r="L331" s="3">
        <f t="shared" si="21"/>
        <v>42868</v>
      </c>
      <c r="N331" s="8"/>
    </row>
    <row r="332" spans="1:14">
      <c r="A332" s="1">
        <v>39650</v>
      </c>
      <c r="B332">
        <v>19</v>
      </c>
      <c r="C332">
        <v>54</v>
      </c>
      <c r="D332">
        <v>38</v>
      </c>
      <c r="E332" s="16">
        <f t="shared" si="20"/>
        <v>11</v>
      </c>
      <c r="F332" s="16">
        <f t="shared" si="22"/>
        <v>54</v>
      </c>
      <c r="G332" s="16">
        <f t="shared" si="23"/>
        <v>38</v>
      </c>
      <c r="H332">
        <v>870665.27800000005</v>
      </c>
      <c r="I332">
        <v>7854782.7089999998</v>
      </c>
      <c r="L332" s="3">
        <f t="shared" si="21"/>
        <v>42878</v>
      </c>
      <c r="N332" s="8"/>
    </row>
    <row r="333" spans="1:14">
      <c r="A333" s="1">
        <v>39650</v>
      </c>
      <c r="B333">
        <v>19</v>
      </c>
      <c r="C333">
        <v>54</v>
      </c>
      <c r="D333">
        <v>48</v>
      </c>
      <c r="E333" s="16">
        <f t="shared" si="20"/>
        <v>11</v>
      </c>
      <c r="F333" s="16">
        <f t="shared" si="22"/>
        <v>54</v>
      </c>
      <c r="G333" s="16">
        <f t="shared" si="23"/>
        <v>48</v>
      </c>
      <c r="H333">
        <v>870689.11100000003</v>
      </c>
      <c r="I333">
        <v>7854777.6109999996</v>
      </c>
      <c r="L333" s="3">
        <f t="shared" si="21"/>
        <v>42888</v>
      </c>
      <c r="N333" s="8"/>
    </row>
    <row r="334" spans="1:14">
      <c r="A334" s="1">
        <v>39650</v>
      </c>
      <c r="B334">
        <v>19</v>
      </c>
      <c r="C334">
        <v>54</v>
      </c>
      <c r="D334">
        <v>58</v>
      </c>
      <c r="E334" s="16">
        <f t="shared" si="20"/>
        <v>11</v>
      </c>
      <c r="F334" s="16">
        <f t="shared" si="22"/>
        <v>54</v>
      </c>
      <c r="G334" s="16">
        <f t="shared" si="23"/>
        <v>58</v>
      </c>
      <c r="H334">
        <v>870713.99</v>
      </c>
      <c r="I334">
        <v>7854773.8200000003</v>
      </c>
      <c r="L334" s="3">
        <f t="shared" si="21"/>
        <v>42898</v>
      </c>
      <c r="N334" s="8"/>
    </row>
    <row r="335" spans="1:14">
      <c r="A335" s="1">
        <v>39650</v>
      </c>
      <c r="B335">
        <v>19</v>
      </c>
      <c r="C335">
        <v>55</v>
      </c>
      <c r="D335">
        <v>8</v>
      </c>
      <c r="E335" s="16">
        <f t="shared" si="20"/>
        <v>11</v>
      </c>
      <c r="F335" s="16">
        <f t="shared" si="22"/>
        <v>55</v>
      </c>
      <c r="G335" s="16">
        <f t="shared" si="23"/>
        <v>8</v>
      </c>
      <c r="H335">
        <v>870739.14500000002</v>
      </c>
      <c r="I335">
        <v>7854771.7740000002</v>
      </c>
      <c r="L335" s="3">
        <f t="shared" si="21"/>
        <v>42908</v>
      </c>
      <c r="N335" s="8"/>
    </row>
    <row r="336" spans="1:14">
      <c r="A336" s="1">
        <v>39650</v>
      </c>
      <c r="B336">
        <v>19</v>
      </c>
      <c r="C336">
        <v>55</v>
      </c>
      <c r="D336">
        <v>18</v>
      </c>
      <c r="E336" s="16">
        <f t="shared" si="20"/>
        <v>11</v>
      </c>
      <c r="F336" s="16">
        <f t="shared" si="22"/>
        <v>55</v>
      </c>
      <c r="G336" s="16">
        <f t="shared" si="23"/>
        <v>18</v>
      </c>
      <c r="H336">
        <v>870764.54399999999</v>
      </c>
      <c r="I336">
        <v>7854769.7690000003</v>
      </c>
      <c r="L336" s="3">
        <f t="shared" si="21"/>
        <v>42918</v>
      </c>
      <c r="N336" s="8"/>
    </row>
    <row r="337" spans="1:14">
      <c r="A337" s="1">
        <v>39650</v>
      </c>
      <c r="B337">
        <v>19</v>
      </c>
      <c r="C337">
        <v>55</v>
      </c>
      <c r="D337">
        <v>28</v>
      </c>
      <c r="E337" s="16">
        <f t="shared" si="20"/>
        <v>11</v>
      </c>
      <c r="F337" s="16">
        <f t="shared" si="22"/>
        <v>55</v>
      </c>
      <c r="G337" s="16">
        <f t="shared" si="23"/>
        <v>28</v>
      </c>
      <c r="H337">
        <v>870789.69700000004</v>
      </c>
      <c r="I337">
        <v>7854766.9680000003</v>
      </c>
      <c r="L337" s="3">
        <f t="shared" si="21"/>
        <v>42928</v>
      </c>
      <c r="N337" s="8"/>
    </row>
    <row r="338" spans="1:14">
      <c r="A338" s="1">
        <v>39650</v>
      </c>
      <c r="B338">
        <v>19</v>
      </c>
      <c r="C338">
        <v>55</v>
      </c>
      <c r="D338">
        <v>38</v>
      </c>
      <c r="E338" s="16">
        <f t="shared" si="20"/>
        <v>11</v>
      </c>
      <c r="F338" s="16">
        <f t="shared" si="22"/>
        <v>55</v>
      </c>
      <c r="G338" s="16">
        <f t="shared" si="23"/>
        <v>38</v>
      </c>
      <c r="H338">
        <v>870814.42200000002</v>
      </c>
      <c r="I338">
        <v>7854762.9639999997</v>
      </c>
      <c r="L338" s="3">
        <f t="shared" si="21"/>
        <v>42938</v>
      </c>
      <c r="N338" s="8"/>
    </row>
    <row r="339" spans="1:14">
      <c r="A339" s="1">
        <v>39650</v>
      </c>
      <c r="B339">
        <v>19</v>
      </c>
      <c r="C339">
        <v>55</v>
      </c>
      <c r="D339">
        <v>48</v>
      </c>
      <c r="E339" s="16">
        <f t="shared" si="20"/>
        <v>11</v>
      </c>
      <c r="F339" s="16">
        <f t="shared" si="22"/>
        <v>55</v>
      </c>
      <c r="G339" s="16">
        <f t="shared" si="23"/>
        <v>48</v>
      </c>
      <c r="H339">
        <v>870839.54599999997</v>
      </c>
      <c r="I339">
        <v>7854758.8370000003</v>
      </c>
      <c r="L339" s="3">
        <f t="shared" si="21"/>
        <v>42948</v>
      </c>
      <c r="N339" s="8"/>
    </row>
    <row r="340" spans="1:14">
      <c r="A340" s="1">
        <v>39650</v>
      </c>
      <c r="B340">
        <v>19</v>
      </c>
      <c r="C340">
        <v>55</v>
      </c>
      <c r="D340">
        <v>58</v>
      </c>
      <c r="E340" s="16">
        <f t="shared" si="20"/>
        <v>11</v>
      </c>
      <c r="F340" s="16">
        <f t="shared" si="22"/>
        <v>55</v>
      </c>
      <c r="G340" s="16">
        <f t="shared" si="23"/>
        <v>58</v>
      </c>
      <c r="H340">
        <v>870864.60900000005</v>
      </c>
      <c r="I340">
        <v>7854755.8339999998</v>
      </c>
      <c r="L340" s="3">
        <f t="shared" si="21"/>
        <v>42958</v>
      </c>
      <c r="N340" s="8"/>
    </row>
    <row r="341" spans="1:14">
      <c r="A341" s="1">
        <v>39650</v>
      </c>
      <c r="B341">
        <v>19</v>
      </c>
      <c r="C341">
        <v>56</v>
      </c>
      <c r="D341">
        <v>8</v>
      </c>
      <c r="E341" s="16">
        <f t="shared" si="20"/>
        <v>11</v>
      </c>
      <c r="F341" s="16">
        <f t="shared" si="22"/>
        <v>56</v>
      </c>
      <c r="G341" s="16">
        <f t="shared" si="23"/>
        <v>8</v>
      </c>
      <c r="H341">
        <v>870889.76199999999</v>
      </c>
      <c r="I341">
        <v>7854754.9210000001</v>
      </c>
      <c r="L341" s="3">
        <f t="shared" si="21"/>
        <v>42968</v>
      </c>
      <c r="N341" s="8"/>
    </row>
    <row r="342" spans="1:14">
      <c r="A342" s="1">
        <v>39650</v>
      </c>
      <c r="B342">
        <v>19</v>
      </c>
      <c r="C342">
        <v>56</v>
      </c>
      <c r="D342">
        <v>18</v>
      </c>
      <c r="E342" s="16">
        <f t="shared" si="20"/>
        <v>11</v>
      </c>
      <c r="F342" s="16">
        <f t="shared" si="22"/>
        <v>56</v>
      </c>
      <c r="G342" s="16">
        <f t="shared" si="23"/>
        <v>18</v>
      </c>
      <c r="H342">
        <v>870914.76500000001</v>
      </c>
      <c r="I342">
        <v>7854755.6830000002</v>
      </c>
      <c r="L342" s="3">
        <f t="shared" si="21"/>
        <v>42978</v>
      </c>
      <c r="N342" s="8"/>
    </row>
    <row r="343" spans="1:14">
      <c r="A343" s="1">
        <v>39650</v>
      </c>
      <c r="B343">
        <v>19</v>
      </c>
      <c r="C343">
        <v>56</v>
      </c>
      <c r="D343">
        <v>28</v>
      </c>
      <c r="E343" s="16">
        <f t="shared" si="20"/>
        <v>11</v>
      </c>
      <c r="F343" s="16">
        <f t="shared" si="22"/>
        <v>56</v>
      </c>
      <c r="G343" s="16">
        <f t="shared" si="23"/>
        <v>28</v>
      </c>
      <c r="H343">
        <v>870939.98499999999</v>
      </c>
      <c r="I343">
        <v>7854757.0470000003</v>
      </c>
      <c r="L343" s="3">
        <f t="shared" si="21"/>
        <v>42988</v>
      </c>
      <c r="N343" s="8"/>
    </row>
    <row r="344" spans="1:14">
      <c r="A344" s="1">
        <v>39650</v>
      </c>
      <c r="B344">
        <v>19</v>
      </c>
      <c r="C344">
        <v>56</v>
      </c>
      <c r="D344">
        <v>38</v>
      </c>
      <c r="E344" s="16">
        <f t="shared" si="20"/>
        <v>11</v>
      </c>
      <c r="F344" s="16">
        <f t="shared" si="22"/>
        <v>56</v>
      </c>
      <c r="G344" s="16">
        <f t="shared" si="23"/>
        <v>38</v>
      </c>
      <c r="H344">
        <v>870964.71100000001</v>
      </c>
      <c r="I344">
        <v>7854754.932</v>
      </c>
      <c r="L344" s="3">
        <f t="shared" si="21"/>
        <v>42998</v>
      </c>
      <c r="N344" s="8"/>
    </row>
    <row r="345" spans="1:14">
      <c r="A345" s="1">
        <v>39650</v>
      </c>
      <c r="B345">
        <v>19</v>
      </c>
      <c r="C345">
        <v>56</v>
      </c>
      <c r="D345">
        <v>48</v>
      </c>
      <c r="E345" s="16">
        <f t="shared" si="20"/>
        <v>11</v>
      </c>
      <c r="F345" s="16">
        <f t="shared" si="22"/>
        <v>56</v>
      </c>
      <c r="G345" s="16">
        <f t="shared" si="23"/>
        <v>48</v>
      </c>
      <c r="H345">
        <v>870989.28300000005</v>
      </c>
      <c r="I345">
        <v>7854750.3380000005</v>
      </c>
      <c r="L345" s="3">
        <f t="shared" si="21"/>
        <v>43008</v>
      </c>
      <c r="N345" s="8"/>
    </row>
    <row r="346" spans="1:14">
      <c r="A346" s="1">
        <v>39650</v>
      </c>
      <c r="B346">
        <v>19</v>
      </c>
      <c r="C346">
        <v>56</v>
      </c>
      <c r="D346">
        <v>58</v>
      </c>
      <c r="E346" s="16">
        <f t="shared" si="20"/>
        <v>11</v>
      </c>
      <c r="F346" s="16">
        <f t="shared" si="22"/>
        <v>56</v>
      </c>
      <c r="G346" s="16">
        <f t="shared" si="23"/>
        <v>58</v>
      </c>
      <c r="H346">
        <v>871014.22100000002</v>
      </c>
      <c r="I346">
        <v>7854744.2949999999</v>
      </c>
      <c r="L346" s="3">
        <f t="shared" si="21"/>
        <v>43018</v>
      </c>
      <c r="N346" s="8"/>
    </row>
    <row r="347" spans="1:14">
      <c r="A347" s="1">
        <v>39650</v>
      </c>
      <c r="B347">
        <v>19</v>
      </c>
      <c r="C347">
        <v>57</v>
      </c>
      <c r="D347">
        <v>8</v>
      </c>
      <c r="E347" s="16">
        <f t="shared" si="20"/>
        <v>11</v>
      </c>
      <c r="F347" s="16">
        <f t="shared" si="22"/>
        <v>57</v>
      </c>
      <c r="G347" s="16">
        <f t="shared" si="23"/>
        <v>8</v>
      </c>
      <c r="H347">
        <v>871039.16</v>
      </c>
      <c r="I347">
        <v>7854735.6100000003</v>
      </c>
      <c r="L347" s="3">
        <f t="shared" si="21"/>
        <v>43028</v>
      </c>
      <c r="N347" s="8"/>
    </row>
    <row r="348" spans="1:14">
      <c r="A348" s="1">
        <v>39650</v>
      </c>
      <c r="B348">
        <v>19</v>
      </c>
      <c r="C348">
        <v>57</v>
      </c>
      <c r="D348">
        <v>18</v>
      </c>
      <c r="E348" s="16">
        <f t="shared" si="20"/>
        <v>11</v>
      </c>
      <c r="F348" s="16">
        <f t="shared" si="22"/>
        <v>57</v>
      </c>
      <c r="G348" s="16">
        <f t="shared" si="23"/>
        <v>18</v>
      </c>
      <c r="H348">
        <v>871061.92200000002</v>
      </c>
      <c r="I348">
        <v>7854724.8650000002</v>
      </c>
      <c r="L348" s="3">
        <f t="shared" si="21"/>
        <v>43038</v>
      </c>
      <c r="N348" s="8"/>
    </row>
    <row r="349" spans="1:14">
      <c r="A349" s="1">
        <v>39650</v>
      </c>
      <c r="B349">
        <v>19</v>
      </c>
      <c r="C349">
        <v>57</v>
      </c>
      <c r="D349">
        <v>28</v>
      </c>
      <c r="E349" s="16">
        <f t="shared" si="20"/>
        <v>11</v>
      </c>
      <c r="F349" s="16">
        <f t="shared" si="22"/>
        <v>57</v>
      </c>
      <c r="G349" s="16">
        <f t="shared" si="23"/>
        <v>28</v>
      </c>
      <c r="H349">
        <v>871086.58600000001</v>
      </c>
      <c r="I349">
        <v>7854718.5880000005</v>
      </c>
      <c r="L349" s="3">
        <f t="shared" si="21"/>
        <v>43048</v>
      </c>
      <c r="N349" s="8"/>
    </row>
    <row r="350" spans="1:14">
      <c r="A350" s="1">
        <v>39650</v>
      </c>
      <c r="B350">
        <v>19</v>
      </c>
      <c r="C350">
        <v>57</v>
      </c>
      <c r="D350">
        <v>38</v>
      </c>
      <c r="E350" s="16">
        <f t="shared" si="20"/>
        <v>11</v>
      </c>
      <c r="F350" s="16">
        <f t="shared" si="22"/>
        <v>57</v>
      </c>
      <c r="G350" s="16">
        <f t="shared" si="23"/>
        <v>38</v>
      </c>
      <c r="H350">
        <v>871111.06700000004</v>
      </c>
      <c r="I350">
        <v>7854714.5460000001</v>
      </c>
      <c r="L350" s="3">
        <f t="shared" si="21"/>
        <v>43058</v>
      </c>
      <c r="N350" s="8"/>
    </row>
    <row r="351" spans="1:14">
      <c r="A351" s="1">
        <v>39650</v>
      </c>
      <c r="B351">
        <v>19</v>
      </c>
      <c r="C351">
        <v>57</v>
      </c>
      <c r="D351">
        <v>48</v>
      </c>
      <c r="E351" s="16">
        <f t="shared" si="20"/>
        <v>11</v>
      </c>
      <c r="F351" s="16">
        <f t="shared" si="22"/>
        <v>57</v>
      </c>
      <c r="G351" s="16">
        <f t="shared" si="23"/>
        <v>48</v>
      </c>
      <c r="H351">
        <v>871135.05799999996</v>
      </c>
      <c r="I351">
        <v>7854711.1780000003</v>
      </c>
      <c r="L351" s="3">
        <f t="shared" si="21"/>
        <v>43068</v>
      </c>
      <c r="N351" s="8"/>
    </row>
    <row r="352" spans="1:14">
      <c r="A352" s="1">
        <v>39650</v>
      </c>
      <c r="B352">
        <v>19</v>
      </c>
      <c r="C352">
        <v>57</v>
      </c>
      <c r="D352">
        <v>58</v>
      </c>
      <c r="E352" s="16">
        <f t="shared" si="20"/>
        <v>11</v>
      </c>
      <c r="F352" s="16">
        <f t="shared" si="22"/>
        <v>57</v>
      </c>
      <c r="G352" s="16">
        <f t="shared" si="23"/>
        <v>58</v>
      </c>
      <c r="H352">
        <v>871160.48699999996</v>
      </c>
      <c r="I352">
        <v>7854708.6150000002</v>
      </c>
      <c r="L352" s="3">
        <f t="shared" si="21"/>
        <v>43078</v>
      </c>
      <c r="N352" s="8"/>
    </row>
    <row r="353" spans="1:14">
      <c r="A353" s="1">
        <v>39650</v>
      </c>
      <c r="B353">
        <v>19</v>
      </c>
      <c r="C353">
        <v>58</v>
      </c>
      <c r="D353">
        <v>8</v>
      </c>
      <c r="E353" s="16">
        <f t="shared" si="20"/>
        <v>11</v>
      </c>
      <c r="F353" s="16">
        <f t="shared" si="22"/>
        <v>58</v>
      </c>
      <c r="G353" s="16">
        <f t="shared" si="23"/>
        <v>8</v>
      </c>
      <c r="H353">
        <v>871185.58</v>
      </c>
      <c r="I353">
        <v>7854702.034</v>
      </c>
      <c r="L353" s="3">
        <f t="shared" si="21"/>
        <v>43088</v>
      </c>
      <c r="N353" s="8"/>
    </row>
    <row r="354" spans="1:14">
      <c r="A354" s="1">
        <v>39650</v>
      </c>
      <c r="B354">
        <v>19</v>
      </c>
      <c r="C354">
        <v>58</v>
      </c>
      <c r="D354">
        <v>18</v>
      </c>
      <c r="E354" s="16">
        <f t="shared" si="20"/>
        <v>11</v>
      </c>
      <c r="F354" s="16">
        <f t="shared" si="22"/>
        <v>58</v>
      </c>
      <c r="G354" s="16">
        <f t="shared" si="23"/>
        <v>18</v>
      </c>
      <c r="H354">
        <v>871209.69299999997</v>
      </c>
      <c r="I354">
        <v>7854694.5350000001</v>
      </c>
      <c r="L354" s="3">
        <f t="shared" si="21"/>
        <v>43098</v>
      </c>
      <c r="N354" s="8"/>
    </row>
    <row r="355" spans="1:14">
      <c r="A355" s="1">
        <v>39650</v>
      </c>
      <c r="B355">
        <v>19</v>
      </c>
      <c r="C355">
        <v>58</v>
      </c>
      <c r="D355">
        <v>28</v>
      </c>
      <c r="E355" s="16">
        <f t="shared" si="20"/>
        <v>11</v>
      </c>
      <c r="F355" s="16">
        <f t="shared" si="22"/>
        <v>58</v>
      </c>
      <c r="G355" s="16">
        <f t="shared" si="23"/>
        <v>28</v>
      </c>
      <c r="H355">
        <v>871234.11300000001</v>
      </c>
      <c r="I355">
        <v>7854689.7280000001</v>
      </c>
      <c r="L355" s="3">
        <f t="shared" si="21"/>
        <v>43108</v>
      </c>
      <c r="N355" s="8"/>
    </row>
    <row r="356" spans="1:14">
      <c r="A356" s="1">
        <v>39650</v>
      </c>
      <c r="B356">
        <v>19</v>
      </c>
      <c r="C356">
        <v>58</v>
      </c>
      <c r="D356">
        <v>38</v>
      </c>
      <c r="E356" s="16">
        <f t="shared" si="20"/>
        <v>11</v>
      </c>
      <c r="F356" s="16">
        <f t="shared" si="22"/>
        <v>58</v>
      </c>
      <c r="G356" s="16">
        <f t="shared" si="23"/>
        <v>38</v>
      </c>
      <c r="H356">
        <v>871259.20799999998</v>
      </c>
      <c r="I356">
        <v>7854686.5449999999</v>
      </c>
      <c r="L356" s="3">
        <f t="shared" si="21"/>
        <v>43118</v>
      </c>
      <c r="N356" s="8"/>
    </row>
    <row r="357" spans="1:14">
      <c r="A357" s="1">
        <v>39650</v>
      </c>
      <c r="B357">
        <v>19</v>
      </c>
      <c r="C357">
        <v>58</v>
      </c>
      <c r="D357">
        <v>48</v>
      </c>
      <c r="E357" s="16">
        <f t="shared" si="20"/>
        <v>11</v>
      </c>
      <c r="F357" s="16">
        <f t="shared" si="22"/>
        <v>58</v>
      </c>
      <c r="G357" s="16">
        <f t="shared" si="23"/>
        <v>48</v>
      </c>
      <c r="H357">
        <v>871284.88399999996</v>
      </c>
      <c r="I357">
        <v>7854681.0060000001</v>
      </c>
      <c r="L357" s="3">
        <f t="shared" si="21"/>
        <v>43128</v>
      </c>
      <c r="N357" s="8"/>
    </row>
    <row r="358" spans="1:14">
      <c r="A358" s="1">
        <v>39650</v>
      </c>
      <c r="B358">
        <v>19</v>
      </c>
      <c r="C358">
        <v>58</v>
      </c>
      <c r="D358">
        <v>58</v>
      </c>
      <c r="E358" s="16">
        <f t="shared" si="20"/>
        <v>11</v>
      </c>
      <c r="F358" s="16">
        <f t="shared" si="22"/>
        <v>58</v>
      </c>
      <c r="G358" s="16">
        <f t="shared" si="23"/>
        <v>58</v>
      </c>
      <c r="H358">
        <v>871309.36499999999</v>
      </c>
      <c r="I358">
        <v>7854674.7010000004</v>
      </c>
      <c r="L358" s="3">
        <f t="shared" si="21"/>
        <v>43138</v>
      </c>
      <c r="N358" s="8"/>
    </row>
    <row r="359" spans="1:14">
      <c r="A359" s="1">
        <v>39650</v>
      </c>
      <c r="B359">
        <v>19</v>
      </c>
      <c r="C359">
        <v>59</v>
      </c>
      <c r="D359">
        <v>8</v>
      </c>
      <c r="E359" s="16">
        <f t="shared" si="20"/>
        <v>11</v>
      </c>
      <c r="F359" s="16">
        <f t="shared" si="22"/>
        <v>59</v>
      </c>
      <c r="G359" s="16">
        <f t="shared" si="23"/>
        <v>8</v>
      </c>
      <c r="H359">
        <v>871334.70799999998</v>
      </c>
      <c r="I359">
        <v>7854669.6720000003</v>
      </c>
      <c r="L359" s="3">
        <f t="shared" si="21"/>
        <v>43148</v>
      </c>
      <c r="N359" s="8"/>
    </row>
    <row r="360" spans="1:14">
      <c r="A360" s="1">
        <v>39650</v>
      </c>
      <c r="B360">
        <v>19</v>
      </c>
      <c r="C360">
        <v>59</v>
      </c>
      <c r="D360">
        <v>18</v>
      </c>
      <c r="E360" s="16">
        <f t="shared" si="20"/>
        <v>11</v>
      </c>
      <c r="F360" s="16">
        <f t="shared" si="22"/>
        <v>59</v>
      </c>
      <c r="G360" s="16">
        <f t="shared" si="23"/>
        <v>18</v>
      </c>
      <c r="H360">
        <v>871359.77300000004</v>
      </c>
      <c r="I360">
        <v>7854667.807</v>
      </c>
      <c r="L360" s="3">
        <f t="shared" si="21"/>
        <v>43158</v>
      </c>
      <c r="N360" s="8"/>
    </row>
    <row r="361" spans="1:14">
      <c r="A361" s="1">
        <v>39650</v>
      </c>
      <c r="B361">
        <v>19</v>
      </c>
      <c r="C361">
        <v>59</v>
      </c>
      <c r="D361">
        <v>28</v>
      </c>
      <c r="E361" s="16">
        <f t="shared" si="20"/>
        <v>11</v>
      </c>
      <c r="F361" s="16">
        <f t="shared" si="22"/>
        <v>59</v>
      </c>
      <c r="G361" s="16">
        <f t="shared" si="23"/>
        <v>28</v>
      </c>
      <c r="H361">
        <v>871384.929</v>
      </c>
      <c r="I361">
        <v>7854666.1449999996</v>
      </c>
      <c r="L361" s="3">
        <f t="shared" si="21"/>
        <v>43168</v>
      </c>
      <c r="N361" s="8"/>
    </row>
    <row r="362" spans="1:14">
      <c r="A362" s="1">
        <v>39650</v>
      </c>
      <c r="B362">
        <v>19</v>
      </c>
      <c r="C362">
        <v>59</v>
      </c>
      <c r="D362">
        <v>38</v>
      </c>
      <c r="E362" s="16">
        <f t="shared" si="20"/>
        <v>11</v>
      </c>
      <c r="F362" s="16">
        <f t="shared" si="22"/>
        <v>59</v>
      </c>
      <c r="G362" s="16">
        <f t="shared" si="23"/>
        <v>38</v>
      </c>
      <c r="H362">
        <v>871410.08799999999</v>
      </c>
      <c r="I362">
        <v>7854664.1059999997</v>
      </c>
      <c r="L362" s="3">
        <f t="shared" si="21"/>
        <v>43178</v>
      </c>
      <c r="N362" s="8"/>
    </row>
    <row r="363" spans="1:14">
      <c r="A363" s="1">
        <v>39650</v>
      </c>
      <c r="B363">
        <v>19</v>
      </c>
      <c r="C363">
        <v>59</v>
      </c>
      <c r="D363">
        <v>48</v>
      </c>
      <c r="E363" s="16">
        <f t="shared" si="20"/>
        <v>11</v>
      </c>
      <c r="F363" s="16">
        <f t="shared" si="22"/>
        <v>59</v>
      </c>
      <c r="G363" s="16">
        <f t="shared" si="23"/>
        <v>48</v>
      </c>
      <c r="H363">
        <v>871435.06099999999</v>
      </c>
      <c r="I363">
        <v>7854661.6600000001</v>
      </c>
      <c r="L363" s="3">
        <f t="shared" si="21"/>
        <v>43188</v>
      </c>
      <c r="N363" s="8"/>
    </row>
    <row r="364" spans="1:14">
      <c r="A364" s="1">
        <v>39650</v>
      </c>
      <c r="B364">
        <v>19</v>
      </c>
      <c r="C364">
        <v>59</v>
      </c>
      <c r="D364">
        <v>58</v>
      </c>
      <c r="E364" s="16">
        <f t="shared" si="20"/>
        <v>11</v>
      </c>
      <c r="F364" s="16">
        <f t="shared" si="22"/>
        <v>59</v>
      </c>
      <c r="G364" s="16">
        <f t="shared" si="23"/>
        <v>58</v>
      </c>
      <c r="H364">
        <v>871460.18500000006</v>
      </c>
      <c r="I364">
        <v>7854659.8049999997</v>
      </c>
      <c r="L364" s="3">
        <f t="shared" si="21"/>
        <v>43198</v>
      </c>
      <c r="N364" s="8"/>
    </row>
    <row r="365" spans="1:14">
      <c r="A365" s="1">
        <v>39650</v>
      </c>
      <c r="B365">
        <v>20</v>
      </c>
      <c r="C365">
        <v>0</v>
      </c>
      <c r="D365">
        <v>8</v>
      </c>
      <c r="E365" s="16">
        <f t="shared" si="20"/>
        <v>12</v>
      </c>
      <c r="F365" s="16">
        <f t="shared" si="22"/>
        <v>0</v>
      </c>
      <c r="G365" s="16">
        <f t="shared" si="23"/>
        <v>8</v>
      </c>
      <c r="H365">
        <v>871485.31200000003</v>
      </c>
      <c r="I365">
        <v>7854657.5729999999</v>
      </c>
      <c r="L365" s="3">
        <f t="shared" si="21"/>
        <v>43208</v>
      </c>
      <c r="N365" s="8"/>
    </row>
    <row r="366" spans="1:14">
      <c r="A366" s="1">
        <v>39650</v>
      </c>
      <c r="B366">
        <v>20</v>
      </c>
      <c r="C366">
        <v>0</v>
      </c>
      <c r="D366">
        <v>18</v>
      </c>
      <c r="E366" s="16">
        <f t="shared" si="20"/>
        <v>12</v>
      </c>
      <c r="F366" s="16">
        <f t="shared" si="22"/>
        <v>0</v>
      </c>
      <c r="G366" s="16">
        <f t="shared" si="23"/>
        <v>18</v>
      </c>
      <c r="H366">
        <v>871510.74800000002</v>
      </c>
      <c r="I366">
        <v>7854655.3930000002</v>
      </c>
      <c r="L366" s="3">
        <f t="shared" si="21"/>
        <v>43218</v>
      </c>
      <c r="N366" s="8"/>
    </row>
    <row r="367" spans="1:14">
      <c r="A367" s="1">
        <v>39650</v>
      </c>
      <c r="B367">
        <v>20</v>
      </c>
      <c r="C367">
        <v>0</v>
      </c>
      <c r="D367">
        <v>28</v>
      </c>
      <c r="E367" s="16">
        <f t="shared" si="20"/>
        <v>12</v>
      </c>
      <c r="F367" s="16">
        <f t="shared" si="22"/>
        <v>0</v>
      </c>
      <c r="G367" s="16">
        <f t="shared" si="23"/>
        <v>28</v>
      </c>
      <c r="H367">
        <v>871536.20900000003</v>
      </c>
      <c r="I367">
        <v>7854650.3870000001</v>
      </c>
      <c r="L367" s="3">
        <f t="shared" si="21"/>
        <v>43228</v>
      </c>
      <c r="N367" s="8"/>
    </row>
    <row r="368" spans="1:14">
      <c r="A368" s="1">
        <v>39650</v>
      </c>
      <c r="B368">
        <v>20</v>
      </c>
      <c r="C368">
        <v>0</v>
      </c>
      <c r="D368">
        <v>38</v>
      </c>
      <c r="E368" s="16">
        <f t="shared" si="20"/>
        <v>12</v>
      </c>
      <c r="F368" s="16">
        <f t="shared" si="22"/>
        <v>0</v>
      </c>
      <c r="G368" s="16">
        <f t="shared" si="23"/>
        <v>38</v>
      </c>
      <c r="H368">
        <v>871560.23199999996</v>
      </c>
      <c r="I368">
        <v>7854643.4419999998</v>
      </c>
      <c r="L368" s="3">
        <f t="shared" si="21"/>
        <v>43238</v>
      </c>
      <c r="N368" s="8"/>
    </row>
    <row r="369" spans="1:14">
      <c r="A369" s="1">
        <v>39650</v>
      </c>
      <c r="B369">
        <v>20</v>
      </c>
      <c r="C369">
        <v>0</v>
      </c>
      <c r="D369">
        <v>48</v>
      </c>
      <c r="E369" s="16">
        <f t="shared" si="20"/>
        <v>12</v>
      </c>
      <c r="F369" s="16">
        <f t="shared" si="22"/>
        <v>0</v>
      </c>
      <c r="G369" s="16">
        <f t="shared" si="23"/>
        <v>48</v>
      </c>
      <c r="H369">
        <v>871585.88100000005</v>
      </c>
      <c r="I369">
        <v>7854637.3339999998</v>
      </c>
      <c r="L369" s="3">
        <f t="shared" si="21"/>
        <v>43248</v>
      </c>
      <c r="N369" s="8"/>
    </row>
    <row r="370" spans="1:14">
      <c r="A370" s="1">
        <v>39650</v>
      </c>
      <c r="B370">
        <v>20</v>
      </c>
      <c r="C370">
        <v>0</v>
      </c>
      <c r="D370">
        <v>58</v>
      </c>
      <c r="E370" s="16">
        <f t="shared" si="20"/>
        <v>12</v>
      </c>
      <c r="F370" s="16">
        <f t="shared" si="22"/>
        <v>0</v>
      </c>
      <c r="G370" s="16">
        <f t="shared" si="23"/>
        <v>58</v>
      </c>
      <c r="H370">
        <v>871611.68200000003</v>
      </c>
      <c r="I370">
        <v>7854634.4610000001</v>
      </c>
      <c r="L370" s="3">
        <f t="shared" si="21"/>
        <v>43258</v>
      </c>
      <c r="N370" s="8"/>
    </row>
    <row r="371" spans="1:14">
      <c r="A371" s="1">
        <v>39650</v>
      </c>
      <c r="B371">
        <v>20</v>
      </c>
      <c r="C371">
        <v>1</v>
      </c>
      <c r="D371">
        <v>8</v>
      </c>
      <c r="E371" s="16">
        <f t="shared" si="20"/>
        <v>12</v>
      </c>
      <c r="F371" s="16">
        <f t="shared" si="22"/>
        <v>1</v>
      </c>
      <c r="G371" s="16">
        <f t="shared" si="23"/>
        <v>8</v>
      </c>
      <c r="H371">
        <v>871637.02300000004</v>
      </c>
      <c r="I371">
        <v>7854631.7000000002</v>
      </c>
      <c r="L371" s="3">
        <f t="shared" si="21"/>
        <v>43268</v>
      </c>
      <c r="N371" s="8"/>
    </row>
    <row r="372" spans="1:14">
      <c r="A372" s="1">
        <v>39650</v>
      </c>
      <c r="B372">
        <v>20</v>
      </c>
      <c r="C372">
        <v>1</v>
      </c>
      <c r="D372">
        <v>18</v>
      </c>
      <c r="E372" s="16">
        <f t="shared" si="20"/>
        <v>12</v>
      </c>
      <c r="F372" s="16">
        <f t="shared" si="22"/>
        <v>1</v>
      </c>
      <c r="G372" s="16">
        <f t="shared" si="23"/>
        <v>18</v>
      </c>
      <c r="H372">
        <v>871662.05900000001</v>
      </c>
      <c r="I372">
        <v>7854627.0010000002</v>
      </c>
      <c r="L372" s="3">
        <f t="shared" si="21"/>
        <v>43278</v>
      </c>
      <c r="N372" s="8"/>
    </row>
    <row r="373" spans="1:14">
      <c r="A373" s="1">
        <v>39650</v>
      </c>
      <c r="B373">
        <v>20</v>
      </c>
      <c r="C373">
        <v>1</v>
      </c>
      <c r="D373">
        <v>28</v>
      </c>
      <c r="E373" s="16">
        <f t="shared" si="20"/>
        <v>12</v>
      </c>
      <c r="F373" s="16">
        <f t="shared" si="22"/>
        <v>1</v>
      </c>
      <c r="G373" s="16">
        <f t="shared" si="23"/>
        <v>28</v>
      </c>
      <c r="H373">
        <v>871687.402</v>
      </c>
      <c r="I373">
        <v>7854621.5990000004</v>
      </c>
      <c r="L373" s="3">
        <f t="shared" si="21"/>
        <v>43288</v>
      </c>
      <c r="N373" s="8"/>
    </row>
    <row r="374" spans="1:14">
      <c r="A374" s="1">
        <v>39650</v>
      </c>
      <c r="B374">
        <v>20</v>
      </c>
      <c r="C374">
        <v>1</v>
      </c>
      <c r="D374">
        <v>38</v>
      </c>
      <c r="E374" s="16">
        <f t="shared" si="20"/>
        <v>12</v>
      </c>
      <c r="F374" s="16">
        <f t="shared" si="22"/>
        <v>1</v>
      </c>
      <c r="G374" s="16">
        <f t="shared" si="23"/>
        <v>38</v>
      </c>
      <c r="H374">
        <v>871712.59100000001</v>
      </c>
      <c r="I374">
        <v>7854617.8700000001</v>
      </c>
      <c r="L374" s="3">
        <f t="shared" si="21"/>
        <v>43298</v>
      </c>
      <c r="N374" s="8"/>
    </row>
    <row r="375" spans="1:14">
      <c r="A375" s="1">
        <v>39650</v>
      </c>
      <c r="B375">
        <v>20</v>
      </c>
      <c r="C375">
        <v>1</v>
      </c>
      <c r="D375">
        <v>48</v>
      </c>
      <c r="E375" s="16">
        <f t="shared" si="20"/>
        <v>12</v>
      </c>
      <c r="F375" s="16">
        <f t="shared" si="22"/>
        <v>1</v>
      </c>
      <c r="G375" s="16">
        <f t="shared" si="23"/>
        <v>48</v>
      </c>
      <c r="H375">
        <v>871738.20900000003</v>
      </c>
      <c r="I375">
        <v>7854619.1200000001</v>
      </c>
      <c r="L375" s="3">
        <f t="shared" si="21"/>
        <v>43308</v>
      </c>
      <c r="N375" s="8"/>
    </row>
    <row r="376" spans="1:14">
      <c r="A376" s="1">
        <v>39650</v>
      </c>
      <c r="B376">
        <v>20</v>
      </c>
      <c r="C376">
        <v>1</v>
      </c>
      <c r="D376">
        <v>58</v>
      </c>
      <c r="E376" s="16">
        <f t="shared" si="20"/>
        <v>12</v>
      </c>
      <c r="F376" s="16">
        <f t="shared" si="22"/>
        <v>1</v>
      </c>
      <c r="G376" s="16">
        <f t="shared" si="23"/>
        <v>58</v>
      </c>
      <c r="H376">
        <v>871763.91799999995</v>
      </c>
      <c r="I376">
        <v>7854617.5549999997</v>
      </c>
      <c r="L376" s="3">
        <f t="shared" si="21"/>
        <v>43318</v>
      </c>
      <c r="N376" s="8"/>
    </row>
    <row r="377" spans="1:14">
      <c r="A377" s="1">
        <v>39650</v>
      </c>
      <c r="B377">
        <v>20</v>
      </c>
      <c r="C377">
        <v>2</v>
      </c>
      <c r="D377">
        <v>8</v>
      </c>
      <c r="E377" s="16">
        <f t="shared" si="20"/>
        <v>12</v>
      </c>
      <c r="F377" s="16">
        <f t="shared" si="22"/>
        <v>2</v>
      </c>
      <c r="G377" s="16">
        <f t="shared" si="23"/>
        <v>8</v>
      </c>
      <c r="H377">
        <v>871789.90500000003</v>
      </c>
      <c r="I377">
        <v>7854611.6950000003</v>
      </c>
      <c r="L377" s="3">
        <f t="shared" si="21"/>
        <v>43328</v>
      </c>
      <c r="N377" s="8"/>
    </row>
    <row r="378" spans="1:14">
      <c r="A378" s="1">
        <v>39650</v>
      </c>
      <c r="B378">
        <v>20</v>
      </c>
      <c r="C378">
        <v>2</v>
      </c>
      <c r="D378">
        <v>18</v>
      </c>
      <c r="E378" s="16">
        <f t="shared" si="20"/>
        <v>12</v>
      </c>
      <c r="F378" s="16">
        <f t="shared" si="22"/>
        <v>2</v>
      </c>
      <c r="G378" s="16">
        <f t="shared" si="23"/>
        <v>18</v>
      </c>
      <c r="H378">
        <v>871815.76899999997</v>
      </c>
      <c r="I378">
        <v>7854606.1909999996</v>
      </c>
      <c r="L378" s="3">
        <f t="shared" si="21"/>
        <v>43338</v>
      </c>
      <c r="N378" s="8"/>
    </row>
    <row r="379" spans="1:14">
      <c r="A379" s="1">
        <v>39650</v>
      </c>
      <c r="B379">
        <v>20</v>
      </c>
      <c r="C379">
        <v>2</v>
      </c>
      <c r="D379">
        <v>28</v>
      </c>
      <c r="E379" s="16">
        <f t="shared" si="20"/>
        <v>12</v>
      </c>
      <c r="F379" s="16">
        <f t="shared" si="22"/>
        <v>2</v>
      </c>
      <c r="G379" s="16">
        <f t="shared" si="23"/>
        <v>28</v>
      </c>
      <c r="H379">
        <v>871841.11</v>
      </c>
      <c r="I379">
        <v>7854602.2999999998</v>
      </c>
      <c r="L379" s="3">
        <f t="shared" si="21"/>
        <v>43348</v>
      </c>
      <c r="N379" s="8"/>
    </row>
    <row r="380" spans="1:14">
      <c r="A380" s="1">
        <v>39650</v>
      </c>
      <c r="B380">
        <v>20</v>
      </c>
      <c r="C380">
        <v>2</v>
      </c>
      <c r="D380">
        <v>38</v>
      </c>
      <c r="E380" s="16">
        <f t="shared" si="20"/>
        <v>12</v>
      </c>
      <c r="F380" s="16">
        <f t="shared" si="22"/>
        <v>2</v>
      </c>
      <c r="G380" s="16">
        <f t="shared" si="23"/>
        <v>38</v>
      </c>
      <c r="H380">
        <v>871866.51699999999</v>
      </c>
      <c r="I380">
        <v>7854601.4400000004</v>
      </c>
      <c r="L380" s="3">
        <f t="shared" si="21"/>
        <v>43358</v>
      </c>
      <c r="N380" s="8"/>
    </row>
    <row r="381" spans="1:14">
      <c r="A381" s="1">
        <v>39650</v>
      </c>
      <c r="B381">
        <v>20</v>
      </c>
      <c r="C381">
        <v>2</v>
      </c>
      <c r="D381">
        <v>48</v>
      </c>
      <c r="E381" s="16">
        <f t="shared" ref="E381:E444" si="24">B381-8</f>
        <v>12</v>
      </c>
      <c r="F381" s="16">
        <f t="shared" si="22"/>
        <v>2</v>
      </c>
      <c r="G381" s="16">
        <f t="shared" si="23"/>
        <v>48</v>
      </c>
      <c r="H381">
        <v>871892.01100000006</v>
      </c>
      <c r="I381">
        <v>7854600.7850000001</v>
      </c>
      <c r="L381" s="3">
        <f t="shared" ref="L381:L444" si="25">(E381*3600)+(F381*60)+G381</f>
        <v>43368</v>
      </c>
      <c r="N381" s="8"/>
    </row>
    <row r="382" spans="1:14">
      <c r="A382" s="1">
        <v>39650</v>
      </c>
      <c r="B382">
        <v>20</v>
      </c>
      <c r="C382">
        <v>2</v>
      </c>
      <c r="D382">
        <v>58</v>
      </c>
      <c r="E382" s="16">
        <f t="shared" si="24"/>
        <v>12</v>
      </c>
      <c r="F382" s="16">
        <f t="shared" ref="F382:F445" si="26">C382</f>
        <v>2</v>
      </c>
      <c r="G382" s="16">
        <f t="shared" ref="G382:G445" si="27">D382</f>
        <v>58</v>
      </c>
      <c r="H382">
        <v>871917.08</v>
      </c>
      <c r="I382">
        <v>7854597.0379999997</v>
      </c>
      <c r="L382" s="3">
        <f t="shared" si="25"/>
        <v>43378</v>
      </c>
      <c r="N382" s="8"/>
    </row>
    <row r="383" spans="1:14">
      <c r="A383" s="1">
        <v>39650</v>
      </c>
      <c r="B383">
        <v>20</v>
      </c>
      <c r="C383">
        <v>3</v>
      </c>
      <c r="D383">
        <v>8</v>
      </c>
      <c r="E383" s="16">
        <f t="shared" si="24"/>
        <v>12</v>
      </c>
      <c r="F383" s="16">
        <f t="shared" si="26"/>
        <v>3</v>
      </c>
      <c r="G383" s="16">
        <f t="shared" si="27"/>
        <v>8</v>
      </c>
      <c r="H383">
        <v>871941.68599999999</v>
      </c>
      <c r="I383">
        <v>7854590.7589999996</v>
      </c>
      <c r="L383" s="3">
        <f t="shared" si="25"/>
        <v>43388</v>
      </c>
      <c r="N383" s="8"/>
    </row>
    <row r="384" spans="1:14">
      <c r="A384" s="1">
        <v>39650</v>
      </c>
      <c r="B384">
        <v>20</v>
      </c>
      <c r="C384">
        <v>3</v>
      </c>
      <c r="D384">
        <v>18</v>
      </c>
      <c r="E384" s="16">
        <f t="shared" si="24"/>
        <v>12</v>
      </c>
      <c r="F384" s="16">
        <f t="shared" si="26"/>
        <v>3</v>
      </c>
      <c r="G384" s="16">
        <f t="shared" si="27"/>
        <v>18</v>
      </c>
      <c r="H384">
        <v>871968.01100000006</v>
      </c>
      <c r="I384">
        <v>7854585.1469999999</v>
      </c>
      <c r="L384" s="3">
        <f t="shared" si="25"/>
        <v>43398</v>
      </c>
      <c r="N384" s="8"/>
    </row>
    <row r="385" spans="1:14">
      <c r="A385" s="1">
        <v>39650</v>
      </c>
      <c r="B385">
        <v>20</v>
      </c>
      <c r="C385">
        <v>3</v>
      </c>
      <c r="D385">
        <v>28</v>
      </c>
      <c r="E385" s="16">
        <f t="shared" si="24"/>
        <v>12</v>
      </c>
      <c r="F385" s="16">
        <f t="shared" si="26"/>
        <v>3</v>
      </c>
      <c r="G385" s="16">
        <f t="shared" si="27"/>
        <v>28</v>
      </c>
      <c r="H385">
        <v>871992.92700000003</v>
      </c>
      <c r="I385">
        <v>7854577.7879999997</v>
      </c>
      <c r="L385" s="3">
        <f t="shared" si="25"/>
        <v>43408</v>
      </c>
      <c r="N385" s="8"/>
    </row>
    <row r="386" spans="1:14">
      <c r="A386" s="1">
        <v>39650</v>
      </c>
      <c r="B386">
        <v>20</v>
      </c>
      <c r="C386">
        <v>3</v>
      </c>
      <c r="D386">
        <v>38</v>
      </c>
      <c r="E386" s="16">
        <f t="shared" si="24"/>
        <v>12</v>
      </c>
      <c r="F386" s="16">
        <f t="shared" si="26"/>
        <v>3</v>
      </c>
      <c r="G386" s="16">
        <f t="shared" si="27"/>
        <v>38</v>
      </c>
      <c r="H386">
        <v>872016.27899999998</v>
      </c>
      <c r="I386">
        <v>7854568.0930000003</v>
      </c>
      <c r="L386" s="3">
        <f t="shared" si="25"/>
        <v>43418</v>
      </c>
      <c r="N386" s="8"/>
    </row>
    <row r="387" spans="1:14">
      <c r="A387" s="1">
        <v>39650</v>
      </c>
      <c r="B387">
        <v>20</v>
      </c>
      <c r="C387">
        <v>3</v>
      </c>
      <c r="D387">
        <v>48</v>
      </c>
      <c r="E387" s="16">
        <f t="shared" si="24"/>
        <v>12</v>
      </c>
      <c r="F387" s="16">
        <f t="shared" si="26"/>
        <v>3</v>
      </c>
      <c r="G387" s="16">
        <f t="shared" si="27"/>
        <v>48</v>
      </c>
      <c r="H387">
        <v>872039.598</v>
      </c>
      <c r="I387">
        <v>7854558.2039999999</v>
      </c>
      <c r="L387" s="3">
        <f t="shared" si="25"/>
        <v>43428</v>
      </c>
      <c r="N387" s="8"/>
    </row>
    <row r="388" spans="1:14">
      <c r="A388" s="1">
        <v>39650</v>
      </c>
      <c r="B388">
        <v>20</v>
      </c>
      <c r="C388">
        <v>3</v>
      </c>
      <c r="D388">
        <v>58</v>
      </c>
      <c r="E388" s="16">
        <f t="shared" si="24"/>
        <v>12</v>
      </c>
      <c r="F388" s="16">
        <f t="shared" si="26"/>
        <v>3</v>
      </c>
      <c r="G388" s="16">
        <f t="shared" si="27"/>
        <v>58</v>
      </c>
      <c r="H388">
        <v>872063.71600000001</v>
      </c>
      <c r="I388">
        <v>7854549.5810000002</v>
      </c>
      <c r="L388" s="3">
        <f t="shared" si="25"/>
        <v>43438</v>
      </c>
      <c r="N388" s="8"/>
    </row>
    <row r="389" spans="1:14">
      <c r="A389" s="1">
        <v>39650</v>
      </c>
      <c r="B389">
        <v>20</v>
      </c>
      <c r="C389">
        <v>4</v>
      </c>
      <c r="D389">
        <v>8</v>
      </c>
      <c r="E389" s="16">
        <f t="shared" si="24"/>
        <v>12</v>
      </c>
      <c r="F389" s="16">
        <f t="shared" si="26"/>
        <v>4</v>
      </c>
      <c r="G389" s="16">
        <f t="shared" si="27"/>
        <v>8</v>
      </c>
      <c r="H389">
        <v>872089.09</v>
      </c>
      <c r="I389">
        <v>7854543.2439999999</v>
      </c>
      <c r="L389" s="3">
        <f t="shared" si="25"/>
        <v>43448</v>
      </c>
      <c r="N389" s="8"/>
    </row>
    <row r="390" spans="1:14">
      <c r="A390" s="1">
        <v>39650</v>
      </c>
      <c r="B390">
        <v>20</v>
      </c>
      <c r="C390">
        <v>4</v>
      </c>
      <c r="D390">
        <v>18</v>
      </c>
      <c r="E390" s="16">
        <f t="shared" si="24"/>
        <v>12</v>
      </c>
      <c r="F390" s="16">
        <f t="shared" si="26"/>
        <v>4</v>
      </c>
      <c r="G390" s="16">
        <f t="shared" si="27"/>
        <v>18</v>
      </c>
      <c r="H390">
        <v>872114.19200000004</v>
      </c>
      <c r="I390">
        <v>7854539.693</v>
      </c>
      <c r="L390" s="3">
        <f t="shared" si="25"/>
        <v>43458</v>
      </c>
      <c r="N390" s="8"/>
    </row>
    <row r="391" spans="1:14">
      <c r="A391" s="1">
        <v>39650</v>
      </c>
      <c r="B391">
        <v>20</v>
      </c>
      <c r="C391">
        <v>4</v>
      </c>
      <c r="D391">
        <v>28</v>
      </c>
      <c r="E391" s="16">
        <f t="shared" si="24"/>
        <v>12</v>
      </c>
      <c r="F391" s="16">
        <f t="shared" si="26"/>
        <v>4</v>
      </c>
      <c r="G391" s="16">
        <f t="shared" si="27"/>
        <v>28</v>
      </c>
      <c r="H391">
        <v>872139.04500000004</v>
      </c>
      <c r="I391">
        <v>7854533.0810000002</v>
      </c>
      <c r="L391" s="3">
        <f t="shared" si="25"/>
        <v>43468</v>
      </c>
      <c r="N391" s="8"/>
    </row>
    <row r="392" spans="1:14">
      <c r="A392" s="1">
        <v>39650</v>
      </c>
      <c r="B392">
        <v>20</v>
      </c>
      <c r="C392">
        <v>4</v>
      </c>
      <c r="D392">
        <v>38</v>
      </c>
      <c r="E392" s="16">
        <f t="shared" si="24"/>
        <v>12</v>
      </c>
      <c r="F392" s="16">
        <f t="shared" si="26"/>
        <v>4</v>
      </c>
      <c r="G392" s="16">
        <f t="shared" si="27"/>
        <v>38</v>
      </c>
      <c r="H392">
        <v>872163.31700000004</v>
      </c>
      <c r="I392">
        <v>7854524.6730000004</v>
      </c>
      <c r="L392" s="3">
        <f t="shared" si="25"/>
        <v>43478</v>
      </c>
      <c r="N392" s="8"/>
    </row>
    <row r="393" spans="1:14">
      <c r="A393" s="1">
        <v>39650</v>
      </c>
      <c r="B393">
        <v>20</v>
      </c>
      <c r="C393">
        <v>4</v>
      </c>
      <c r="D393">
        <v>48</v>
      </c>
      <c r="E393" s="16">
        <f t="shared" si="24"/>
        <v>12</v>
      </c>
      <c r="F393" s="16">
        <f t="shared" si="26"/>
        <v>4</v>
      </c>
      <c r="G393" s="16">
        <f t="shared" si="27"/>
        <v>48</v>
      </c>
      <c r="H393">
        <v>872187.652</v>
      </c>
      <c r="I393">
        <v>7854517.4079999998</v>
      </c>
      <c r="L393" s="3">
        <f t="shared" si="25"/>
        <v>43488</v>
      </c>
      <c r="N393" s="8"/>
    </row>
    <row r="394" spans="1:14">
      <c r="A394" s="1">
        <v>39650</v>
      </c>
      <c r="B394">
        <v>20</v>
      </c>
      <c r="C394">
        <v>4</v>
      </c>
      <c r="D394">
        <v>58</v>
      </c>
      <c r="E394" s="16">
        <f t="shared" si="24"/>
        <v>12</v>
      </c>
      <c r="F394" s="16">
        <f t="shared" si="26"/>
        <v>4</v>
      </c>
      <c r="G394" s="16">
        <f t="shared" si="27"/>
        <v>58</v>
      </c>
      <c r="H394">
        <v>872212.32299999997</v>
      </c>
      <c r="I394">
        <v>7854511.1449999996</v>
      </c>
      <c r="L394" s="3">
        <f t="shared" si="25"/>
        <v>43498</v>
      </c>
      <c r="N394" s="8"/>
    </row>
    <row r="395" spans="1:14">
      <c r="A395" s="1">
        <v>39650</v>
      </c>
      <c r="B395">
        <v>20</v>
      </c>
      <c r="C395">
        <v>5</v>
      </c>
      <c r="D395">
        <v>8</v>
      </c>
      <c r="E395" s="16">
        <f t="shared" si="24"/>
        <v>12</v>
      </c>
      <c r="F395" s="16">
        <f t="shared" si="26"/>
        <v>5</v>
      </c>
      <c r="G395" s="16">
        <f t="shared" si="27"/>
        <v>8</v>
      </c>
      <c r="H395">
        <v>872237.11600000004</v>
      </c>
      <c r="I395">
        <v>7854503.0130000003</v>
      </c>
      <c r="L395" s="3">
        <f t="shared" si="25"/>
        <v>43508</v>
      </c>
      <c r="N395" s="8"/>
    </row>
    <row r="396" spans="1:14">
      <c r="A396" s="1">
        <v>39650</v>
      </c>
      <c r="B396">
        <v>20</v>
      </c>
      <c r="C396">
        <v>5</v>
      </c>
      <c r="D396">
        <v>18</v>
      </c>
      <c r="E396" s="16">
        <f t="shared" si="24"/>
        <v>12</v>
      </c>
      <c r="F396" s="16">
        <f t="shared" si="26"/>
        <v>5</v>
      </c>
      <c r="G396" s="16">
        <f t="shared" si="27"/>
        <v>18</v>
      </c>
      <c r="H396">
        <v>872259.51899999997</v>
      </c>
      <c r="I396">
        <v>7854494.1059999997</v>
      </c>
      <c r="L396" s="3">
        <f t="shared" si="25"/>
        <v>43518</v>
      </c>
      <c r="N396" s="8"/>
    </row>
    <row r="397" spans="1:14">
      <c r="A397" s="1">
        <v>39650</v>
      </c>
      <c r="B397">
        <v>20</v>
      </c>
      <c r="C397">
        <v>5</v>
      </c>
      <c r="D397">
        <v>28</v>
      </c>
      <c r="E397" s="16">
        <f t="shared" si="24"/>
        <v>12</v>
      </c>
      <c r="F397" s="16">
        <f t="shared" si="26"/>
        <v>5</v>
      </c>
      <c r="G397" s="16">
        <f t="shared" si="27"/>
        <v>28</v>
      </c>
      <c r="H397">
        <v>872285.17200000002</v>
      </c>
      <c r="I397">
        <v>7854489.1380000003</v>
      </c>
      <c r="L397" s="3">
        <f t="shared" si="25"/>
        <v>43528</v>
      </c>
      <c r="N397" s="8"/>
    </row>
    <row r="398" spans="1:14">
      <c r="A398" s="1">
        <v>39650</v>
      </c>
      <c r="B398">
        <v>20</v>
      </c>
      <c r="C398">
        <v>5</v>
      </c>
      <c r="D398">
        <v>38</v>
      </c>
      <c r="E398" s="16">
        <f t="shared" si="24"/>
        <v>12</v>
      </c>
      <c r="F398" s="16">
        <f t="shared" si="26"/>
        <v>5</v>
      </c>
      <c r="G398" s="16">
        <f t="shared" si="27"/>
        <v>38</v>
      </c>
      <c r="H398">
        <v>872310.54799999995</v>
      </c>
      <c r="I398">
        <v>7854483.1809999999</v>
      </c>
      <c r="L398" s="3">
        <f t="shared" si="25"/>
        <v>43538</v>
      </c>
      <c r="N398" s="8"/>
    </row>
    <row r="399" spans="1:14">
      <c r="A399" s="1">
        <v>39650</v>
      </c>
      <c r="B399">
        <v>20</v>
      </c>
      <c r="C399">
        <v>5</v>
      </c>
      <c r="D399">
        <v>48</v>
      </c>
      <c r="E399" s="16">
        <f t="shared" si="24"/>
        <v>12</v>
      </c>
      <c r="F399" s="16">
        <f t="shared" si="26"/>
        <v>5</v>
      </c>
      <c r="G399" s="16">
        <f t="shared" si="27"/>
        <v>48</v>
      </c>
      <c r="H399">
        <v>872334.24</v>
      </c>
      <c r="I399">
        <v>7854473.7350000003</v>
      </c>
      <c r="L399" s="3">
        <f t="shared" si="25"/>
        <v>43548</v>
      </c>
      <c r="N399" s="8"/>
    </row>
    <row r="400" spans="1:14">
      <c r="A400" s="1">
        <v>39650</v>
      </c>
      <c r="B400">
        <v>20</v>
      </c>
      <c r="C400">
        <v>5</v>
      </c>
      <c r="D400">
        <v>58</v>
      </c>
      <c r="E400" s="16">
        <f t="shared" si="24"/>
        <v>12</v>
      </c>
      <c r="F400" s="16">
        <f t="shared" si="26"/>
        <v>5</v>
      </c>
      <c r="G400" s="16">
        <f t="shared" si="27"/>
        <v>58</v>
      </c>
      <c r="H400">
        <v>872356.09299999999</v>
      </c>
      <c r="I400">
        <v>7854459.4500000002</v>
      </c>
      <c r="L400" s="3">
        <f t="shared" si="25"/>
        <v>43558</v>
      </c>
      <c r="N400" s="8"/>
    </row>
    <row r="401" spans="1:14">
      <c r="A401" s="1">
        <v>39650</v>
      </c>
      <c r="B401">
        <v>20</v>
      </c>
      <c r="C401">
        <v>6</v>
      </c>
      <c r="D401">
        <v>8</v>
      </c>
      <c r="E401" s="16">
        <f t="shared" si="24"/>
        <v>12</v>
      </c>
      <c r="F401" s="16">
        <f t="shared" si="26"/>
        <v>6</v>
      </c>
      <c r="G401" s="16">
        <f t="shared" si="27"/>
        <v>8</v>
      </c>
      <c r="H401">
        <v>872378.65</v>
      </c>
      <c r="I401">
        <v>7854447.3600000003</v>
      </c>
      <c r="L401" s="3">
        <f t="shared" si="25"/>
        <v>43568</v>
      </c>
      <c r="N401" s="8"/>
    </row>
    <row r="402" spans="1:14">
      <c r="A402" s="1">
        <v>39650</v>
      </c>
      <c r="B402">
        <v>20</v>
      </c>
      <c r="C402">
        <v>6</v>
      </c>
      <c r="D402">
        <v>18</v>
      </c>
      <c r="E402" s="16">
        <f t="shared" si="24"/>
        <v>12</v>
      </c>
      <c r="F402" s="16">
        <f t="shared" si="26"/>
        <v>6</v>
      </c>
      <c r="G402" s="16">
        <f t="shared" si="27"/>
        <v>18</v>
      </c>
      <c r="H402">
        <v>872399.4</v>
      </c>
      <c r="I402">
        <v>7854441.1979999999</v>
      </c>
      <c r="L402" s="3">
        <f t="shared" si="25"/>
        <v>43578</v>
      </c>
      <c r="N402" s="8"/>
    </row>
    <row r="403" spans="1:14">
      <c r="A403" s="1">
        <v>39650</v>
      </c>
      <c r="B403">
        <v>20</v>
      </c>
      <c r="C403">
        <v>6</v>
      </c>
      <c r="D403">
        <v>28</v>
      </c>
      <c r="E403" s="16">
        <f t="shared" si="24"/>
        <v>12</v>
      </c>
      <c r="F403" s="16">
        <f t="shared" si="26"/>
        <v>6</v>
      </c>
      <c r="G403" s="16">
        <f t="shared" si="27"/>
        <v>28</v>
      </c>
      <c r="H403">
        <v>872426.36899999995</v>
      </c>
      <c r="I403">
        <v>7854439.6610000003</v>
      </c>
      <c r="L403" s="3">
        <f t="shared" si="25"/>
        <v>43588</v>
      </c>
      <c r="N403" s="8"/>
    </row>
    <row r="404" spans="1:14">
      <c r="A404" s="1">
        <v>39650</v>
      </c>
      <c r="B404">
        <v>20</v>
      </c>
      <c r="C404">
        <v>6</v>
      </c>
      <c r="D404">
        <v>38</v>
      </c>
      <c r="E404" s="16">
        <f t="shared" si="24"/>
        <v>12</v>
      </c>
      <c r="F404" s="16">
        <f t="shared" si="26"/>
        <v>6</v>
      </c>
      <c r="G404" s="16">
        <f t="shared" si="27"/>
        <v>38</v>
      </c>
      <c r="H404">
        <v>872452.60400000005</v>
      </c>
      <c r="I404">
        <v>7854439.8890000004</v>
      </c>
      <c r="L404" s="3">
        <f t="shared" si="25"/>
        <v>43598</v>
      </c>
      <c r="N404" s="8"/>
    </row>
    <row r="405" spans="1:14">
      <c r="A405" s="1">
        <v>39650</v>
      </c>
      <c r="B405">
        <v>20</v>
      </c>
      <c r="C405">
        <v>6</v>
      </c>
      <c r="D405">
        <v>48</v>
      </c>
      <c r="E405" s="16">
        <f t="shared" si="24"/>
        <v>12</v>
      </c>
      <c r="F405" s="16">
        <f t="shared" si="26"/>
        <v>6</v>
      </c>
      <c r="G405" s="16">
        <f t="shared" si="27"/>
        <v>48</v>
      </c>
      <c r="H405">
        <v>872479.08600000001</v>
      </c>
      <c r="I405">
        <v>7854439.4050000003</v>
      </c>
      <c r="L405" s="3">
        <f t="shared" si="25"/>
        <v>43608</v>
      </c>
      <c r="N405" s="8"/>
    </row>
    <row r="406" spans="1:14">
      <c r="A406" s="1">
        <v>39650</v>
      </c>
      <c r="B406">
        <v>20</v>
      </c>
      <c r="C406">
        <v>6</v>
      </c>
      <c r="D406">
        <v>58</v>
      </c>
      <c r="E406" s="16">
        <f t="shared" si="24"/>
        <v>12</v>
      </c>
      <c r="F406" s="16">
        <f t="shared" si="26"/>
        <v>6</v>
      </c>
      <c r="G406" s="16">
        <f t="shared" si="27"/>
        <v>58</v>
      </c>
      <c r="H406">
        <v>872504.64599999995</v>
      </c>
      <c r="I406">
        <v>7854438.7659999998</v>
      </c>
      <c r="L406" s="3">
        <f t="shared" si="25"/>
        <v>43618</v>
      </c>
      <c r="N406" s="8"/>
    </row>
    <row r="407" spans="1:14">
      <c r="A407" s="1">
        <v>39650</v>
      </c>
      <c r="B407">
        <v>20</v>
      </c>
      <c r="C407">
        <v>7</v>
      </c>
      <c r="D407">
        <v>8</v>
      </c>
      <c r="E407" s="16">
        <f t="shared" si="24"/>
        <v>12</v>
      </c>
      <c r="F407" s="16">
        <f t="shared" si="26"/>
        <v>7</v>
      </c>
      <c r="G407" s="16">
        <f t="shared" si="27"/>
        <v>8</v>
      </c>
      <c r="H407">
        <v>872530.17799999996</v>
      </c>
      <c r="I407">
        <v>7854439.0669999998</v>
      </c>
      <c r="L407" s="3">
        <f t="shared" si="25"/>
        <v>43628</v>
      </c>
      <c r="N407" s="8"/>
    </row>
    <row r="408" spans="1:14">
      <c r="A408" s="1">
        <v>39650</v>
      </c>
      <c r="B408">
        <v>20</v>
      </c>
      <c r="C408">
        <v>7</v>
      </c>
      <c r="D408">
        <v>18</v>
      </c>
      <c r="E408" s="16">
        <f t="shared" si="24"/>
        <v>12</v>
      </c>
      <c r="F408" s="16">
        <f t="shared" si="26"/>
        <v>7</v>
      </c>
      <c r="G408" s="16">
        <f t="shared" si="27"/>
        <v>18</v>
      </c>
      <c r="H408">
        <v>872556.16799999995</v>
      </c>
      <c r="I408">
        <v>7854437.3669999996</v>
      </c>
      <c r="L408" s="3">
        <f t="shared" si="25"/>
        <v>43638</v>
      </c>
      <c r="N408" s="8"/>
    </row>
    <row r="409" spans="1:14">
      <c r="A409" s="1">
        <v>39650</v>
      </c>
      <c r="B409">
        <v>20</v>
      </c>
      <c r="C409">
        <v>7</v>
      </c>
      <c r="D409">
        <v>28</v>
      </c>
      <c r="E409" s="16">
        <f t="shared" si="24"/>
        <v>12</v>
      </c>
      <c r="F409" s="16">
        <f t="shared" si="26"/>
        <v>7</v>
      </c>
      <c r="G409" s="16">
        <f t="shared" si="27"/>
        <v>28</v>
      </c>
      <c r="H409">
        <v>872581.51399999997</v>
      </c>
      <c r="I409">
        <v>7854432.3530000001</v>
      </c>
      <c r="L409" s="3">
        <f t="shared" si="25"/>
        <v>43648</v>
      </c>
      <c r="N409" s="8"/>
    </row>
    <row r="410" spans="1:14">
      <c r="A410" s="1">
        <v>39650</v>
      </c>
      <c r="B410">
        <v>20</v>
      </c>
      <c r="C410">
        <v>7</v>
      </c>
      <c r="D410">
        <v>38</v>
      </c>
      <c r="E410" s="16">
        <f t="shared" si="24"/>
        <v>12</v>
      </c>
      <c r="F410" s="16">
        <f t="shared" si="26"/>
        <v>7</v>
      </c>
      <c r="G410" s="16">
        <f t="shared" si="27"/>
        <v>38</v>
      </c>
      <c r="H410">
        <v>872607.84299999999</v>
      </c>
      <c r="I410">
        <v>7854425.2359999996</v>
      </c>
      <c r="L410" s="3">
        <f t="shared" si="25"/>
        <v>43658</v>
      </c>
      <c r="N410" s="8"/>
    </row>
    <row r="411" spans="1:14">
      <c r="A411" s="1">
        <v>39650</v>
      </c>
      <c r="B411">
        <v>20</v>
      </c>
      <c r="C411">
        <v>7</v>
      </c>
      <c r="D411">
        <v>48</v>
      </c>
      <c r="E411" s="16">
        <f t="shared" si="24"/>
        <v>12</v>
      </c>
      <c r="F411" s="16">
        <f t="shared" si="26"/>
        <v>7</v>
      </c>
      <c r="G411" s="16">
        <f t="shared" si="27"/>
        <v>48</v>
      </c>
      <c r="H411">
        <v>872635.06099999999</v>
      </c>
      <c r="I411">
        <v>7854421.0999999996</v>
      </c>
      <c r="L411" s="3">
        <f t="shared" si="25"/>
        <v>43668</v>
      </c>
      <c r="N411" s="8"/>
    </row>
    <row r="412" spans="1:14">
      <c r="A412" s="1">
        <v>39650</v>
      </c>
      <c r="B412">
        <v>20</v>
      </c>
      <c r="C412">
        <v>7</v>
      </c>
      <c r="D412">
        <v>58</v>
      </c>
      <c r="E412" s="16">
        <f t="shared" si="24"/>
        <v>12</v>
      </c>
      <c r="F412" s="16">
        <f t="shared" si="26"/>
        <v>7</v>
      </c>
      <c r="G412" s="16">
        <f t="shared" si="27"/>
        <v>58</v>
      </c>
      <c r="H412">
        <v>872659.67</v>
      </c>
      <c r="I412">
        <v>7854421.2479999997</v>
      </c>
      <c r="L412" s="3">
        <f t="shared" si="25"/>
        <v>43678</v>
      </c>
      <c r="N412" s="8"/>
    </row>
    <row r="413" spans="1:14">
      <c r="A413" s="1">
        <v>39650</v>
      </c>
      <c r="B413">
        <v>20</v>
      </c>
      <c r="C413">
        <v>8</v>
      </c>
      <c r="D413">
        <v>8</v>
      </c>
      <c r="E413" s="16">
        <f t="shared" si="24"/>
        <v>12</v>
      </c>
      <c r="F413" s="16">
        <f t="shared" si="26"/>
        <v>8</v>
      </c>
      <c r="G413" s="16">
        <f t="shared" si="27"/>
        <v>8</v>
      </c>
      <c r="H413">
        <v>872684.06700000004</v>
      </c>
      <c r="I413">
        <v>7854424.9479999999</v>
      </c>
      <c r="L413" s="3">
        <f t="shared" si="25"/>
        <v>43688</v>
      </c>
      <c r="N413" s="8"/>
    </row>
    <row r="414" spans="1:14">
      <c r="A414" s="1">
        <v>39650</v>
      </c>
      <c r="B414">
        <v>20</v>
      </c>
      <c r="C414">
        <v>8</v>
      </c>
      <c r="D414">
        <v>18</v>
      </c>
      <c r="E414" s="16">
        <f t="shared" si="24"/>
        <v>12</v>
      </c>
      <c r="F414" s="16">
        <f t="shared" si="26"/>
        <v>8</v>
      </c>
      <c r="G414" s="16">
        <f t="shared" si="27"/>
        <v>18</v>
      </c>
      <c r="H414">
        <v>872708.924</v>
      </c>
      <c r="I414">
        <v>7854429.2910000002</v>
      </c>
      <c r="L414" s="3">
        <f t="shared" si="25"/>
        <v>43698</v>
      </c>
      <c r="N414" s="8"/>
    </row>
    <row r="415" spans="1:14">
      <c r="A415" s="1">
        <v>39650</v>
      </c>
      <c r="B415">
        <v>20</v>
      </c>
      <c r="C415">
        <v>8</v>
      </c>
      <c r="D415">
        <v>28</v>
      </c>
      <c r="E415" s="16">
        <f t="shared" si="24"/>
        <v>12</v>
      </c>
      <c r="F415" s="16">
        <f t="shared" si="26"/>
        <v>8</v>
      </c>
      <c r="G415" s="16">
        <f t="shared" si="27"/>
        <v>28</v>
      </c>
      <c r="H415">
        <v>872734.08700000006</v>
      </c>
      <c r="I415">
        <v>7854431.4189999998</v>
      </c>
      <c r="L415" s="3">
        <f t="shared" si="25"/>
        <v>43708</v>
      </c>
      <c r="N415" s="8"/>
    </row>
    <row r="416" spans="1:14">
      <c r="A416" s="1">
        <v>39650</v>
      </c>
      <c r="B416">
        <v>20</v>
      </c>
      <c r="C416">
        <v>8</v>
      </c>
      <c r="D416">
        <v>38</v>
      </c>
      <c r="E416" s="16">
        <f t="shared" si="24"/>
        <v>12</v>
      </c>
      <c r="F416" s="16">
        <f t="shared" si="26"/>
        <v>8</v>
      </c>
      <c r="G416" s="16">
        <f t="shared" si="27"/>
        <v>38</v>
      </c>
      <c r="H416">
        <v>872759.61800000002</v>
      </c>
      <c r="I416">
        <v>7854431.3449999997</v>
      </c>
      <c r="L416" s="3">
        <f t="shared" si="25"/>
        <v>43718</v>
      </c>
      <c r="N416" s="8"/>
    </row>
    <row r="417" spans="1:14">
      <c r="A417" s="1">
        <v>39650</v>
      </c>
      <c r="B417">
        <v>20</v>
      </c>
      <c r="C417">
        <v>8</v>
      </c>
      <c r="D417">
        <v>48</v>
      </c>
      <c r="E417" s="16">
        <f t="shared" si="24"/>
        <v>12</v>
      </c>
      <c r="F417" s="16">
        <f t="shared" si="26"/>
        <v>8</v>
      </c>
      <c r="G417" s="16">
        <f t="shared" si="27"/>
        <v>48</v>
      </c>
      <c r="H417">
        <v>872785.66700000002</v>
      </c>
      <c r="I417">
        <v>7854429.659</v>
      </c>
      <c r="L417" s="3">
        <f t="shared" si="25"/>
        <v>43728</v>
      </c>
      <c r="N417" s="8"/>
    </row>
    <row r="418" spans="1:14">
      <c r="A418" s="1">
        <v>39650</v>
      </c>
      <c r="B418">
        <v>20</v>
      </c>
      <c r="C418">
        <v>8</v>
      </c>
      <c r="D418">
        <v>58</v>
      </c>
      <c r="E418" s="16">
        <f t="shared" si="24"/>
        <v>12</v>
      </c>
      <c r="F418" s="16">
        <f t="shared" si="26"/>
        <v>8</v>
      </c>
      <c r="G418" s="16">
        <f t="shared" si="27"/>
        <v>58</v>
      </c>
      <c r="H418">
        <v>872811.201</v>
      </c>
      <c r="I418">
        <v>7854425.4330000002</v>
      </c>
      <c r="L418" s="3">
        <f t="shared" si="25"/>
        <v>43738</v>
      </c>
      <c r="N418" s="8"/>
    </row>
    <row r="419" spans="1:14">
      <c r="A419" s="1">
        <v>39650</v>
      </c>
      <c r="B419">
        <v>20</v>
      </c>
      <c r="C419">
        <v>9</v>
      </c>
      <c r="D419">
        <v>8</v>
      </c>
      <c r="E419" s="16">
        <f t="shared" si="24"/>
        <v>12</v>
      </c>
      <c r="F419" s="16">
        <f t="shared" si="26"/>
        <v>9</v>
      </c>
      <c r="G419" s="16">
        <f t="shared" si="27"/>
        <v>8</v>
      </c>
      <c r="H419">
        <v>872836.79599999997</v>
      </c>
      <c r="I419">
        <v>7854420.8380000005</v>
      </c>
      <c r="L419" s="3">
        <f t="shared" si="25"/>
        <v>43748</v>
      </c>
      <c r="N419" s="8"/>
    </row>
    <row r="420" spans="1:14">
      <c r="A420" s="1">
        <v>39650</v>
      </c>
      <c r="B420">
        <v>20</v>
      </c>
      <c r="C420">
        <v>9</v>
      </c>
      <c r="D420">
        <v>18</v>
      </c>
      <c r="E420" s="16">
        <f t="shared" si="24"/>
        <v>12</v>
      </c>
      <c r="F420" s="16">
        <f t="shared" si="26"/>
        <v>9</v>
      </c>
      <c r="G420" s="16">
        <f t="shared" si="27"/>
        <v>18</v>
      </c>
      <c r="H420">
        <v>872862.44799999997</v>
      </c>
      <c r="I420">
        <v>7854419.2759999996</v>
      </c>
      <c r="L420" s="3">
        <f t="shared" si="25"/>
        <v>43758</v>
      </c>
      <c r="N420" s="8"/>
    </row>
    <row r="421" spans="1:14">
      <c r="A421" s="1">
        <v>39650</v>
      </c>
      <c r="B421">
        <v>20</v>
      </c>
      <c r="C421">
        <v>9</v>
      </c>
      <c r="D421">
        <v>28</v>
      </c>
      <c r="E421" s="16">
        <f t="shared" si="24"/>
        <v>12</v>
      </c>
      <c r="F421" s="16">
        <f t="shared" si="26"/>
        <v>9</v>
      </c>
      <c r="G421" s="16">
        <f t="shared" si="27"/>
        <v>28</v>
      </c>
      <c r="H421">
        <v>872887.76599999995</v>
      </c>
      <c r="I421">
        <v>7854418.5999999996</v>
      </c>
      <c r="L421" s="3">
        <f t="shared" si="25"/>
        <v>43768</v>
      </c>
      <c r="N421" s="8"/>
    </row>
    <row r="422" spans="1:14">
      <c r="A422" s="1">
        <v>39650</v>
      </c>
      <c r="B422">
        <v>20</v>
      </c>
      <c r="C422">
        <v>9</v>
      </c>
      <c r="D422">
        <v>38</v>
      </c>
      <c r="E422" s="16">
        <f t="shared" si="24"/>
        <v>12</v>
      </c>
      <c r="F422" s="16">
        <f t="shared" si="26"/>
        <v>9</v>
      </c>
      <c r="G422" s="16">
        <f t="shared" si="27"/>
        <v>38</v>
      </c>
      <c r="H422">
        <v>872913.42</v>
      </c>
      <c r="I422">
        <v>7854416.6600000001</v>
      </c>
      <c r="L422" s="3">
        <f t="shared" si="25"/>
        <v>43778</v>
      </c>
      <c r="N422" s="8"/>
    </row>
    <row r="423" spans="1:14">
      <c r="A423" s="1">
        <v>39650</v>
      </c>
      <c r="B423">
        <v>20</v>
      </c>
      <c r="C423">
        <v>9</v>
      </c>
      <c r="D423">
        <v>48</v>
      </c>
      <c r="E423" s="16">
        <f t="shared" si="24"/>
        <v>12</v>
      </c>
      <c r="F423" s="16">
        <f t="shared" si="26"/>
        <v>9</v>
      </c>
      <c r="G423" s="16">
        <f t="shared" si="27"/>
        <v>48</v>
      </c>
      <c r="H423">
        <v>872938.522</v>
      </c>
      <c r="I423">
        <v>7854414.2510000002</v>
      </c>
      <c r="L423" s="3">
        <f t="shared" si="25"/>
        <v>43788</v>
      </c>
      <c r="N423" s="8"/>
    </row>
    <row r="424" spans="1:14">
      <c r="A424" s="1">
        <v>39650</v>
      </c>
      <c r="B424">
        <v>20</v>
      </c>
      <c r="C424">
        <v>9</v>
      </c>
      <c r="D424">
        <v>58</v>
      </c>
      <c r="E424" s="16">
        <f t="shared" si="24"/>
        <v>12</v>
      </c>
      <c r="F424" s="16">
        <f t="shared" si="26"/>
        <v>9</v>
      </c>
      <c r="G424" s="16">
        <f t="shared" si="27"/>
        <v>58</v>
      </c>
      <c r="H424">
        <v>872964.54700000002</v>
      </c>
      <c r="I424">
        <v>7854411.9960000003</v>
      </c>
      <c r="L424" s="3">
        <f t="shared" si="25"/>
        <v>43798</v>
      </c>
      <c r="N424" s="8"/>
    </row>
    <row r="425" spans="1:14">
      <c r="A425" s="1">
        <v>39650</v>
      </c>
      <c r="B425">
        <v>20</v>
      </c>
      <c r="C425">
        <v>10</v>
      </c>
      <c r="D425">
        <v>8</v>
      </c>
      <c r="E425" s="16">
        <f t="shared" si="24"/>
        <v>12</v>
      </c>
      <c r="F425" s="16">
        <f t="shared" si="26"/>
        <v>10</v>
      </c>
      <c r="G425" s="16">
        <f t="shared" si="27"/>
        <v>8</v>
      </c>
      <c r="H425">
        <v>872991.05799999996</v>
      </c>
      <c r="I425">
        <v>7854409.8219999997</v>
      </c>
      <c r="L425" s="3">
        <f t="shared" si="25"/>
        <v>43808</v>
      </c>
      <c r="N425" s="8"/>
    </row>
    <row r="426" spans="1:14">
      <c r="A426" s="1">
        <v>39650</v>
      </c>
      <c r="B426">
        <v>20</v>
      </c>
      <c r="C426">
        <v>10</v>
      </c>
      <c r="D426">
        <v>18</v>
      </c>
      <c r="E426" s="16">
        <f t="shared" si="24"/>
        <v>12</v>
      </c>
      <c r="F426" s="16">
        <f t="shared" si="26"/>
        <v>10</v>
      </c>
      <c r="G426" s="16">
        <f t="shared" si="27"/>
        <v>18</v>
      </c>
      <c r="H426">
        <v>873017.451</v>
      </c>
      <c r="I426">
        <v>7854406.4970000004</v>
      </c>
      <c r="L426" s="3">
        <f t="shared" si="25"/>
        <v>43818</v>
      </c>
      <c r="N426" s="8"/>
    </row>
    <row r="427" spans="1:14">
      <c r="A427" s="1">
        <v>39650</v>
      </c>
      <c r="B427">
        <v>20</v>
      </c>
      <c r="C427">
        <v>10</v>
      </c>
      <c r="D427">
        <v>28</v>
      </c>
      <c r="E427" s="16">
        <f t="shared" si="24"/>
        <v>12</v>
      </c>
      <c r="F427" s="16">
        <f t="shared" si="26"/>
        <v>10</v>
      </c>
      <c r="G427" s="16">
        <f t="shared" si="27"/>
        <v>28</v>
      </c>
      <c r="H427">
        <v>873042.98499999999</v>
      </c>
      <c r="I427">
        <v>7854401.8959999997</v>
      </c>
      <c r="L427" s="3">
        <f t="shared" si="25"/>
        <v>43828</v>
      </c>
      <c r="N427" s="8"/>
    </row>
    <row r="428" spans="1:14">
      <c r="A428" s="1">
        <v>39650</v>
      </c>
      <c r="B428">
        <v>20</v>
      </c>
      <c r="C428">
        <v>10</v>
      </c>
      <c r="D428">
        <v>38</v>
      </c>
      <c r="E428" s="16">
        <f t="shared" si="24"/>
        <v>12</v>
      </c>
      <c r="F428" s="16">
        <f t="shared" si="26"/>
        <v>10</v>
      </c>
      <c r="G428" s="16">
        <f t="shared" si="27"/>
        <v>38</v>
      </c>
      <c r="H428">
        <v>873069.00600000005</v>
      </c>
      <c r="I428">
        <v>7854396.9979999997</v>
      </c>
      <c r="L428" s="3">
        <f t="shared" si="25"/>
        <v>43838</v>
      </c>
      <c r="N428" s="8"/>
    </row>
    <row r="429" spans="1:14">
      <c r="A429" s="1">
        <v>39650</v>
      </c>
      <c r="B429">
        <v>20</v>
      </c>
      <c r="C429">
        <v>10</v>
      </c>
      <c r="D429">
        <v>48</v>
      </c>
      <c r="E429" s="16">
        <f t="shared" si="24"/>
        <v>12</v>
      </c>
      <c r="F429" s="16">
        <f t="shared" si="26"/>
        <v>10</v>
      </c>
      <c r="G429" s="16">
        <f t="shared" si="27"/>
        <v>48</v>
      </c>
      <c r="H429">
        <v>873092.88699999999</v>
      </c>
      <c r="I429">
        <v>7854390.233</v>
      </c>
      <c r="L429" s="3">
        <f t="shared" si="25"/>
        <v>43848</v>
      </c>
      <c r="N429" s="8"/>
    </row>
    <row r="430" spans="1:14">
      <c r="A430" s="1">
        <v>39650</v>
      </c>
      <c r="B430">
        <v>20</v>
      </c>
      <c r="C430">
        <v>10</v>
      </c>
      <c r="D430">
        <v>58</v>
      </c>
      <c r="E430" s="16">
        <f t="shared" si="24"/>
        <v>12</v>
      </c>
      <c r="F430" s="16">
        <f t="shared" si="26"/>
        <v>10</v>
      </c>
      <c r="G430" s="16">
        <f t="shared" si="27"/>
        <v>58</v>
      </c>
      <c r="H430">
        <v>873117.93200000003</v>
      </c>
      <c r="I430">
        <v>7854383.2860000003</v>
      </c>
      <c r="L430" s="3">
        <f t="shared" si="25"/>
        <v>43858</v>
      </c>
      <c r="N430" s="8"/>
    </row>
    <row r="431" spans="1:14">
      <c r="A431" s="1">
        <v>39650</v>
      </c>
      <c r="B431">
        <v>20</v>
      </c>
      <c r="C431">
        <v>11</v>
      </c>
      <c r="D431">
        <v>8</v>
      </c>
      <c r="E431" s="16">
        <f t="shared" si="24"/>
        <v>12</v>
      </c>
      <c r="F431" s="16">
        <f t="shared" si="26"/>
        <v>11</v>
      </c>
      <c r="G431" s="16">
        <f t="shared" si="27"/>
        <v>8</v>
      </c>
      <c r="H431">
        <v>873144.17099999997</v>
      </c>
      <c r="I431">
        <v>7854377.4809999997</v>
      </c>
      <c r="L431" s="3">
        <f t="shared" si="25"/>
        <v>43868</v>
      </c>
      <c r="N431" s="8"/>
    </row>
    <row r="432" spans="1:14">
      <c r="A432" s="1">
        <v>39650</v>
      </c>
      <c r="B432">
        <v>20</v>
      </c>
      <c r="C432">
        <v>11</v>
      </c>
      <c r="D432">
        <v>18</v>
      </c>
      <c r="E432" s="16">
        <f t="shared" si="24"/>
        <v>12</v>
      </c>
      <c r="F432" s="16">
        <f t="shared" si="26"/>
        <v>11</v>
      </c>
      <c r="G432" s="16">
        <f t="shared" si="27"/>
        <v>18</v>
      </c>
      <c r="H432">
        <v>873169.58299999998</v>
      </c>
      <c r="I432">
        <v>7854373.9929999998</v>
      </c>
      <c r="L432" s="3">
        <f t="shared" si="25"/>
        <v>43878</v>
      </c>
      <c r="N432" s="8"/>
    </row>
    <row r="433" spans="1:14">
      <c r="A433" s="1">
        <v>39650</v>
      </c>
      <c r="B433">
        <v>20</v>
      </c>
      <c r="C433">
        <v>11</v>
      </c>
      <c r="D433">
        <v>28</v>
      </c>
      <c r="E433" s="16">
        <f t="shared" si="24"/>
        <v>12</v>
      </c>
      <c r="F433" s="16">
        <f t="shared" si="26"/>
        <v>11</v>
      </c>
      <c r="G433" s="16">
        <f t="shared" si="27"/>
        <v>28</v>
      </c>
      <c r="H433">
        <v>873195.48100000003</v>
      </c>
      <c r="I433">
        <v>7854373.2290000003</v>
      </c>
      <c r="L433" s="3">
        <f t="shared" si="25"/>
        <v>43888</v>
      </c>
      <c r="N433" s="8"/>
    </row>
    <row r="434" spans="1:14">
      <c r="A434" s="1">
        <v>39650</v>
      </c>
      <c r="B434">
        <v>20</v>
      </c>
      <c r="C434">
        <v>11</v>
      </c>
      <c r="D434">
        <v>38</v>
      </c>
      <c r="E434" s="16">
        <f t="shared" si="24"/>
        <v>12</v>
      </c>
      <c r="F434" s="16">
        <f t="shared" si="26"/>
        <v>11</v>
      </c>
      <c r="G434" s="16">
        <f t="shared" si="27"/>
        <v>38</v>
      </c>
      <c r="H434">
        <v>873221.201</v>
      </c>
      <c r="I434">
        <v>7854371.682</v>
      </c>
      <c r="L434" s="3">
        <f t="shared" si="25"/>
        <v>43898</v>
      </c>
      <c r="N434" s="8"/>
    </row>
    <row r="435" spans="1:14">
      <c r="A435" s="1">
        <v>39650</v>
      </c>
      <c r="B435">
        <v>20</v>
      </c>
      <c r="C435">
        <v>11</v>
      </c>
      <c r="D435">
        <v>48</v>
      </c>
      <c r="E435" s="16">
        <f t="shared" si="24"/>
        <v>12</v>
      </c>
      <c r="F435" s="16">
        <f t="shared" si="26"/>
        <v>11</v>
      </c>
      <c r="G435" s="16">
        <f t="shared" si="27"/>
        <v>48</v>
      </c>
      <c r="H435">
        <v>873246.48699999996</v>
      </c>
      <c r="I435">
        <v>7854367.7960000001</v>
      </c>
      <c r="L435" s="3">
        <f t="shared" si="25"/>
        <v>43908</v>
      </c>
      <c r="N435" s="8"/>
    </row>
    <row r="436" spans="1:14">
      <c r="A436" s="1">
        <v>39650</v>
      </c>
      <c r="B436">
        <v>20</v>
      </c>
      <c r="C436">
        <v>11</v>
      </c>
      <c r="D436">
        <v>58</v>
      </c>
      <c r="E436" s="16">
        <f t="shared" si="24"/>
        <v>12</v>
      </c>
      <c r="F436" s="16">
        <f t="shared" si="26"/>
        <v>11</v>
      </c>
      <c r="G436" s="16">
        <f t="shared" si="27"/>
        <v>58</v>
      </c>
      <c r="H436">
        <v>873274.16899999999</v>
      </c>
      <c r="I436">
        <v>7854363.1780000003</v>
      </c>
      <c r="L436" s="3">
        <f t="shared" si="25"/>
        <v>43918</v>
      </c>
      <c r="N436" s="8"/>
    </row>
    <row r="437" spans="1:14">
      <c r="A437" s="1">
        <v>39650</v>
      </c>
      <c r="B437">
        <v>20</v>
      </c>
      <c r="C437">
        <v>12</v>
      </c>
      <c r="D437">
        <v>8</v>
      </c>
      <c r="E437" s="16">
        <f t="shared" si="24"/>
        <v>12</v>
      </c>
      <c r="F437" s="16">
        <f t="shared" si="26"/>
        <v>12</v>
      </c>
      <c r="G437" s="16">
        <f t="shared" si="27"/>
        <v>8</v>
      </c>
      <c r="H437">
        <v>873300.03899999999</v>
      </c>
      <c r="I437">
        <v>7854359.5789999999</v>
      </c>
      <c r="L437" s="3">
        <f t="shared" si="25"/>
        <v>43928</v>
      </c>
      <c r="N437" s="8"/>
    </row>
    <row r="438" spans="1:14">
      <c r="A438" s="1">
        <v>39650</v>
      </c>
      <c r="B438">
        <v>20</v>
      </c>
      <c r="C438">
        <v>12</v>
      </c>
      <c r="D438">
        <v>18</v>
      </c>
      <c r="E438" s="16">
        <f t="shared" si="24"/>
        <v>12</v>
      </c>
      <c r="F438" s="16">
        <f t="shared" si="26"/>
        <v>12</v>
      </c>
      <c r="G438" s="16">
        <f t="shared" si="27"/>
        <v>18</v>
      </c>
      <c r="H438">
        <v>873325.45200000005</v>
      </c>
      <c r="I438">
        <v>7854356.0939999996</v>
      </c>
      <c r="L438" s="3">
        <f t="shared" si="25"/>
        <v>43938</v>
      </c>
      <c r="N438" s="8"/>
    </row>
    <row r="439" spans="1:14">
      <c r="A439" s="1">
        <v>39650</v>
      </c>
      <c r="B439">
        <v>20</v>
      </c>
      <c r="C439">
        <v>12</v>
      </c>
      <c r="D439">
        <v>28</v>
      </c>
      <c r="E439" s="16">
        <f t="shared" si="24"/>
        <v>12</v>
      </c>
      <c r="F439" s="16">
        <f t="shared" si="26"/>
        <v>12</v>
      </c>
      <c r="G439" s="16">
        <f t="shared" si="27"/>
        <v>28</v>
      </c>
      <c r="H439">
        <v>873350.52899999998</v>
      </c>
      <c r="I439">
        <v>7854351.2300000004</v>
      </c>
      <c r="L439" s="3">
        <f t="shared" si="25"/>
        <v>43948</v>
      </c>
      <c r="N439" s="8"/>
    </row>
    <row r="440" spans="1:14">
      <c r="A440" s="1">
        <v>39650</v>
      </c>
      <c r="B440">
        <v>20</v>
      </c>
      <c r="C440">
        <v>12</v>
      </c>
      <c r="D440">
        <v>38</v>
      </c>
      <c r="E440" s="16">
        <f t="shared" si="24"/>
        <v>12</v>
      </c>
      <c r="F440" s="16">
        <f t="shared" si="26"/>
        <v>12</v>
      </c>
      <c r="G440" s="16">
        <f t="shared" si="27"/>
        <v>38</v>
      </c>
      <c r="H440">
        <v>873376.03300000005</v>
      </c>
      <c r="I440">
        <v>7854346.8150000004</v>
      </c>
      <c r="L440" s="3">
        <f t="shared" si="25"/>
        <v>43958</v>
      </c>
      <c r="N440" s="8"/>
    </row>
    <row r="441" spans="1:14">
      <c r="A441" s="1">
        <v>39650</v>
      </c>
      <c r="B441">
        <v>20</v>
      </c>
      <c r="C441">
        <v>12</v>
      </c>
      <c r="D441">
        <v>48</v>
      </c>
      <c r="E441" s="16">
        <f t="shared" si="24"/>
        <v>12</v>
      </c>
      <c r="F441" s="16">
        <f t="shared" si="26"/>
        <v>12</v>
      </c>
      <c r="G441" s="16">
        <f t="shared" si="27"/>
        <v>48</v>
      </c>
      <c r="H441">
        <v>873402.42299999995</v>
      </c>
      <c r="I441">
        <v>7854344.25</v>
      </c>
      <c r="L441" s="3">
        <f t="shared" si="25"/>
        <v>43968</v>
      </c>
      <c r="N441" s="8"/>
    </row>
    <row r="442" spans="1:14">
      <c r="A442" s="1">
        <v>39650</v>
      </c>
      <c r="B442">
        <v>20</v>
      </c>
      <c r="C442">
        <v>12</v>
      </c>
      <c r="D442">
        <v>58</v>
      </c>
      <c r="E442" s="16">
        <f t="shared" si="24"/>
        <v>12</v>
      </c>
      <c r="F442" s="16">
        <f t="shared" si="26"/>
        <v>12</v>
      </c>
      <c r="G442" s="16">
        <f t="shared" si="27"/>
        <v>58</v>
      </c>
      <c r="H442">
        <v>873429.554</v>
      </c>
      <c r="I442">
        <v>7854340.6739999996</v>
      </c>
      <c r="L442" s="3">
        <f t="shared" si="25"/>
        <v>43978</v>
      </c>
      <c r="N442" s="8"/>
    </row>
    <row r="443" spans="1:14">
      <c r="A443" s="1">
        <v>39650</v>
      </c>
      <c r="B443">
        <v>20</v>
      </c>
      <c r="C443">
        <v>13</v>
      </c>
      <c r="D443">
        <v>8</v>
      </c>
      <c r="E443" s="16">
        <f t="shared" si="24"/>
        <v>12</v>
      </c>
      <c r="F443" s="16">
        <f t="shared" si="26"/>
        <v>13</v>
      </c>
      <c r="G443" s="16">
        <f t="shared" si="27"/>
        <v>8</v>
      </c>
      <c r="H443">
        <v>873457.29799999995</v>
      </c>
      <c r="I443">
        <v>7854335.6919999998</v>
      </c>
      <c r="L443" s="3">
        <f t="shared" si="25"/>
        <v>43988</v>
      </c>
      <c r="N443" s="8"/>
    </row>
    <row r="444" spans="1:14">
      <c r="A444" s="1">
        <v>39650</v>
      </c>
      <c r="B444">
        <v>20</v>
      </c>
      <c r="C444">
        <v>13</v>
      </c>
      <c r="D444">
        <v>18</v>
      </c>
      <c r="E444" s="16">
        <f t="shared" si="24"/>
        <v>12</v>
      </c>
      <c r="F444" s="16">
        <f t="shared" si="26"/>
        <v>13</v>
      </c>
      <c r="G444" s="16">
        <f t="shared" si="27"/>
        <v>18</v>
      </c>
      <c r="H444">
        <v>873482.55500000005</v>
      </c>
      <c r="I444">
        <v>7854330.8600000003</v>
      </c>
      <c r="L444" s="3">
        <f t="shared" si="25"/>
        <v>43998</v>
      </c>
      <c r="N444" s="8"/>
    </row>
    <row r="445" spans="1:14">
      <c r="A445" s="1">
        <v>39650</v>
      </c>
      <c r="B445">
        <v>20</v>
      </c>
      <c r="C445">
        <v>13</v>
      </c>
      <c r="D445">
        <v>28</v>
      </c>
      <c r="E445" s="16">
        <f t="shared" ref="E445:E508" si="28">B445-8</f>
        <v>12</v>
      </c>
      <c r="F445" s="16">
        <f t="shared" si="26"/>
        <v>13</v>
      </c>
      <c r="G445" s="16">
        <f t="shared" si="27"/>
        <v>28</v>
      </c>
      <c r="H445">
        <v>873508.43</v>
      </c>
      <c r="I445">
        <v>7854325.7539999997</v>
      </c>
      <c r="L445" s="3">
        <f t="shared" ref="L445:L508" si="29">(E445*3600)+(F445*60)+G445</f>
        <v>44008</v>
      </c>
      <c r="N445" s="8"/>
    </row>
    <row r="446" spans="1:14">
      <c r="A446" s="1">
        <v>39650</v>
      </c>
      <c r="B446">
        <v>20</v>
      </c>
      <c r="C446">
        <v>13</v>
      </c>
      <c r="D446">
        <v>38</v>
      </c>
      <c r="E446" s="16">
        <f t="shared" si="28"/>
        <v>12</v>
      </c>
      <c r="F446" s="16">
        <f t="shared" ref="F446:F509" si="30">C446</f>
        <v>13</v>
      </c>
      <c r="G446" s="16">
        <f t="shared" ref="G446:G509" si="31">D446</f>
        <v>38</v>
      </c>
      <c r="H446">
        <v>873532.46499999997</v>
      </c>
      <c r="I446">
        <v>7854319.9620000003</v>
      </c>
      <c r="L446" s="3">
        <f t="shared" si="29"/>
        <v>44018</v>
      </c>
      <c r="N446" s="8"/>
    </row>
    <row r="447" spans="1:14">
      <c r="A447" s="1">
        <v>39650</v>
      </c>
      <c r="B447">
        <v>20</v>
      </c>
      <c r="C447">
        <v>13</v>
      </c>
      <c r="D447">
        <v>48</v>
      </c>
      <c r="E447" s="16">
        <f t="shared" si="28"/>
        <v>12</v>
      </c>
      <c r="F447" s="16">
        <f t="shared" si="30"/>
        <v>13</v>
      </c>
      <c r="G447" s="16">
        <f t="shared" si="31"/>
        <v>48</v>
      </c>
      <c r="H447">
        <v>873558.24800000002</v>
      </c>
      <c r="I447">
        <v>7854314.2759999996</v>
      </c>
      <c r="L447" s="3">
        <f t="shared" si="29"/>
        <v>44028</v>
      </c>
      <c r="N447" s="8"/>
    </row>
    <row r="448" spans="1:14">
      <c r="A448" s="1">
        <v>39650</v>
      </c>
      <c r="B448">
        <v>20</v>
      </c>
      <c r="C448">
        <v>13</v>
      </c>
      <c r="D448">
        <v>58</v>
      </c>
      <c r="E448" s="16">
        <f t="shared" si="28"/>
        <v>12</v>
      </c>
      <c r="F448" s="16">
        <f t="shared" si="30"/>
        <v>13</v>
      </c>
      <c r="G448" s="16">
        <f t="shared" si="31"/>
        <v>58</v>
      </c>
      <c r="H448">
        <v>873582.40399999998</v>
      </c>
      <c r="I448">
        <v>7854308.1270000003</v>
      </c>
      <c r="L448" s="3">
        <f t="shared" si="29"/>
        <v>44038</v>
      </c>
      <c r="N448" s="8"/>
    </row>
    <row r="449" spans="1:14">
      <c r="A449" s="1">
        <v>39650</v>
      </c>
      <c r="B449">
        <v>20</v>
      </c>
      <c r="C449">
        <v>14</v>
      </c>
      <c r="D449">
        <v>8</v>
      </c>
      <c r="E449" s="16">
        <f t="shared" si="28"/>
        <v>12</v>
      </c>
      <c r="F449" s="16">
        <f t="shared" si="30"/>
        <v>14</v>
      </c>
      <c r="G449" s="16">
        <f t="shared" si="31"/>
        <v>8</v>
      </c>
      <c r="H449">
        <v>873607.60400000005</v>
      </c>
      <c r="I449">
        <v>7854302.1540000001</v>
      </c>
      <c r="L449" s="3">
        <f t="shared" si="29"/>
        <v>44048</v>
      </c>
      <c r="N449" s="8"/>
    </row>
    <row r="450" spans="1:14">
      <c r="A450" s="1">
        <v>39650</v>
      </c>
      <c r="B450">
        <v>20</v>
      </c>
      <c r="C450">
        <v>14</v>
      </c>
      <c r="D450">
        <v>18</v>
      </c>
      <c r="E450" s="16">
        <f t="shared" si="28"/>
        <v>12</v>
      </c>
      <c r="F450" s="16">
        <f t="shared" si="30"/>
        <v>14</v>
      </c>
      <c r="G450" s="16">
        <f t="shared" si="31"/>
        <v>18</v>
      </c>
      <c r="H450">
        <v>873634.91899999999</v>
      </c>
      <c r="I450">
        <v>7854297.102</v>
      </c>
      <c r="L450" s="3">
        <f t="shared" si="29"/>
        <v>44058</v>
      </c>
      <c r="N450" s="8"/>
    </row>
    <row r="451" spans="1:14">
      <c r="A451" s="1">
        <v>39650</v>
      </c>
      <c r="B451">
        <v>20</v>
      </c>
      <c r="C451">
        <v>14</v>
      </c>
      <c r="D451">
        <v>28</v>
      </c>
      <c r="E451" s="16">
        <f t="shared" si="28"/>
        <v>12</v>
      </c>
      <c r="F451" s="16">
        <f t="shared" si="30"/>
        <v>14</v>
      </c>
      <c r="G451" s="16">
        <f t="shared" si="31"/>
        <v>28</v>
      </c>
      <c r="H451">
        <v>873660.978</v>
      </c>
      <c r="I451">
        <v>7854291.6500000004</v>
      </c>
      <c r="L451" s="3">
        <f t="shared" si="29"/>
        <v>44068</v>
      </c>
      <c r="N451" s="8"/>
    </row>
    <row r="452" spans="1:14">
      <c r="A452" s="1">
        <v>39650</v>
      </c>
      <c r="B452">
        <v>20</v>
      </c>
      <c r="C452">
        <v>14</v>
      </c>
      <c r="D452">
        <v>38</v>
      </c>
      <c r="E452" s="16">
        <f t="shared" si="28"/>
        <v>12</v>
      </c>
      <c r="F452" s="16">
        <f t="shared" si="30"/>
        <v>14</v>
      </c>
      <c r="G452" s="16">
        <f t="shared" si="31"/>
        <v>38</v>
      </c>
      <c r="H452">
        <v>873686.14800000004</v>
      </c>
      <c r="I452">
        <v>7854285.8619999997</v>
      </c>
      <c r="L452" s="3">
        <f t="shared" si="29"/>
        <v>44078</v>
      </c>
      <c r="N452" s="8"/>
    </row>
    <row r="453" spans="1:14">
      <c r="A453" s="1">
        <v>39650</v>
      </c>
      <c r="B453">
        <v>20</v>
      </c>
      <c r="C453">
        <v>14</v>
      </c>
      <c r="D453">
        <v>48</v>
      </c>
      <c r="E453" s="16">
        <f t="shared" si="28"/>
        <v>12</v>
      </c>
      <c r="F453" s="16">
        <f t="shared" si="30"/>
        <v>14</v>
      </c>
      <c r="G453" s="16">
        <f t="shared" si="31"/>
        <v>48</v>
      </c>
      <c r="H453">
        <v>873712.147</v>
      </c>
      <c r="I453">
        <v>7854280.0240000002</v>
      </c>
      <c r="L453" s="3">
        <f t="shared" si="29"/>
        <v>44088</v>
      </c>
      <c r="N453" s="8"/>
    </row>
    <row r="454" spans="1:14">
      <c r="A454" s="1">
        <v>39650</v>
      </c>
      <c r="B454">
        <v>20</v>
      </c>
      <c r="C454">
        <v>14</v>
      </c>
      <c r="D454">
        <v>58</v>
      </c>
      <c r="E454" s="16">
        <f t="shared" si="28"/>
        <v>12</v>
      </c>
      <c r="F454" s="16">
        <f t="shared" si="30"/>
        <v>14</v>
      </c>
      <c r="G454" s="16">
        <f t="shared" si="31"/>
        <v>58</v>
      </c>
      <c r="H454">
        <v>873738.32900000003</v>
      </c>
      <c r="I454">
        <v>7854275.3499999996</v>
      </c>
      <c r="L454" s="3">
        <f t="shared" si="29"/>
        <v>44098</v>
      </c>
      <c r="N454" s="8"/>
    </row>
    <row r="455" spans="1:14">
      <c r="A455" s="1">
        <v>39650</v>
      </c>
      <c r="B455">
        <v>20</v>
      </c>
      <c r="C455">
        <v>15</v>
      </c>
      <c r="D455">
        <v>8</v>
      </c>
      <c r="E455" s="16">
        <f t="shared" si="28"/>
        <v>12</v>
      </c>
      <c r="F455" s="16">
        <f t="shared" si="30"/>
        <v>15</v>
      </c>
      <c r="G455" s="16">
        <f t="shared" si="31"/>
        <v>8</v>
      </c>
      <c r="H455">
        <v>873762.57700000005</v>
      </c>
      <c r="I455">
        <v>7854269.7850000001</v>
      </c>
      <c r="L455" s="3">
        <f t="shared" si="29"/>
        <v>44108</v>
      </c>
      <c r="N455" s="8"/>
    </row>
    <row r="456" spans="1:14">
      <c r="A456" s="1">
        <v>39650</v>
      </c>
      <c r="B456">
        <v>20</v>
      </c>
      <c r="C456">
        <v>15</v>
      </c>
      <c r="D456">
        <v>18</v>
      </c>
      <c r="E456" s="16">
        <f t="shared" si="28"/>
        <v>12</v>
      </c>
      <c r="F456" s="16">
        <f t="shared" si="30"/>
        <v>15</v>
      </c>
      <c r="G456" s="16">
        <f t="shared" si="31"/>
        <v>18</v>
      </c>
      <c r="H456">
        <v>873787.16799999995</v>
      </c>
      <c r="I456">
        <v>7854263.7110000001</v>
      </c>
      <c r="L456" s="3">
        <f t="shared" si="29"/>
        <v>44118</v>
      </c>
      <c r="N456" s="8"/>
    </row>
    <row r="457" spans="1:14">
      <c r="A457" s="1">
        <v>39650</v>
      </c>
      <c r="B457">
        <v>20</v>
      </c>
      <c r="C457">
        <v>15</v>
      </c>
      <c r="D457">
        <v>28</v>
      </c>
      <c r="E457" s="16">
        <f t="shared" si="28"/>
        <v>12</v>
      </c>
      <c r="F457" s="16">
        <f t="shared" si="30"/>
        <v>15</v>
      </c>
      <c r="G457" s="16">
        <f t="shared" si="31"/>
        <v>28</v>
      </c>
      <c r="H457">
        <v>873812.12300000002</v>
      </c>
      <c r="I457">
        <v>7854257.3210000005</v>
      </c>
      <c r="L457" s="3">
        <f t="shared" si="29"/>
        <v>44128</v>
      </c>
      <c r="N457" s="8"/>
    </row>
    <row r="458" spans="1:14">
      <c r="A458" s="1">
        <v>39650</v>
      </c>
      <c r="B458">
        <v>20</v>
      </c>
      <c r="C458">
        <v>15</v>
      </c>
      <c r="D458">
        <v>38</v>
      </c>
      <c r="E458" s="16">
        <f t="shared" si="28"/>
        <v>12</v>
      </c>
      <c r="F458" s="16">
        <f t="shared" si="30"/>
        <v>15</v>
      </c>
      <c r="G458" s="16">
        <f t="shared" si="31"/>
        <v>38</v>
      </c>
      <c r="H458">
        <v>873838.70299999998</v>
      </c>
      <c r="I458">
        <v>7854252.148</v>
      </c>
      <c r="L458" s="3">
        <f t="shared" si="29"/>
        <v>44138</v>
      </c>
      <c r="N458" s="8"/>
    </row>
    <row r="459" spans="1:14">
      <c r="A459" s="1">
        <v>39650</v>
      </c>
      <c r="B459">
        <v>20</v>
      </c>
      <c r="C459">
        <v>15</v>
      </c>
      <c r="D459">
        <v>48</v>
      </c>
      <c r="E459" s="16">
        <f t="shared" si="28"/>
        <v>12</v>
      </c>
      <c r="F459" s="16">
        <f t="shared" si="30"/>
        <v>15</v>
      </c>
      <c r="G459" s="16">
        <f t="shared" si="31"/>
        <v>48</v>
      </c>
      <c r="H459">
        <v>873865.28399999999</v>
      </c>
      <c r="I459">
        <v>7854246.9749999996</v>
      </c>
      <c r="L459" s="3">
        <f t="shared" si="29"/>
        <v>44148</v>
      </c>
      <c r="N459" s="8"/>
    </row>
    <row r="460" spans="1:14">
      <c r="A460" s="1">
        <v>39650</v>
      </c>
      <c r="B460">
        <v>20</v>
      </c>
      <c r="C460">
        <v>15</v>
      </c>
      <c r="D460">
        <v>58</v>
      </c>
      <c r="E460" s="16">
        <f t="shared" si="28"/>
        <v>12</v>
      </c>
      <c r="F460" s="16">
        <f t="shared" si="30"/>
        <v>15</v>
      </c>
      <c r="G460" s="16">
        <f t="shared" si="31"/>
        <v>58</v>
      </c>
      <c r="H460">
        <v>873892.05</v>
      </c>
      <c r="I460">
        <v>7854240.7010000004</v>
      </c>
      <c r="L460" s="3">
        <f t="shared" si="29"/>
        <v>44158</v>
      </c>
      <c r="N460" s="8"/>
    </row>
    <row r="461" spans="1:14">
      <c r="A461" s="1">
        <v>39650</v>
      </c>
      <c r="B461">
        <v>20</v>
      </c>
      <c r="C461">
        <v>16</v>
      </c>
      <c r="D461">
        <v>8</v>
      </c>
      <c r="E461" s="16">
        <f t="shared" si="28"/>
        <v>12</v>
      </c>
      <c r="F461" s="16">
        <f t="shared" si="30"/>
        <v>16</v>
      </c>
      <c r="G461" s="16">
        <f t="shared" si="31"/>
        <v>8</v>
      </c>
      <c r="H461">
        <v>873918.23300000001</v>
      </c>
      <c r="I461">
        <v>7854234.5190000003</v>
      </c>
      <c r="L461" s="3">
        <f t="shared" si="29"/>
        <v>44168</v>
      </c>
      <c r="N461" s="8"/>
    </row>
    <row r="462" spans="1:14">
      <c r="A462" s="1">
        <v>39650</v>
      </c>
      <c r="B462">
        <v>20</v>
      </c>
      <c r="C462">
        <v>16</v>
      </c>
      <c r="D462">
        <v>18</v>
      </c>
      <c r="E462" s="16">
        <f t="shared" si="28"/>
        <v>12</v>
      </c>
      <c r="F462" s="16">
        <f t="shared" si="30"/>
        <v>16</v>
      </c>
      <c r="G462" s="16">
        <f t="shared" si="31"/>
        <v>18</v>
      </c>
      <c r="H462">
        <v>873943.98800000001</v>
      </c>
      <c r="I462">
        <v>7854228.642</v>
      </c>
      <c r="L462" s="3">
        <f t="shared" si="29"/>
        <v>44178</v>
      </c>
      <c r="N462" s="8"/>
    </row>
    <row r="463" spans="1:14">
      <c r="A463" s="1">
        <v>39650</v>
      </c>
      <c r="B463">
        <v>20</v>
      </c>
      <c r="C463">
        <v>16</v>
      </c>
      <c r="D463">
        <v>28</v>
      </c>
      <c r="E463" s="16">
        <f t="shared" si="28"/>
        <v>12</v>
      </c>
      <c r="F463" s="16">
        <f t="shared" si="30"/>
        <v>16</v>
      </c>
      <c r="G463" s="16">
        <f t="shared" si="31"/>
        <v>28</v>
      </c>
      <c r="H463">
        <v>873969.86499999999</v>
      </c>
      <c r="I463">
        <v>7854223.5410000002</v>
      </c>
      <c r="L463" s="3">
        <f t="shared" si="29"/>
        <v>44188</v>
      </c>
      <c r="N463" s="8"/>
    </row>
    <row r="464" spans="1:14">
      <c r="A464" s="1">
        <v>39650</v>
      </c>
      <c r="B464">
        <v>20</v>
      </c>
      <c r="C464">
        <v>16</v>
      </c>
      <c r="D464">
        <v>38</v>
      </c>
      <c r="E464" s="16">
        <f t="shared" si="28"/>
        <v>12</v>
      </c>
      <c r="F464" s="16">
        <f t="shared" si="30"/>
        <v>16</v>
      </c>
      <c r="G464" s="16">
        <f t="shared" si="31"/>
        <v>38</v>
      </c>
      <c r="H464">
        <v>873995.00600000005</v>
      </c>
      <c r="I464">
        <v>7854217.5619999999</v>
      </c>
      <c r="L464" s="3">
        <f t="shared" si="29"/>
        <v>44198</v>
      </c>
      <c r="N464" s="8"/>
    </row>
    <row r="465" spans="1:14">
      <c r="A465" s="1">
        <v>39650</v>
      </c>
      <c r="B465">
        <v>20</v>
      </c>
      <c r="C465">
        <v>16</v>
      </c>
      <c r="D465">
        <v>48</v>
      </c>
      <c r="E465" s="16">
        <f t="shared" si="28"/>
        <v>12</v>
      </c>
      <c r="F465" s="16">
        <f t="shared" si="30"/>
        <v>16</v>
      </c>
      <c r="G465" s="16">
        <f t="shared" si="31"/>
        <v>48</v>
      </c>
      <c r="H465">
        <v>874021.03700000001</v>
      </c>
      <c r="I465">
        <v>7854211.1660000002</v>
      </c>
      <c r="L465" s="3">
        <f t="shared" si="29"/>
        <v>44208</v>
      </c>
      <c r="N465" s="8"/>
    </row>
    <row r="466" spans="1:14">
      <c r="A466" s="1">
        <v>39650</v>
      </c>
      <c r="B466">
        <v>20</v>
      </c>
      <c r="C466">
        <v>16</v>
      </c>
      <c r="D466">
        <v>58</v>
      </c>
      <c r="E466" s="16">
        <f t="shared" si="28"/>
        <v>12</v>
      </c>
      <c r="F466" s="16">
        <f t="shared" si="30"/>
        <v>16</v>
      </c>
      <c r="G466" s="16">
        <f t="shared" si="31"/>
        <v>58</v>
      </c>
      <c r="H466">
        <v>874047.40599999996</v>
      </c>
      <c r="I466">
        <v>7854205.3930000002</v>
      </c>
      <c r="L466" s="3">
        <f t="shared" si="29"/>
        <v>44218</v>
      </c>
      <c r="N466" s="8"/>
    </row>
    <row r="467" spans="1:14">
      <c r="A467" s="1">
        <v>39650</v>
      </c>
      <c r="B467">
        <v>20</v>
      </c>
      <c r="C467">
        <v>17</v>
      </c>
      <c r="D467">
        <v>8</v>
      </c>
      <c r="E467" s="16">
        <f t="shared" si="28"/>
        <v>12</v>
      </c>
      <c r="F467" s="16">
        <f t="shared" si="30"/>
        <v>17</v>
      </c>
      <c r="G467" s="16">
        <f t="shared" si="31"/>
        <v>8</v>
      </c>
      <c r="H467">
        <v>874073.43799999997</v>
      </c>
      <c r="I467">
        <v>7854199.375</v>
      </c>
      <c r="L467" s="3">
        <f t="shared" si="29"/>
        <v>44228</v>
      </c>
      <c r="N467" s="8"/>
    </row>
    <row r="468" spans="1:14">
      <c r="A468" s="1">
        <v>39650</v>
      </c>
      <c r="B468">
        <v>20</v>
      </c>
      <c r="C468">
        <v>17</v>
      </c>
      <c r="D468">
        <v>18</v>
      </c>
      <c r="E468" s="16">
        <f t="shared" si="28"/>
        <v>12</v>
      </c>
      <c r="F468" s="16">
        <f t="shared" si="30"/>
        <v>17</v>
      </c>
      <c r="G468" s="16">
        <f t="shared" si="31"/>
        <v>18</v>
      </c>
      <c r="H468">
        <v>874099.52899999998</v>
      </c>
      <c r="I468">
        <v>7854192.9900000002</v>
      </c>
      <c r="L468" s="3">
        <f t="shared" si="29"/>
        <v>44238</v>
      </c>
      <c r="N468" s="8"/>
    </row>
    <row r="469" spans="1:14">
      <c r="A469" s="1">
        <v>39650</v>
      </c>
      <c r="B469">
        <v>20</v>
      </c>
      <c r="C469">
        <v>17</v>
      </c>
      <c r="D469">
        <v>28</v>
      </c>
      <c r="E469" s="16">
        <f t="shared" si="28"/>
        <v>12</v>
      </c>
      <c r="F469" s="16">
        <f t="shared" si="30"/>
        <v>17</v>
      </c>
      <c r="G469" s="16">
        <f t="shared" si="31"/>
        <v>28</v>
      </c>
      <c r="H469">
        <v>874124.98100000003</v>
      </c>
      <c r="I469">
        <v>7854186.3090000004</v>
      </c>
      <c r="L469" s="3">
        <f t="shared" si="29"/>
        <v>44248</v>
      </c>
      <c r="N469" s="8"/>
    </row>
    <row r="470" spans="1:14">
      <c r="A470" s="1">
        <v>39650</v>
      </c>
      <c r="B470">
        <v>20</v>
      </c>
      <c r="C470">
        <v>17</v>
      </c>
      <c r="D470">
        <v>38</v>
      </c>
      <c r="E470" s="16">
        <f t="shared" si="28"/>
        <v>12</v>
      </c>
      <c r="F470" s="16">
        <f t="shared" si="30"/>
        <v>17</v>
      </c>
      <c r="G470" s="16">
        <f t="shared" si="31"/>
        <v>38</v>
      </c>
      <c r="H470">
        <v>874152.33</v>
      </c>
      <c r="I470">
        <v>7854181.0800000001</v>
      </c>
      <c r="L470" s="3">
        <f t="shared" si="29"/>
        <v>44258</v>
      </c>
      <c r="N470" s="8"/>
    </row>
    <row r="471" spans="1:14">
      <c r="A471" s="1">
        <v>39650</v>
      </c>
      <c r="B471">
        <v>20</v>
      </c>
      <c r="C471">
        <v>17</v>
      </c>
      <c r="D471">
        <v>48</v>
      </c>
      <c r="E471" s="16">
        <f t="shared" si="28"/>
        <v>12</v>
      </c>
      <c r="F471" s="16">
        <f t="shared" si="30"/>
        <v>17</v>
      </c>
      <c r="G471" s="16">
        <f t="shared" si="31"/>
        <v>48</v>
      </c>
      <c r="H471">
        <v>874177.22499999998</v>
      </c>
      <c r="I471">
        <v>7854175.0619999999</v>
      </c>
      <c r="L471" s="3">
        <f t="shared" si="29"/>
        <v>44268</v>
      </c>
      <c r="N471" s="8"/>
    </row>
    <row r="472" spans="1:14">
      <c r="A472" s="1">
        <v>39650</v>
      </c>
      <c r="B472">
        <v>20</v>
      </c>
      <c r="C472">
        <v>17</v>
      </c>
      <c r="D472">
        <v>58</v>
      </c>
      <c r="E472" s="16">
        <f t="shared" si="28"/>
        <v>12</v>
      </c>
      <c r="F472" s="16">
        <f t="shared" si="30"/>
        <v>17</v>
      </c>
      <c r="G472" s="16">
        <f t="shared" si="31"/>
        <v>58</v>
      </c>
      <c r="H472">
        <v>874204.054</v>
      </c>
      <c r="I472">
        <v>7854169.5559999999</v>
      </c>
      <c r="L472" s="3">
        <f t="shared" si="29"/>
        <v>44278</v>
      </c>
      <c r="N472" s="8"/>
    </row>
    <row r="473" spans="1:14">
      <c r="A473" s="1">
        <v>39650</v>
      </c>
      <c r="B473">
        <v>20</v>
      </c>
      <c r="C473">
        <v>18</v>
      </c>
      <c r="D473">
        <v>8</v>
      </c>
      <c r="E473" s="16">
        <f t="shared" si="28"/>
        <v>12</v>
      </c>
      <c r="F473" s="16">
        <f t="shared" si="30"/>
        <v>18</v>
      </c>
      <c r="G473" s="16">
        <f t="shared" si="31"/>
        <v>8</v>
      </c>
      <c r="H473">
        <v>874228.73800000001</v>
      </c>
      <c r="I473">
        <v>7854163.6909999996</v>
      </c>
      <c r="L473" s="3">
        <f t="shared" si="29"/>
        <v>44288</v>
      </c>
      <c r="N473" s="8"/>
    </row>
    <row r="474" spans="1:14">
      <c r="A474" s="1">
        <v>39650</v>
      </c>
      <c r="B474">
        <v>20</v>
      </c>
      <c r="C474">
        <v>18</v>
      </c>
      <c r="D474">
        <v>18</v>
      </c>
      <c r="E474" s="16">
        <f t="shared" si="28"/>
        <v>12</v>
      </c>
      <c r="F474" s="16">
        <f t="shared" si="30"/>
        <v>18</v>
      </c>
      <c r="G474" s="16">
        <f t="shared" si="31"/>
        <v>18</v>
      </c>
      <c r="H474">
        <v>874256.36499999999</v>
      </c>
      <c r="I474">
        <v>7854158.3210000005</v>
      </c>
      <c r="L474" s="3">
        <f t="shared" si="29"/>
        <v>44298</v>
      </c>
      <c r="N474" s="8"/>
    </row>
    <row r="475" spans="1:14">
      <c r="A475" s="1">
        <v>39650</v>
      </c>
      <c r="B475">
        <v>20</v>
      </c>
      <c r="C475">
        <v>18</v>
      </c>
      <c r="D475">
        <v>28</v>
      </c>
      <c r="E475" s="16">
        <f t="shared" si="28"/>
        <v>12</v>
      </c>
      <c r="F475" s="16">
        <f t="shared" si="30"/>
        <v>18</v>
      </c>
      <c r="G475" s="16">
        <f t="shared" si="31"/>
        <v>28</v>
      </c>
      <c r="H475">
        <v>874284.022</v>
      </c>
      <c r="I475">
        <v>7854153.5209999997</v>
      </c>
      <c r="L475" s="3">
        <f t="shared" si="29"/>
        <v>44308</v>
      </c>
      <c r="N475" s="8"/>
    </row>
    <row r="476" spans="1:14">
      <c r="A476" s="1">
        <v>39650</v>
      </c>
      <c r="B476">
        <v>20</v>
      </c>
      <c r="C476">
        <v>18</v>
      </c>
      <c r="D476">
        <v>38</v>
      </c>
      <c r="E476" s="16">
        <f t="shared" si="28"/>
        <v>12</v>
      </c>
      <c r="F476" s="16">
        <f t="shared" si="30"/>
        <v>18</v>
      </c>
      <c r="G476" s="16">
        <f t="shared" si="31"/>
        <v>38</v>
      </c>
      <c r="H476">
        <v>874310.02300000004</v>
      </c>
      <c r="I476">
        <v>7854148.4450000003</v>
      </c>
      <c r="L476" s="3">
        <f t="shared" si="29"/>
        <v>44318</v>
      </c>
      <c r="N476" s="8"/>
    </row>
    <row r="477" spans="1:14">
      <c r="A477" s="1">
        <v>39650</v>
      </c>
      <c r="B477">
        <v>20</v>
      </c>
      <c r="C477">
        <v>18</v>
      </c>
      <c r="D477">
        <v>48</v>
      </c>
      <c r="E477" s="16">
        <f t="shared" si="28"/>
        <v>12</v>
      </c>
      <c r="F477" s="16">
        <f t="shared" si="30"/>
        <v>18</v>
      </c>
      <c r="G477" s="16">
        <f t="shared" si="31"/>
        <v>48</v>
      </c>
      <c r="H477">
        <v>874336.51399999997</v>
      </c>
      <c r="I477">
        <v>7854141.9409999996</v>
      </c>
      <c r="L477" s="3">
        <f t="shared" si="29"/>
        <v>44328</v>
      </c>
      <c r="N477" s="8"/>
    </row>
    <row r="478" spans="1:14">
      <c r="A478" s="1">
        <v>39650</v>
      </c>
      <c r="B478">
        <v>20</v>
      </c>
      <c r="C478">
        <v>18</v>
      </c>
      <c r="D478">
        <v>58</v>
      </c>
      <c r="E478" s="16">
        <f t="shared" si="28"/>
        <v>12</v>
      </c>
      <c r="F478" s="16">
        <f t="shared" si="30"/>
        <v>18</v>
      </c>
      <c r="G478" s="16">
        <f t="shared" si="31"/>
        <v>58</v>
      </c>
      <c r="H478">
        <v>874363.31299999997</v>
      </c>
      <c r="I478">
        <v>7854136.9989999998</v>
      </c>
      <c r="L478" s="3">
        <f t="shared" si="29"/>
        <v>44338</v>
      </c>
      <c r="N478" s="8"/>
    </row>
    <row r="479" spans="1:14">
      <c r="A479" s="1">
        <v>39650</v>
      </c>
      <c r="B479">
        <v>20</v>
      </c>
      <c r="C479">
        <v>19</v>
      </c>
      <c r="D479">
        <v>8</v>
      </c>
      <c r="E479" s="16">
        <f t="shared" si="28"/>
        <v>12</v>
      </c>
      <c r="F479" s="16">
        <f t="shared" si="30"/>
        <v>19</v>
      </c>
      <c r="G479" s="16">
        <f t="shared" si="31"/>
        <v>8</v>
      </c>
      <c r="H479">
        <v>874388.98</v>
      </c>
      <c r="I479">
        <v>7854130.9230000004</v>
      </c>
      <c r="L479" s="3">
        <f t="shared" si="29"/>
        <v>44348</v>
      </c>
      <c r="N479" s="8"/>
    </row>
    <row r="480" spans="1:14">
      <c r="A480" s="1">
        <v>39650</v>
      </c>
      <c r="B480">
        <v>20</v>
      </c>
      <c r="C480">
        <v>19</v>
      </c>
      <c r="D480">
        <v>18</v>
      </c>
      <c r="E480" s="16">
        <f t="shared" si="28"/>
        <v>12</v>
      </c>
      <c r="F480" s="16">
        <f t="shared" si="30"/>
        <v>19</v>
      </c>
      <c r="G480" s="16">
        <f t="shared" si="31"/>
        <v>18</v>
      </c>
      <c r="H480">
        <v>874415.62399999995</v>
      </c>
      <c r="I480">
        <v>7854126.1449999996</v>
      </c>
      <c r="L480" s="3">
        <f t="shared" si="29"/>
        <v>44358</v>
      </c>
      <c r="N480" s="8"/>
    </row>
    <row r="481" spans="1:14">
      <c r="A481" s="1">
        <v>39650</v>
      </c>
      <c r="B481">
        <v>20</v>
      </c>
      <c r="C481">
        <v>19</v>
      </c>
      <c r="D481">
        <v>28</v>
      </c>
      <c r="E481" s="16">
        <f t="shared" si="28"/>
        <v>12</v>
      </c>
      <c r="F481" s="16">
        <f t="shared" si="30"/>
        <v>19</v>
      </c>
      <c r="G481" s="16">
        <f t="shared" si="31"/>
        <v>28</v>
      </c>
      <c r="H481">
        <v>874441.26</v>
      </c>
      <c r="I481">
        <v>7854119.875</v>
      </c>
      <c r="L481" s="3">
        <f t="shared" si="29"/>
        <v>44368</v>
      </c>
      <c r="N481" s="8"/>
    </row>
    <row r="482" spans="1:14">
      <c r="A482" s="1">
        <v>39650</v>
      </c>
      <c r="B482">
        <v>20</v>
      </c>
      <c r="C482">
        <v>19</v>
      </c>
      <c r="D482">
        <v>38</v>
      </c>
      <c r="E482" s="16">
        <f t="shared" si="28"/>
        <v>12</v>
      </c>
      <c r="F482" s="16">
        <f t="shared" si="30"/>
        <v>19</v>
      </c>
      <c r="G482" s="16">
        <f t="shared" si="31"/>
        <v>38</v>
      </c>
      <c r="H482">
        <v>874466.28200000001</v>
      </c>
      <c r="I482">
        <v>7854113.8810000001</v>
      </c>
      <c r="L482" s="3">
        <f t="shared" si="29"/>
        <v>44378</v>
      </c>
      <c r="N482" s="8"/>
    </row>
    <row r="483" spans="1:14">
      <c r="A483" s="1">
        <v>39650</v>
      </c>
      <c r="B483">
        <v>20</v>
      </c>
      <c r="C483">
        <v>19</v>
      </c>
      <c r="D483">
        <v>48</v>
      </c>
      <c r="E483" s="16">
        <f t="shared" si="28"/>
        <v>12</v>
      </c>
      <c r="F483" s="16">
        <f t="shared" si="30"/>
        <v>19</v>
      </c>
      <c r="G483" s="16">
        <f t="shared" si="31"/>
        <v>48</v>
      </c>
      <c r="H483">
        <v>874492.89800000004</v>
      </c>
      <c r="I483">
        <v>7854108.5319999997</v>
      </c>
      <c r="L483" s="3">
        <f t="shared" si="29"/>
        <v>44388</v>
      </c>
      <c r="N483" s="8"/>
    </row>
    <row r="484" spans="1:14">
      <c r="A484" s="1">
        <v>39650</v>
      </c>
      <c r="B484">
        <v>20</v>
      </c>
      <c r="C484">
        <v>19</v>
      </c>
      <c r="D484">
        <v>58</v>
      </c>
      <c r="E484" s="16">
        <f t="shared" si="28"/>
        <v>12</v>
      </c>
      <c r="F484" s="16">
        <f t="shared" si="30"/>
        <v>19</v>
      </c>
      <c r="G484" s="16">
        <f t="shared" si="31"/>
        <v>58</v>
      </c>
      <c r="H484">
        <v>874519.853</v>
      </c>
      <c r="I484">
        <v>7854102.6739999996</v>
      </c>
      <c r="L484" s="3">
        <f t="shared" si="29"/>
        <v>44398</v>
      </c>
      <c r="N484" s="8"/>
    </row>
    <row r="485" spans="1:14">
      <c r="A485" s="1">
        <v>39650</v>
      </c>
      <c r="B485">
        <v>20</v>
      </c>
      <c r="C485">
        <v>20</v>
      </c>
      <c r="D485">
        <v>8</v>
      </c>
      <c r="E485" s="16">
        <f t="shared" si="28"/>
        <v>12</v>
      </c>
      <c r="F485" s="16">
        <f t="shared" si="30"/>
        <v>20</v>
      </c>
      <c r="G485" s="16">
        <f t="shared" si="31"/>
        <v>8</v>
      </c>
      <c r="H485">
        <v>874545.79399999999</v>
      </c>
      <c r="I485">
        <v>7854096.4570000004</v>
      </c>
      <c r="L485" s="3">
        <f t="shared" si="29"/>
        <v>44408</v>
      </c>
      <c r="N485" s="8"/>
    </row>
    <row r="486" spans="1:14">
      <c r="A486" s="1">
        <v>39650</v>
      </c>
      <c r="B486">
        <v>20</v>
      </c>
      <c r="C486">
        <v>20</v>
      </c>
      <c r="D486">
        <v>18</v>
      </c>
      <c r="E486" s="16">
        <f t="shared" si="28"/>
        <v>12</v>
      </c>
      <c r="F486" s="16">
        <f t="shared" si="30"/>
        <v>20</v>
      </c>
      <c r="G486" s="16">
        <f t="shared" si="31"/>
        <v>18</v>
      </c>
      <c r="H486">
        <v>874571.36899999995</v>
      </c>
      <c r="I486">
        <v>7854090.9340000004</v>
      </c>
      <c r="L486" s="3">
        <f t="shared" si="29"/>
        <v>44418</v>
      </c>
      <c r="N486" s="8"/>
    </row>
    <row r="487" spans="1:14">
      <c r="A487" s="1">
        <v>39650</v>
      </c>
      <c r="B487">
        <v>20</v>
      </c>
      <c r="C487">
        <v>20</v>
      </c>
      <c r="D487">
        <v>28</v>
      </c>
      <c r="E487" s="16">
        <f t="shared" si="28"/>
        <v>12</v>
      </c>
      <c r="F487" s="16">
        <f t="shared" si="30"/>
        <v>20</v>
      </c>
      <c r="G487" s="16">
        <f t="shared" si="31"/>
        <v>28</v>
      </c>
      <c r="H487">
        <v>874597.924</v>
      </c>
      <c r="I487">
        <v>7854085.9539999999</v>
      </c>
      <c r="L487" s="3">
        <f t="shared" si="29"/>
        <v>44428</v>
      </c>
      <c r="N487" s="8"/>
    </row>
    <row r="488" spans="1:14">
      <c r="A488" s="1">
        <v>39650</v>
      </c>
      <c r="B488">
        <v>20</v>
      </c>
      <c r="C488">
        <v>20</v>
      </c>
      <c r="D488">
        <v>38</v>
      </c>
      <c r="E488" s="16">
        <f t="shared" si="28"/>
        <v>12</v>
      </c>
      <c r="F488" s="16">
        <f t="shared" si="30"/>
        <v>20</v>
      </c>
      <c r="G488" s="16">
        <f t="shared" si="31"/>
        <v>38</v>
      </c>
      <c r="H488">
        <v>874624.56900000002</v>
      </c>
      <c r="I488">
        <v>7854080.7999999998</v>
      </c>
      <c r="L488" s="3">
        <f t="shared" si="29"/>
        <v>44438</v>
      </c>
      <c r="N488" s="8"/>
    </row>
    <row r="489" spans="1:14">
      <c r="A489" s="1">
        <v>39650</v>
      </c>
      <c r="B489">
        <v>20</v>
      </c>
      <c r="C489">
        <v>20</v>
      </c>
      <c r="D489">
        <v>48</v>
      </c>
      <c r="E489" s="16">
        <f t="shared" si="28"/>
        <v>12</v>
      </c>
      <c r="F489" s="16">
        <f t="shared" si="30"/>
        <v>20</v>
      </c>
      <c r="G489" s="16">
        <f t="shared" si="31"/>
        <v>48</v>
      </c>
      <c r="H489">
        <v>874652.10600000003</v>
      </c>
      <c r="I489">
        <v>7854075.9840000002</v>
      </c>
      <c r="L489" s="3">
        <f t="shared" si="29"/>
        <v>44448</v>
      </c>
      <c r="N489" s="8"/>
    </row>
    <row r="490" spans="1:14">
      <c r="A490" s="1">
        <v>39650</v>
      </c>
      <c r="B490">
        <v>20</v>
      </c>
      <c r="C490">
        <v>20</v>
      </c>
      <c r="D490">
        <v>58</v>
      </c>
      <c r="E490" s="16">
        <f t="shared" si="28"/>
        <v>12</v>
      </c>
      <c r="F490" s="16">
        <f t="shared" si="30"/>
        <v>20</v>
      </c>
      <c r="G490" s="16">
        <f t="shared" si="31"/>
        <v>58</v>
      </c>
      <c r="H490">
        <v>874679.03</v>
      </c>
      <c r="I490">
        <v>7854071.0669999998</v>
      </c>
      <c r="L490" s="3">
        <f t="shared" si="29"/>
        <v>44458</v>
      </c>
      <c r="N490" s="8"/>
    </row>
    <row r="491" spans="1:14">
      <c r="A491" s="1">
        <v>39650</v>
      </c>
      <c r="B491">
        <v>20</v>
      </c>
      <c r="C491">
        <v>21</v>
      </c>
      <c r="D491">
        <v>8</v>
      </c>
      <c r="E491" s="16">
        <f t="shared" si="28"/>
        <v>12</v>
      </c>
      <c r="F491" s="16">
        <f t="shared" si="30"/>
        <v>21</v>
      </c>
      <c r="G491" s="16">
        <f t="shared" si="31"/>
        <v>8</v>
      </c>
      <c r="H491">
        <v>874705.40099999995</v>
      </c>
      <c r="I491">
        <v>7854066.057</v>
      </c>
      <c r="L491" s="3">
        <f t="shared" si="29"/>
        <v>44468</v>
      </c>
      <c r="N491" s="8"/>
    </row>
    <row r="492" spans="1:14">
      <c r="A492" s="1">
        <v>39650</v>
      </c>
      <c r="B492">
        <v>20</v>
      </c>
      <c r="C492">
        <v>21</v>
      </c>
      <c r="D492">
        <v>18</v>
      </c>
      <c r="E492" s="16">
        <f t="shared" si="28"/>
        <v>12</v>
      </c>
      <c r="F492" s="16">
        <f t="shared" si="30"/>
        <v>21</v>
      </c>
      <c r="G492" s="16">
        <f t="shared" si="31"/>
        <v>18</v>
      </c>
      <c r="H492">
        <v>874731.74300000002</v>
      </c>
      <c r="I492">
        <v>7854061.608</v>
      </c>
      <c r="L492" s="3">
        <f t="shared" si="29"/>
        <v>44478</v>
      </c>
      <c r="N492" s="8"/>
    </row>
    <row r="493" spans="1:14">
      <c r="A493" s="1">
        <v>39650</v>
      </c>
      <c r="B493">
        <v>20</v>
      </c>
      <c r="C493">
        <v>21</v>
      </c>
      <c r="D493">
        <v>28</v>
      </c>
      <c r="E493" s="16">
        <f t="shared" si="28"/>
        <v>12</v>
      </c>
      <c r="F493" s="16">
        <f t="shared" si="30"/>
        <v>21</v>
      </c>
      <c r="G493" s="16">
        <f t="shared" si="31"/>
        <v>28</v>
      </c>
      <c r="H493">
        <v>874758.44799999997</v>
      </c>
      <c r="I493">
        <v>7854058.3540000003</v>
      </c>
      <c r="L493" s="3">
        <f t="shared" si="29"/>
        <v>44488</v>
      </c>
      <c r="N493" s="8"/>
    </row>
    <row r="494" spans="1:14">
      <c r="A494" s="1">
        <v>39650</v>
      </c>
      <c r="B494">
        <v>20</v>
      </c>
      <c r="C494">
        <v>21</v>
      </c>
      <c r="D494">
        <v>38</v>
      </c>
      <c r="E494" s="16">
        <f t="shared" si="28"/>
        <v>12</v>
      </c>
      <c r="F494" s="16">
        <f t="shared" si="30"/>
        <v>21</v>
      </c>
      <c r="G494" s="16">
        <f t="shared" si="31"/>
        <v>38</v>
      </c>
      <c r="H494">
        <v>874783.995</v>
      </c>
      <c r="I494">
        <v>7854053.3949999996</v>
      </c>
      <c r="L494" s="3">
        <f t="shared" si="29"/>
        <v>44498</v>
      </c>
      <c r="N494" s="8"/>
    </row>
    <row r="495" spans="1:14">
      <c r="A495" s="1">
        <v>39650</v>
      </c>
      <c r="B495">
        <v>20</v>
      </c>
      <c r="C495">
        <v>21</v>
      </c>
      <c r="D495">
        <v>48</v>
      </c>
      <c r="E495" s="16">
        <f t="shared" si="28"/>
        <v>12</v>
      </c>
      <c r="F495" s="16">
        <f t="shared" si="30"/>
        <v>21</v>
      </c>
      <c r="G495" s="16">
        <f t="shared" si="31"/>
        <v>48</v>
      </c>
      <c r="H495">
        <v>874811.31400000001</v>
      </c>
      <c r="I495">
        <v>7854050.2450000001</v>
      </c>
      <c r="L495" s="3">
        <f t="shared" si="29"/>
        <v>44508</v>
      </c>
      <c r="N495" s="8"/>
    </row>
    <row r="496" spans="1:14">
      <c r="A496" s="1">
        <v>39650</v>
      </c>
      <c r="B496">
        <v>20</v>
      </c>
      <c r="C496">
        <v>21</v>
      </c>
      <c r="D496">
        <v>58</v>
      </c>
      <c r="E496" s="16">
        <f t="shared" si="28"/>
        <v>12</v>
      </c>
      <c r="F496" s="16">
        <f t="shared" si="30"/>
        <v>21</v>
      </c>
      <c r="G496" s="16">
        <f t="shared" si="31"/>
        <v>58</v>
      </c>
      <c r="H496">
        <v>874837.34600000002</v>
      </c>
      <c r="I496">
        <v>7854048.3880000003</v>
      </c>
      <c r="L496" s="3">
        <f t="shared" si="29"/>
        <v>44518</v>
      </c>
      <c r="N496" s="8"/>
    </row>
    <row r="497" spans="1:14">
      <c r="A497" s="1">
        <v>39650</v>
      </c>
      <c r="B497">
        <v>20</v>
      </c>
      <c r="C497">
        <v>22</v>
      </c>
      <c r="D497">
        <v>8</v>
      </c>
      <c r="E497" s="16">
        <f t="shared" si="28"/>
        <v>12</v>
      </c>
      <c r="F497" s="16">
        <f t="shared" si="30"/>
        <v>22</v>
      </c>
      <c r="G497" s="16">
        <f t="shared" si="31"/>
        <v>8</v>
      </c>
      <c r="H497">
        <v>874865.799</v>
      </c>
      <c r="I497">
        <v>7854046.3729999997</v>
      </c>
      <c r="L497" s="3">
        <f t="shared" si="29"/>
        <v>44528</v>
      </c>
      <c r="N497" s="8"/>
    </row>
    <row r="498" spans="1:14">
      <c r="A498" s="1">
        <v>39650</v>
      </c>
      <c r="B498">
        <v>20</v>
      </c>
      <c r="C498">
        <v>22</v>
      </c>
      <c r="D498">
        <v>18</v>
      </c>
      <c r="E498" s="16">
        <f t="shared" si="28"/>
        <v>12</v>
      </c>
      <c r="F498" s="16">
        <f t="shared" si="30"/>
        <v>22</v>
      </c>
      <c r="G498" s="16">
        <f t="shared" si="31"/>
        <v>18</v>
      </c>
      <c r="H498">
        <v>874893.18200000003</v>
      </c>
      <c r="I498">
        <v>7854042.102</v>
      </c>
      <c r="L498" s="3">
        <f t="shared" si="29"/>
        <v>44538</v>
      </c>
      <c r="N498" s="8"/>
    </row>
    <row r="499" spans="1:14">
      <c r="A499" s="1">
        <v>39650</v>
      </c>
      <c r="B499">
        <v>20</v>
      </c>
      <c r="C499">
        <v>22</v>
      </c>
      <c r="D499">
        <v>28</v>
      </c>
      <c r="E499" s="16">
        <f t="shared" si="28"/>
        <v>12</v>
      </c>
      <c r="F499" s="16">
        <f t="shared" si="30"/>
        <v>22</v>
      </c>
      <c r="G499" s="16">
        <f t="shared" si="31"/>
        <v>28</v>
      </c>
      <c r="H499">
        <v>874921.14899999998</v>
      </c>
      <c r="I499">
        <v>7854039.6270000003</v>
      </c>
      <c r="L499" s="3">
        <f t="shared" si="29"/>
        <v>44548</v>
      </c>
      <c r="N499" s="8"/>
    </row>
    <row r="500" spans="1:14">
      <c r="A500" s="1">
        <v>39650</v>
      </c>
      <c r="B500">
        <v>20</v>
      </c>
      <c r="C500">
        <v>22</v>
      </c>
      <c r="D500">
        <v>38</v>
      </c>
      <c r="E500" s="16">
        <f t="shared" si="28"/>
        <v>12</v>
      </c>
      <c r="F500" s="16">
        <f t="shared" si="30"/>
        <v>22</v>
      </c>
      <c r="G500" s="16">
        <f t="shared" si="31"/>
        <v>38</v>
      </c>
      <c r="H500">
        <v>874946.78399999999</v>
      </c>
      <c r="I500">
        <v>7854036.7620000001</v>
      </c>
      <c r="L500" s="3">
        <f t="shared" si="29"/>
        <v>44558</v>
      </c>
      <c r="N500" s="8"/>
    </row>
    <row r="501" spans="1:14">
      <c r="A501" s="1">
        <v>39650</v>
      </c>
      <c r="B501">
        <v>20</v>
      </c>
      <c r="C501">
        <v>22</v>
      </c>
      <c r="D501">
        <v>48</v>
      </c>
      <c r="E501" s="16">
        <f t="shared" si="28"/>
        <v>12</v>
      </c>
      <c r="F501" s="16">
        <f t="shared" si="30"/>
        <v>22</v>
      </c>
      <c r="G501" s="16">
        <f t="shared" si="31"/>
        <v>48</v>
      </c>
      <c r="H501">
        <v>874972.32700000005</v>
      </c>
      <c r="I501">
        <v>7854032.9359999998</v>
      </c>
      <c r="L501" s="3">
        <f t="shared" si="29"/>
        <v>44568</v>
      </c>
      <c r="N501" s="8"/>
    </row>
    <row r="502" spans="1:14">
      <c r="A502" s="1">
        <v>39650</v>
      </c>
      <c r="B502">
        <v>20</v>
      </c>
      <c r="C502">
        <v>22</v>
      </c>
      <c r="D502">
        <v>58</v>
      </c>
      <c r="E502" s="16">
        <f t="shared" si="28"/>
        <v>12</v>
      </c>
      <c r="F502" s="16">
        <f t="shared" si="30"/>
        <v>22</v>
      </c>
      <c r="G502" s="16">
        <f t="shared" si="31"/>
        <v>58</v>
      </c>
      <c r="H502">
        <v>874999.15700000001</v>
      </c>
      <c r="I502">
        <v>7854029.3289999999</v>
      </c>
      <c r="L502" s="3">
        <f t="shared" si="29"/>
        <v>44578</v>
      </c>
      <c r="N502" s="8"/>
    </row>
    <row r="503" spans="1:14">
      <c r="A503" s="1">
        <v>39650</v>
      </c>
      <c r="B503">
        <v>20</v>
      </c>
      <c r="C503">
        <v>23</v>
      </c>
      <c r="D503">
        <v>8</v>
      </c>
      <c r="E503" s="16">
        <f t="shared" si="28"/>
        <v>12</v>
      </c>
      <c r="F503" s="16">
        <f t="shared" si="30"/>
        <v>23</v>
      </c>
      <c r="G503" s="16">
        <f t="shared" si="31"/>
        <v>8</v>
      </c>
      <c r="H503">
        <v>875026.20299999998</v>
      </c>
      <c r="I503">
        <v>7854025.9460000005</v>
      </c>
      <c r="L503" s="3">
        <f t="shared" si="29"/>
        <v>44588</v>
      </c>
      <c r="N503" s="8"/>
    </row>
    <row r="504" spans="1:14">
      <c r="A504" s="1">
        <v>39650</v>
      </c>
      <c r="B504">
        <v>20</v>
      </c>
      <c r="C504">
        <v>23</v>
      </c>
      <c r="D504">
        <v>18</v>
      </c>
      <c r="E504" s="16">
        <f t="shared" si="28"/>
        <v>12</v>
      </c>
      <c r="F504" s="16">
        <f t="shared" si="30"/>
        <v>23</v>
      </c>
      <c r="G504" s="16">
        <f t="shared" si="31"/>
        <v>18</v>
      </c>
      <c r="H504">
        <v>875054.04700000002</v>
      </c>
      <c r="I504">
        <v>7854022.3190000001</v>
      </c>
      <c r="L504" s="3">
        <f t="shared" si="29"/>
        <v>44598</v>
      </c>
      <c r="N504" s="8"/>
    </row>
    <row r="505" spans="1:14">
      <c r="A505" s="1">
        <v>39650</v>
      </c>
      <c r="B505">
        <v>20</v>
      </c>
      <c r="C505">
        <v>23</v>
      </c>
      <c r="D505">
        <v>28</v>
      </c>
      <c r="E505" s="16">
        <f t="shared" si="28"/>
        <v>12</v>
      </c>
      <c r="F505" s="16">
        <f t="shared" si="30"/>
        <v>23</v>
      </c>
      <c r="G505" s="16">
        <f t="shared" si="31"/>
        <v>28</v>
      </c>
      <c r="H505">
        <v>875081.27599999995</v>
      </c>
      <c r="I505">
        <v>7854020.1009999998</v>
      </c>
      <c r="L505" s="3">
        <f t="shared" si="29"/>
        <v>44608</v>
      </c>
      <c r="N505" s="8"/>
    </row>
    <row r="506" spans="1:14">
      <c r="A506" s="1">
        <v>39650</v>
      </c>
      <c r="B506">
        <v>20</v>
      </c>
      <c r="C506">
        <v>23</v>
      </c>
      <c r="D506">
        <v>38</v>
      </c>
      <c r="E506" s="16">
        <f t="shared" si="28"/>
        <v>12</v>
      </c>
      <c r="F506" s="16">
        <f t="shared" si="30"/>
        <v>23</v>
      </c>
      <c r="G506" s="16">
        <f t="shared" si="31"/>
        <v>38</v>
      </c>
      <c r="H506">
        <v>875109.45299999998</v>
      </c>
      <c r="I506">
        <v>7854020.1189999999</v>
      </c>
      <c r="L506" s="3">
        <f t="shared" si="29"/>
        <v>44618</v>
      </c>
      <c r="N506" s="8"/>
    </row>
    <row r="507" spans="1:14">
      <c r="A507" s="1">
        <v>39650</v>
      </c>
      <c r="B507">
        <v>20</v>
      </c>
      <c r="C507">
        <v>23</v>
      </c>
      <c r="D507">
        <v>48</v>
      </c>
      <c r="E507" s="16">
        <f t="shared" si="28"/>
        <v>12</v>
      </c>
      <c r="F507" s="16">
        <f t="shared" si="30"/>
        <v>23</v>
      </c>
      <c r="G507" s="16">
        <f t="shared" si="31"/>
        <v>48</v>
      </c>
      <c r="H507">
        <v>875134.63199999998</v>
      </c>
      <c r="I507">
        <v>7854016.2350000003</v>
      </c>
      <c r="L507" s="3">
        <f t="shared" si="29"/>
        <v>44628</v>
      </c>
      <c r="N507" s="8"/>
    </row>
    <row r="508" spans="1:14">
      <c r="A508" s="1">
        <v>39650</v>
      </c>
      <c r="B508">
        <v>20</v>
      </c>
      <c r="C508">
        <v>23</v>
      </c>
      <c r="D508">
        <v>58</v>
      </c>
      <c r="E508" s="16">
        <f t="shared" si="28"/>
        <v>12</v>
      </c>
      <c r="F508" s="16">
        <f t="shared" si="30"/>
        <v>23</v>
      </c>
      <c r="G508" s="16">
        <f t="shared" si="31"/>
        <v>58</v>
      </c>
      <c r="H508">
        <v>875160.51500000001</v>
      </c>
      <c r="I508">
        <v>7854011.9019999998</v>
      </c>
      <c r="L508" s="3">
        <f t="shared" si="29"/>
        <v>44638</v>
      </c>
      <c r="N508" s="8"/>
    </row>
    <row r="509" spans="1:14">
      <c r="A509" s="1">
        <v>39650</v>
      </c>
      <c r="B509">
        <v>20</v>
      </c>
      <c r="C509">
        <v>24</v>
      </c>
      <c r="D509">
        <v>8</v>
      </c>
      <c r="E509" s="16">
        <f t="shared" ref="E509:E572" si="32">B509-8</f>
        <v>12</v>
      </c>
      <c r="F509" s="16">
        <f t="shared" si="30"/>
        <v>24</v>
      </c>
      <c r="G509" s="16">
        <f t="shared" si="31"/>
        <v>8</v>
      </c>
      <c r="H509">
        <v>875187.46799999999</v>
      </c>
      <c r="I509">
        <v>7854008.6950000003</v>
      </c>
      <c r="L509" s="3">
        <f t="shared" ref="L509:L572" si="33">(E509*3600)+(F509*60)+G509</f>
        <v>44648</v>
      </c>
      <c r="N509" s="8"/>
    </row>
    <row r="510" spans="1:14">
      <c r="A510" s="1">
        <v>39650</v>
      </c>
      <c r="B510">
        <v>20</v>
      </c>
      <c r="C510">
        <v>24</v>
      </c>
      <c r="D510">
        <v>18</v>
      </c>
      <c r="E510" s="16">
        <f t="shared" si="32"/>
        <v>12</v>
      </c>
      <c r="F510" s="16">
        <f t="shared" ref="F510:F573" si="34">C510</f>
        <v>24</v>
      </c>
      <c r="G510" s="16">
        <f t="shared" ref="G510:G573" si="35">D510</f>
        <v>18</v>
      </c>
      <c r="H510">
        <v>875215.16200000001</v>
      </c>
      <c r="I510">
        <v>7854004.1009999998</v>
      </c>
      <c r="L510" s="3">
        <f t="shared" si="33"/>
        <v>44658</v>
      </c>
      <c r="N510" s="8"/>
    </row>
    <row r="511" spans="1:14">
      <c r="A511" s="1">
        <v>39650</v>
      </c>
      <c r="B511">
        <v>20</v>
      </c>
      <c r="C511">
        <v>24</v>
      </c>
      <c r="D511">
        <v>28</v>
      </c>
      <c r="E511" s="16">
        <f t="shared" si="32"/>
        <v>12</v>
      </c>
      <c r="F511" s="16">
        <f t="shared" si="34"/>
        <v>24</v>
      </c>
      <c r="G511" s="16">
        <f t="shared" si="35"/>
        <v>28</v>
      </c>
      <c r="H511">
        <v>875241.10400000005</v>
      </c>
      <c r="I511">
        <v>7853999.7800000003</v>
      </c>
      <c r="L511" s="3">
        <f t="shared" si="33"/>
        <v>44668</v>
      </c>
      <c r="N511" s="8"/>
    </row>
    <row r="512" spans="1:14">
      <c r="A512" s="1">
        <v>39650</v>
      </c>
      <c r="B512">
        <v>20</v>
      </c>
      <c r="C512">
        <v>24</v>
      </c>
      <c r="D512">
        <v>38</v>
      </c>
      <c r="E512" s="16">
        <f t="shared" si="32"/>
        <v>12</v>
      </c>
      <c r="F512" s="16">
        <f t="shared" si="34"/>
        <v>24</v>
      </c>
      <c r="G512" s="16">
        <f t="shared" si="35"/>
        <v>38</v>
      </c>
      <c r="H512">
        <v>875268.58100000001</v>
      </c>
      <c r="I512">
        <v>7853997.983</v>
      </c>
      <c r="L512" s="3">
        <f t="shared" si="33"/>
        <v>44678</v>
      </c>
      <c r="N512" s="8"/>
    </row>
    <row r="513" spans="1:14">
      <c r="A513" s="1">
        <v>39650</v>
      </c>
      <c r="B513">
        <v>20</v>
      </c>
      <c r="C513">
        <v>24</v>
      </c>
      <c r="D513">
        <v>48</v>
      </c>
      <c r="E513" s="16">
        <f t="shared" si="32"/>
        <v>12</v>
      </c>
      <c r="F513" s="16">
        <f t="shared" si="34"/>
        <v>24</v>
      </c>
      <c r="G513" s="16">
        <f t="shared" si="35"/>
        <v>48</v>
      </c>
      <c r="H513">
        <v>875295.74800000002</v>
      </c>
      <c r="I513">
        <v>7853995.7560000001</v>
      </c>
      <c r="L513" s="3">
        <f t="shared" si="33"/>
        <v>44688</v>
      </c>
      <c r="N513" s="8"/>
    </row>
    <row r="514" spans="1:14">
      <c r="A514" s="1">
        <v>39650</v>
      </c>
      <c r="B514">
        <v>20</v>
      </c>
      <c r="C514">
        <v>24</v>
      </c>
      <c r="D514">
        <v>58</v>
      </c>
      <c r="E514" s="16">
        <f t="shared" si="32"/>
        <v>12</v>
      </c>
      <c r="F514" s="16">
        <f t="shared" si="34"/>
        <v>24</v>
      </c>
      <c r="G514" s="16">
        <f t="shared" si="35"/>
        <v>58</v>
      </c>
      <c r="H514">
        <v>875322.70299999998</v>
      </c>
      <c r="I514">
        <v>7853992.9280000003</v>
      </c>
      <c r="L514" s="3">
        <f t="shared" si="33"/>
        <v>44698</v>
      </c>
      <c r="N514" s="8"/>
    </row>
    <row r="515" spans="1:14">
      <c r="A515" s="1">
        <v>39650</v>
      </c>
      <c r="B515">
        <v>20</v>
      </c>
      <c r="C515">
        <v>25</v>
      </c>
      <c r="D515">
        <v>8</v>
      </c>
      <c r="E515" s="16">
        <f t="shared" si="32"/>
        <v>12</v>
      </c>
      <c r="F515" s="16">
        <f t="shared" si="34"/>
        <v>25</v>
      </c>
      <c r="G515" s="16">
        <f t="shared" si="35"/>
        <v>8</v>
      </c>
      <c r="H515">
        <v>875349.35</v>
      </c>
      <c r="I515">
        <v>7853990.4249999998</v>
      </c>
      <c r="L515" s="3">
        <f t="shared" si="33"/>
        <v>44708</v>
      </c>
      <c r="N515" s="8"/>
    </row>
    <row r="516" spans="1:14">
      <c r="A516" s="1">
        <v>39650</v>
      </c>
      <c r="B516">
        <v>20</v>
      </c>
      <c r="C516">
        <v>25</v>
      </c>
      <c r="D516">
        <v>18</v>
      </c>
      <c r="E516" s="16">
        <f t="shared" si="32"/>
        <v>12</v>
      </c>
      <c r="F516" s="16">
        <f t="shared" si="34"/>
        <v>25</v>
      </c>
      <c r="G516" s="16">
        <f t="shared" si="35"/>
        <v>18</v>
      </c>
      <c r="H516">
        <v>875377.89800000004</v>
      </c>
      <c r="I516">
        <v>7853988.2439999999</v>
      </c>
      <c r="L516" s="3">
        <f t="shared" si="33"/>
        <v>44718</v>
      </c>
      <c r="N516" s="8"/>
    </row>
    <row r="517" spans="1:14">
      <c r="A517" s="1">
        <v>39650</v>
      </c>
      <c r="B517">
        <v>20</v>
      </c>
      <c r="C517">
        <v>25</v>
      </c>
      <c r="D517">
        <v>28</v>
      </c>
      <c r="E517" s="16">
        <f t="shared" si="32"/>
        <v>12</v>
      </c>
      <c r="F517" s="16">
        <f t="shared" si="34"/>
        <v>25</v>
      </c>
      <c r="G517" s="16">
        <f t="shared" si="35"/>
        <v>28</v>
      </c>
      <c r="H517">
        <v>875404.15300000005</v>
      </c>
      <c r="I517">
        <v>7853983.5990000004</v>
      </c>
      <c r="L517" s="3">
        <f t="shared" si="33"/>
        <v>44728</v>
      </c>
      <c r="N517" s="8"/>
    </row>
    <row r="518" spans="1:14">
      <c r="A518" s="1">
        <v>39650</v>
      </c>
      <c r="B518">
        <v>20</v>
      </c>
      <c r="C518">
        <v>25</v>
      </c>
      <c r="D518">
        <v>38</v>
      </c>
      <c r="E518" s="16">
        <f t="shared" si="32"/>
        <v>12</v>
      </c>
      <c r="F518" s="16">
        <f t="shared" si="34"/>
        <v>25</v>
      </c>
      <c r="G518" s="16">
        <f t="shared" si="35"/>
        <v>38</v>
      </c>
      <c r="H518">
        <v>875431.23100000003</v>
      </c>
      <c r="I518">
        <v>7853979.2810000004</v>
      </c>
      <c r="L518" s="3">
        <f t="shared" si="33"/>
        <v>44738</v>
      </c>
      <c r="N518" s="8"/>
    </row>
    <row r="519" spans="1:14">
      <c r="A519" s="1">
        <v>39650</v>
      </c>
      <c r="B519">
        <v>20</v>
      </c>
      <c r="C519">
        <v>25</v>
      </c>
      <c r="D519">
        <v>48</v>
      </c>
      <c r="E519" s="16">
        <f t="shared" si="32"/>
        <v>12</v>
      </c>
      <c r="F519" s="16">
        <f t="shared" si="34"/>
        <v>25</v>
      </c>
      <c r="G519" s="16">
        <f t="shared" si="35"/>
        <v>48</v>
      </c>
      <c r="H519">
        <v>875457.60800000001</v>
      </c>
      <c r="I519">
        <v>7853975.0360000003</v>
      </c>
      <c r="L519" s="3">
        <f t="shared" si="33"/>
        <v>44748</v>
      </c>
      <c r="N519" s="8"/>
    </row>
    <row r="520" spans="1:14">
      <c r="A520" s="1">
        <v>39650</v>
      </c>
      <c r="B520">
        <v>20</v>
      </c>
      <c r="C520">
        <v>25</v>
      </c>
      <c r="D520">
        <v>58</v>
      </c>
      <c r="E520" s="16">
        <f t="shared" si="32"/>
        <v>12</v>
      </c>
      <c r="F520" s="16">
        <f t="shared" si="34"/>
        <v>25</v>
      </c>
      <c r="G520" s="16">
        <f t="shared" si="35"/>
        <v>58</v>
      </c>
      <c r="H520">
        <v>875484.19900000002</v>
      </c>
      <c r="I520">
        <v>7853969.8820000002</v>
      </c>
      <c r="L520" s="3">
        <f t="shared" si="33"/>
        <v>44758</v>
      </c>
      <c r="N520" s="8"/>
    </row>
    <row r="521" spans="1:14">
      <c r="A521" s="1">
        <v>39650</v>
      </c>
      <c r="B521">
        <v>20</v>
      </c>
      <c r="C521">
        <v>26</v>
      </c>
      <c r="D521">
        <v>8</v>
      </c>
      <c r="E521" s="16">
        <f t="shared" si="32"/>
        <v>12</v>
      </c>
      <c r="F521" s="16">
        <f t="shared" si="34"/>
        <v>26</v>
      </c>
      <c r="G521" s="16">
        <f t="shared" si="35"/>
        <v>8</v>
      </c>
      <c r="H521">
        <v>875510.51199999999</v>
      </c>
      <c r="I521">
        <v>7853964.8700000001</v>
      </c>
      <c r="L521" s="3">
        <f t="shared" si="33"/>
        <v>44768</v>
      </c>
      <c r="N521" s="8"/>
    </row>
    <row r="522" spans="1:14">
      <c r="A522" s="1">
        <v>39650</v>
      </c>
      <c r="B522">
        <v>20</v>
      </c>
      <c r="C522">
        <v>26</v>
      </c>
      <c r="D522">
        <v>18</v>
      </c>
      <c r="E522" s="16">
        <f t="shared" si="32"/>
        <v>12</v>
      </c>
      <c r="F522" s="16">
        <f t="shared" si="34"/>
        <v>26</v>
      </c>
      <c r="G522" s="16">
        <f t="shared" si="35"/>
        <v>18</v>
      </c>
      <c r="H522">
        <v>875536.82900000003</v>
      </c>
      <c r="I522">
        <v>7853959.483</v>
      </c>
      <c r="L522" s="3">
        <f t="shared" si="33"/>
        <v>44778</v>
      </c>
      <c r="N522" s="8"/>
    </row>
    <row r="523" spans="1:14">
      <c r="A523" s="1">
        <v>39650</v>
      </c>
      <c r="B523">
        <v>20</v>
      </c>
      <c r="C523">
        <v>26</v>
      </c>
      <c r="D523">
        <v>28</v>
      </c>
      <c r="E523" s="16">
        <f t="shared" si="32"/>
        <v>12</v>
      </c>
      <c r="F523" s="16">
        <f t="shared" si="34"/>
        <v>26</v>
      </c>
      <c r="G523" s="16">
        <f t="shared" si="35"/>
        <v>28</v>
      </c>
      <c r="H523">
        <v>875563.35600000003</v>
      </c>
      <c r="I523">
        <v>7853955.4519999996</v>
      </c>
      <c r="L523" s="3">
        <f t="shared" si="33"/>
        <v>44788</v>
      </c>
      <c r="N523" s="8"/>
    </row>
    <row r="524" spans="1:14">
      <c r="A524" s="1">
        <v>39650</v>
      </c>
      <c r="B524">
        <v>20</v>
      </c>
      <c r="C524">
        <v>26</v>
      </c>
      <c r="D524">
        <v>38</v>
      </c>
      <c r="E524" s="16">
        <f t="shared" si="32"/>
        <v>12</v>
      </c>
      <c r="F524" s="16">
        <f t="shared" si="34"/>
        <v>26</v>
      </c>
      <c r="G524" s="16">
        <f t="shared" si="35"/>
        <v>38</v>
      </c>
      <c r="H524">
        <v>875590.43599999999</v>
      </c>
      <c r="I524">
        <v>7853951.892</v>
      </c>
      <c r="L524" s="3">
        <f t="shared" si="33"/>
        <v>44798</v>
      </c>
      <c r="N524" s="8"/>
    </row>
    <row r="525" spans="1:14">
      <c r="A525" s="1">
        <v>39650</v>
      </c>
      <c r="B525">
        <v>20</v>
      </c>
      <c r="C525">
        <v>26</v>
      </c>
      <c r="D525">
        <v>48</v>
      </c>
      <c r="E525" s="16">
        <f t="shared" si="32"/>
        <v>12</v>
      </c>
      <c r="F525" s="16">
        <f t="shared" si="34"/>
        <v>26</v>
      </c>
      <c r="G525" s="16">
        <f t="shared" si="35"/>
        <v>48</v>
      </c>
      <c r="H525">
        <v>875617.88399999996</v>
      </c>
      <c r="I525">
        <v>7853948.3949999996</v>
      </c>
      <c r="L525" s="3">
        <f t="shared" si="33"/>
        <v>44808</v>
      </c>
      <c r="N525" s="8"/>
    </row>
    <row r="526" spans="1:14">
      <c r="A526" s="1">
        <v>39650</v>
      </c>
      <c r="B526">
        <v>20</v>
      </c>
      <c r="C526">
        <v>26</v>
      </c>
      <c r="D526">
        <v>58</v>
      </c>
      <c r="E526" s="16">
        <f t="shared" si="32"/>
        <v>12</v>
      </c>
      <c r="F526" s="16">
        <f t="shared" si="34"/>
        <v>26</v>
      </c>
      <c r="G526" s="16">
        <f t="shared" si="35"/>
        <v>58</v>
      </c>
      <c r="H526">
        <v>875643.95499999996</v>
      </c>
      <c r="I526">
        <v>7853942.9670000002</v>
      </c>
      <c r="L526" s="3">
        <f t="shared" si="33"/>
        <v>44818</v>
      </c>
      <c r="N526" s="8"/>
    </row>
    <row r="527" spans="1:14">
      <c r="A527" s="1">
        <v>39650</v>
      </c>
      <c r="B527">
        <v>20</v>
      </c>
      <c r="C527">
        <v>27</v>
      </c>
      <c r="D527">
        <v>8</v>
      </c>
      <c r="E527" s="16">
        <f t="shared" si="32"/>
        <v>12</v>
      </c>
      <c r="F527" s="16">
        <f t="shared" si="34"/>
        <v>27</v>
      </c>
      <c r="G527" s="16">
        <f t="shared" si="35"/>
        <v>8</v>
      </c>
      <c r="H527">
        <v>875670.60900000005</v>
      </c>
      <c r="I527">
        <v>7853937.8260000004</v>
      </c>
      <c r="L527" s="3">
        <f t="shared" si="33"/>
        <v>44828</v>
      </c>
      <c r="N527" s="8"/>
    </row>
    <row r="528" spans="1:14">
      <c r="A528" s="1">
        <v>39650</v>
      </c>
      <c r="B528">
        <v>20</v>
      </c>
      <c r="C528">
        <v>27</v>
      </c>
      <c r="D528">
        <v>18</v>
      </c>
      <c r="E528" s="16">
        <f t="shared" si="32"/>
        <v>12</v>
      </c>
      <c r="F528" s="16">
        <f t="shared" si="34"/>
        <v>27</v>
      </c>
      <c r="G528" s="16">
        <f t="shared" si="35"/>
        <v>18</v>
      </c>
      <c r="H528">
        <v>875699.52800000005</v>
      </c>
      <c r="I528">
        <v>7853934.2000000002</v>
      </c>
      <c r="L528" s="3">
        <f t="shared" si="33"/>
        <v>44838</v>
      </c>
      <c r="N528" s="8"/>
    </row>
    <row r="529" spans="1:14">
      <c r="A529" s="1">
        <v>39650</v>
      </c>
      <c r="B529">
        <v>20</v>
      </c>
      <c r="C529">
        <v>27</v>
      </c>
      <c r="D529">
        <v>28</v>
      </c>
      <c r="E529" s="16">
        <f t="shared" si="32"/>
        <v>12</v>
      </c>
      <c r="F529" s="16">
        <f t="shared" si="34"/>
        <v>27</v>
      </c>
      <c r="G529" s="16">
        <f t="shared" si="35"/>
        <v>28</v>
      </c>
      <c r="H529">
        <v>875725.26</v>
      </c>
      <c r="I529">
        <v>7853929.2810000004</v>
      </c>
      <c r="L529" s="3">
        <f t="shared" si="33"/>
        <v>44848</v>
      </c>
      <c r="N529" s="8"/>
    </row>
    <row r="530" spans="1:14">
      <c r="A530" s="1">
        <v>39650</v>
      </c>
      <c r="B530">
        <v>20</v>
      </c>
      <c r="C530">
        <v>27</v>
      </c>
      <c r="D530">
        <v>38</v>
      </c>
      <c r="E530" s="16">
        <f t="shared" si="32"/>
        <v>12</v>
      </c>
      <c r="F530" s="16">
        <f t="shared" si="34"/>
        <v>27</v>
      </c>
      <c r="G530" s="16">
        <f t="shared" si="35"/>
        <v>38</v>
      </c>
      <c r="H530">
        <v>875752.55700000003</v>
      </c>
      <c r="I530">
        <v>7853926.3260000004</v>
      </c>
      <c r="L530" s="3">
        <f t="shared" si="33"/>
        <v>44858</v>
      </c>
      <c r="N530" s="8"/>
    </row>
    <row r="531" spans="1:14">
      <c r="A531" s="1">
        <v>39650</v>
      </c>
      <c r="B531">
        <v>20</v>
      </c>
      <c r="C531">
        <v>27</v>
      </c>
      <c r="D531">
        <v>48</v>
      </c>
      <c r="E531" s="16">
        <f t="shared" si="32"/>
        <v>12</v>
      </c>
      <c r="F531" s="16">
        <f t="shared" si="34"/>
        <v>27</v>
      </c>
      <c r="G531" s="16">
        <f t="shared" si="35"/>
        <v>48</v>
      </c>
      <c r="H531">
        <v>875779.23899999994</v>
      </c>
      <c r="I531">
        <v>7853922.5130000003</v>
      </c>
      <c r="L531" s="3">
        <f t="shared" si="33"/>
        <v>44868</v>
      </c>
      <c r="N531" s="8"/>
    </row>
    <row r="532" spans="1:14">
      <c r="A532" s="1">
        <v>39650</v>
      </c>
      <c r="B532">
        <v>20</v>
      </c>
      <c r="C532">
        <v>27</v>
      </c>
      <c r="D532">
        <v>58</v>
      </c>
      <c r="E532" s="16">
        <f t="shared" si="32"/>
        <v>12</v>
      </c>
      <c r="F532" s="16">
        <f t="shared" si="34"/>
        <v>27</v>
      </c>
      <c r="G532" s="16">
        <f t="shared" si="35"/>
        <v>58</v>
      </c>
      <c r="H532">
        <v>875806.77899999998</v>
      </c>
      <c r="I532">
        <v>7853918.0889999997</v>
      </c>
      <c r="L532" s="3">
        <f t="shared" si="33"/>
        <v>44878</v>
      </c>
      <c r="N532" s="8"/>
    </row>
    <row r="533" spans="1:14">
      <c r="A533" s="1">
        <v>39650</v>
      </c>
      <c r="B533">
        <v>20</v>
      </c>
      <c r="C533">
        <v>28</v>
      </c>
      <c r="D533">
        <v>8</v>
      </c>
      <c r="E533" s="16">
        <f t="shared" si="32"/>
        <v>12</v>
      </c>
      <c r="F533" s="16">
        <f t="shared" si="34"/>
        <v>28</v>
      </c>
      <c r="G533" s="16">
        <f t="shared" si="35"/>
        <v>8</v>
      </c>
      <c r="H533">
        <v>875833.58600000001</v>
      </c>
      <c r="I533">
        <v>7853914.2980000004</v>
      </c>
      <c r="L533" s="3">
        <f t="shared" si="33"/>
        <v>44888</v>
      </c>
      <c r="N533" s="8"/>
    </row>
    <row r="534" spans="1:14">
      <c r="A534" s="1">
        <v>39650</v>
      </c>
      <c r="B534">
        <v>20</v>
      </c>
      <c r="C534">
        <v>28</v>
      </c>
      <c r="D534">
        <v>18</v>
      </c>
      <c r="E534" s="16">
        <f t="shared" si="32"/>
        <v>12</v>
      </c>
      <c r="F534" s="16">
        <f t="shared" si="34"/>
        <v>28</v>
      </c>
      <c r="G534" s="16">
        <f t="shared" si="35"/>
        <v>18</v>
      </c>
      <c r="H534">
        <v>875861.402</v>
      </c>
      <c r="I534">
        <v>7853912.375</v>
      </c>
      <c r="L534" s="3">
        <f t="shared" si="33"/>
        <v>44898</v>
      </c>
      <c r="N534" s="8"/>
    </row>
    <row r="535" spans="1:14">
      <c r="A535" s="1">
        <v>39650</v>
      </c>
      <c r="B535">
        <v>20</v>
      </c>
      <c r="C535">
        <v>28</v>
      </c>
      <c r="D535">
        <v>28</v>
      </c>
      <c r="E535" s="16">
        <f t="shared" si="32"/>
        <v>12</v>
      </c>
      <c r="F535" s="16">
        <f t="shared" si="34"/>
        <v>28</v>
      </c>
      <c r="G535" s="16">
        <f t="shared" si="35"/>
        <v>28</v>
      </c>
      <c r="H535">
        <v>875887.74899999995</v>
      </c>
      <c r="I535">
        <v>7853907.1849999996</v>
      </c>
      <c r="L535" s="3">
        <f t="shared" si="33"/>
        <v>44908</v>
      </c>
      <c r="N535" s="8"/>
    </row>
    <row r="536" spans="1:14">
      <c r="A536" s="1">
        <v>39650</v>
      </c>
      <c r="B536">
        <v>20</v>
      </c>
      <c r="C536">
        <v>28</v>
      </c>
      <c r="D536">
        <v>38</v>
      </c>
      <c r="E536" s="16">
        <f t="shared" si="32"/>
        <v>12</v>
      </c>
      <c r="F536" s="16">
        <f t="shared" si="34"/>
        <v>28</v>
      </c>
      <c r="G536" s="16">
        <f t="shared" si="35"/>
        <v>38</v>
      </c>
      <c r="H536">
        <v>875914.52399999998</v>
      </c>
      <c r="I536">
        <v>7853902.8219999997</v>
      </c>
      <c r="L536" s="3">
        <f t="shared" si="33"/>
        <v>44918</v>
      </c>
      <c r="N536" s="8"/>
    </row>
    <row r="537" spans="1:14">
      <c r="A537" s="1">
        <v>39650</v>
      </c>
      <c r="B537">
        <v>20</v>
      </c>
      <c r="C537">
        <v>28</v>
      </c>
      <c r="D537">
        <v>48</v>
      </c>
      <c r="E537" s="16">
        <f t="shared" si="32"/>
        <v>12</v>
      </c>
      <c r="F537" s="16">
        <f t="shared" si="34"/>
        <v>28</v>
      </c>
      <c r="G537" s="16">
        <f t="shared" si="35"/>
        <v>48</v>
      </c>
      <c r="H537">
        <v>875941.51300000004</v>
      </c>
      <c r="I537">
        <v>7853899.8169999998</v>
      </c>
      <c r="L537" s="3">
        <f t="shared" si="33"/>
        <v>44928</v>
      </c>
      <c r="N537" s="8"/>
    </row>
    <row r="538" spans="1:14">
      <c r="A538" s="1">
        <v>39650</v>
      </c>
      <c r="B538">
        <v>20</v>
      </c>
      <c r="C538">
        <v>28</v>
      </c>
      <c r="D538">
        <v>58</v>
      </c>
      <c r="E538" s="16">
        <f t="shared" si="32"/>
        <v>12</v>
      </c>
      <c r="F538" s="16">
        <f t="shared" si="34"/>
        <v>28</v>
      </c>
      <c r="G538" s="16">
        <f t="shared" si="35"/>
        <v>58</v>
      </c>
      <c r="H538">
        <v>875967.76699999999</v>
      </c>
      <c r="I538">
        <v>7853897.0669999998</v>
      </c>
      <c r="L538" s="3">
        <f t="shared" si="33"/>
        <v>44938</v>
      </c>
      <c r="N538" s="8"/>
    </row>
    <row r="539" spans="1:14">
      <c r="A539" s="1">
        <v>39650</v>
      </c>
      <c r="B539">
        <v>20</v>
      </c>
      <c r="C539">
        <v>29</v>
      </c>
      <c r="D539">
        <v>8</v>
      </c>
      <c r="E539" s="16">
        <f t="shared" si="32"/>
        <v>12</v>
      </c>
      <c r="F539" s="16">
        <f t="shared" si="34"/>
        <v>29</v>
      </c>
      <c r="G539" s="16">
        <f t="shared" si="35"/>
        <v>8</v>
      </c>
      <c r="H539">
        <v>875994.48</v>
      </c>
      <c r="I539">
        <v>7853893.0719999997</v>
      </c>
      <c r="L539" s="3">
        <f t="shared" si="33"/>
        <v>44948</v>
      </c>
      <c r="N539" s="8"/>
    </row>
    <row r="540" spans="1:14">
      <c r="A540" s="1">
        <v>39650</v>
      </c>
      <c r="B540">
        <v>20</v>
      </c>
      <c r="C540">
        <v>29</v>
      </c>
      <c r="D540">
        <v>18</v>
      </c>
      <c r="E540" s="16">
        <f t="shared" si="32"/>
        <v>12</v>
      </c>
      <c r="F540" s="16">
        <f t="shared" si="34"/>
        <v>29</v>
      </c>
      <c r="G540" s="16">
        <f t="shared" si="35"/>
        <v>18</v>
      </c>
      <c r="H540">
        <v>876021.50399999996</v>
      </c>
      <c r="I540">
        <v>7853887.6200000001</v>
      </c>
      <c r="L540" s="3">
        <f t="shared" si="33"/>
        <v>44958</v>
      </c>
      <c r="N540" s="8"/>
    </row>
    <row r="541" spans="1:14">
      <c r="A541" s="1">
        <v>39650</v>
      </c>
      <c r="B541">
        <v>20</v>
      </c>
      <c r="C541">
        <v>29</v>
      </c>
      <c r="D541">
        <v>28</v>
      </c>
      <c r="E541" s="16">
        <f t="shared" si="32"/>
        <v>12</v>
      </c>
      <c r="F541" s="16">
        <f t="shared" si="34"/>
        <v>29</v>
      </c>
      <c r="G541" s="16">
        <f t="shared" si="35"/>
        <v>28</v>
      </c>
      <c r="H541">
        <v>876048.772</v>
      </c>
      <c r="I541">
        <v>7853883.341</v>
      </c>
      <c r="L541" s="3">
        <f t="shared" si="33"/>
        <v>44968</v>
      </c>
      <c r="N541" s="8"/>
    </row>
    <row r="542" spans="1:14">
      <c r="A542" s="1">
        <v>39650</v>
      </c>
      <c r="B542">
        <v>20</v>
      </c>
      <c r="C542">
        <v>29</v>
      </c>
      <c r="D542">
        <v>38</v>
      </c>
      <c r="E542" s="16">
        <f t="shared" si="32"/>
        <v>12</v>
      </c>
      <c r="F542" s="16">
        <f t="shared" si="34"/>
        <v>29</v>
      </c>
      <c r="G542" s="16">
        <f t="shared" si="35"/>
        <v>38</v>
      </c>
      <c r="H542">
        <v>876074.78099999996</v>
      </c>
      <c r="I542">
        <v>7853879.0410000002</v>
      </c>
      <c r="L542" s="3">
        <f t="shared" si="33"/>
        <v>44978</v>
      </c>
      <c r="N542" s="8"/>
    </row>
    <row r="543" spans="1:14">
      <c r="A543" s="1">
        <v>39650</v>
      </c>
      <c r="B543">
        <v>20</v>
      </c>
      <c r="C543">
        <v>29</v>
      </c>
      <c r="D543">
        <v>48</v>
      </c>
      <c r="E543" s="16">
        <f t="shared" si="32"/>
        <v>12</v>
      </c>
      <c r="F543" s="16">
        <f t="shared" si="34"/>
        <v>29</v>
      </c>
      <c r="G543" s="16">
        <f t="shared" si="35"/>
        <v>48</v>
      </c>
      <c r="H543">
        <v>876102.05099999998</v>
      </c>
      <c r="I543">
        <v>7853875.1409999998</v>
      </c>
      <c r="L543" s="3">
        <f t="shared" si="33"/>
        <v>44988</v>
      </c>
      <c r="N543" s="8"/>
    </row>
    <row r="544" spans="1:14">
      <c r="A544" s="1">
        <v>39650</v>
      </c>
      <c r="B544">
        <v>20</v>
      </c>
      <c r="C544">
        <v>29</v>
      </c>
      <c r="D544">
        <v>58</v>
      </c>
      <c r="E544" s="16">
        <f t="shared" si="32"/>
        <v>12</v>
      </c>
      <c r="F544" s="16">
        <f t="shared" si="34"/>
        <v>29</v>
      </c>
      <c r="G544" s="16">
        <f t="shared" si="35"/>
        <v>58</v>
      </c>
      <c r="H544">
        <v>876129.01</v>
      </c>
      <c r="I544">
        <v>7853870.4340000004</v>
      </c>
      <c r="L544" s="3">
        <f t="shared" si="33"/>
        <v>44998</v>
      </c>
      <c r="N544" s="8"/>
    </row>
    <row r="545" spans="1:14">
      <c r="A545" s="1">
        <v>39650</v>
      </c>
      <c r="B545">
        <v>20</v>
      </c>
      <c r="C545">
        <v>30</v>
      </c>
      <c r="D545">
        <v>8</v>
      </c>
      <c r="E545" s="16">
        <f t="shared" si="32"/>
        <v>12</v>
      </c>
      <c r="F545" s="16">
        <f t="shared" si="34"/>
        <v>30</v>
      </c>
      <c r="G545" s="16">
        <f t="shared" si="35"/>
        <v>8</v>
      </c>
      <c r="H545">
        <v>876156.27899999998</v>
      </c>
      <c r="I545">
        <v>7853865.7790000001</v>
      </c>
      <c r="L545" s="3">
        <f t="shared" si="33"/>
        <v>45008</v>
      </c>
      <c r="N545" s="8"/>
    </row>
    <row r="546" spans="1:14">
      <c r="A546" s="1">
        <v>39650</v>
      </c>
      <c r="B546">
        <v>20</v>
      </c>
      <c r="C546">
        <v>30</v>
      </c>
      <c r="D546">
        <v>18</v>
      </c>
      <c r="E546" s="16">
        <f t="shared" si="32"/>
        <v>12</v>
      </c>
      <c r="F546" s="16">
        <f t="shared" si="34"/>
        <v>30</v>
      </c>
      <c r="G546" s="16">
        <f t="shared" si="35"/>
        <v>18</v>
      </c>
      <c r="H546">
        <v>876184.06900000002</v>
      </c>
      <c r="I546">
        <v>7853861.4019999998</v>
      </c>
      <c r="L546" s="3">
        <f t="shared" si="33"/>
        <v>45018</v>
      </c>
      <c r="N546" s="8"/>
    </row>
    <row r="547" spans="1:14">
      <c r="A547" s="1">
        <v>39650</v>
      </c>
      <c r="B547">
        <v>20</v>
      </c>
      <c r="C547">
        <v>30</v>
      </c>
      <c r="D547">
        <v>28</v>
      </c>
      <c r="E547" s="16">
        <f t="shared" si="32"/>
        <v>12</v>
      </c>
      <c r="F547" s="16">
        <f t="shared" si="34"/>
        <v>30</v>
      </c>
      <c r="G547" s="16">
        <f t="shared" si="35"/>
        <v>28</v>
      </c>
      <c r="H547">
        <v>876211.15399999998</v>
      </c>
      <c r="I547">
        <v>7853856.7170000002</v>
      </c>
      <c r="L547" s="3">
        <f t="shared" si="33"/>
        <v>45028</v>
      </c>
      <c r="N547" s="8"/>
    </row>
    <row r="548" spans="1:14">
      <c r="A548" s="1">
        <v>39650</v>
      </c>
      <c r="B548">
        <v>20</v>
      </c>
      <c r="C548">
        <v>30</v>
      </c>
      <c r="D548">
        <v>38</v>
      </c>
      <c r="E548" s="16">
        <f t="shared" si="32"/>
        <v>12</v>
      </c>
      <c r="F548" s="16">
        <f t="shared" si="34"/>
        <v>30</v>
      </c>
      <c r="G548" s="16">
        <f t="shared" si="35"/>
        <v>38</v>
      </c>
      <c r="H548">
        <v>876239.40599999996</v>
      </c>
      <c r="I548">
        <v>7853852.6069999998</v>
      </c>
      <c r="L548" s="3">
        <f t="shared" si="33"/>
        <v>45038</v>
      </c>
      <c r="N548" s="8"/>
    </row>
    <row r="549" spans="1:14">
      <c r="A549" s="1">
        <v>39650</v>
      </c>
      <c r="B549">
        <v>20</v>
      </c>
      <c r="C549">
        <v>30</v>
      </c>
      <c r="D549">
        <v>48</v>
      </c>
      <c r="E549" s="16">
        <f t="shared" si="32"/>
        <v>12</v>
      </c>
      <c r="F549" s="16">
        <f t="shared" si="34"/>
        <v>30</v>
      </c>
      <c r="G549" s="16">
        <f t="shared" si="35"/>
        <v>48</v>
      </c>
      <c r="H549">
        <v>876266.27300000004</v>
      </c>
      <c r="I549">
        <v>7853848.4529999997</v>
      </c>
      <c r="L549" s="3">
        <f t="shared" si="33"/>
        <v>45048</v>
      </c>
      <c r="N549" s="8"/>
    </row>
    <row r="550" spans="1:14">
      <c r="A550" s="1">
        <v>39650</v>
      </c>
      <c r="B550">
        <v>20</v>
      </c>
      <c r="C550">
        <v>30</v>
      </c>
      <c r="D550">
        <v>58</v>
      </c>
      <c r="E550" s="16">
        <f t="shared" si="32"/>
        <v>12</v>
      </c>
      <c r="F550" s="16">
        <f t="shared" si="34"/>
        <v>30</v>
      </c>
      <c r="G550" s="16">
        <f t="shared" si="35"/>
        <v>58</v>
      </c>
      <c r="H550">
        <v>876294.58700000006</v>
      </c>
      <c r="I550">
        <v>7853843.9759999998</v>
      </c>
      <c r="L550" s="3">
        <f t="shared" si="33"/>
        <v>45058</v>
      </c>
      <c r="N550" s="8"/>
    </row>
    <row r="551" spans="1:14">
      <c r="A551" s="1">
        <v>39650</v>
      </c>
      <c r="B551">
        <v>20</v>
      </c>
      <c r="C551">
        <v>31</v>
      </c>
      <c r="D551">
        <v>8</v>
      </c>
      <c r="E551" s="16">
        <f t="shared" si="32"/>
        <v>12</v>
      </c>
      <c r="F551" s="16">
        <f t="shared" si="34"/>
        <v>31</v>
      </c>
      <c r="G551" s="16">
        <f t="shared" si="35"/>
        <v>8</v>
      </c>
      <c r="H551">
        <v>876321.424</v>
      </c>
      <c r="I551">
        <v>7853840.3830000004</v>
      </c>
      <c r="L551" s="3">
        <f t="shared" si="33"/>
        <v>45068</v>
      </c>
      <c r="N551" s="8"/>
    </row>
    <row r="552" spans="1:14">
      <c r="A552" s="1">
        <v>39650</v>
      </c>
      <c r="B552">
        <v>20</v>
      </c>
      <c r="C552">
        <v>31</v>
      </c>
      <c r="D552">
        <v>18</v>
      </c>
      <c r="E552" s="16">
        <f t="shared" si="32"/>
        <v>12</v>
      </c>
      <c r="F552" s="16">
        <f t="shared" si="34"/>
        <v>31</v>
      </c>
      <c r="G552" s="16">
        <f t="shared" si="35"/>
        <v>18</v>
      </c>
      <c r="H552">
        <v>876348.66399999999</v>
      </c>
      <c r="I552">
        <v>7853836.2929999996</v>
      </c>
      <c r="L552" s="3">
        <f t="shared" si="33"/>
        <v>45078</v>
      </c>
      <c r="N552" s="8"/>
    </row>
    <row r="553" spans="1:14">
      <c r="A553" s="1">
        <v>39650</v>
      </c>
      <c r="B553">
        <v>20</v>
      </c>
      <c r="C553">
        <v>31</v>
      </c>
      <c r="D553">
        <v>28</v>
      </c>
      <c r="E553" s="16">
        <f t="shared" si="32"/>
        <v>12</v>
      </c>
      <c r="F553" s="16">
        <f t="shared" si="34"/>
        <v>31</v>
      </c>
      <c r="G553" s="16">
        <f t="shared" si="35"/>
        <v>28</v>
      </c>
      <c r="H553">
        <v>876375.35</v>
      </c>
      <c r="I553">
        <v>7853831.3530000001</v>
      </c>
      <c r="L553" s="3">
        <f t="shared" si="33"/>
        <v>45088</v>
      </c>
      <c r="N553" s="8"/>
    </row>
    <row r="554" spans="1:14">
      <c r="A554" s="1">
        <v>39650</v>
      </c>
      <c r="B554">
        <v>20</v>
      </c>
      <c r="C554">
        <v>31</v>
      </c>
      <c r="D554">
        <v>38</v>
      </c>
      <c r="E554" s="16">
        <f t="shared" si="32"/>
        <v>12</v>
      </c>
      <c r="F554" s="16">
        <f t="shared" si="34"/>
        <v>31</v>
      </c>
      <c r="G554" s="16">
        <f t="shared" si="35"/>
        <v>38</v>
      </c>
      <c r="H554">
        <v>876402.00399999996</v>
      </c>
      <c r="I554">
        <v>7853827.7309999997</v>
      </c>
      <c r="L554" s="3">
        <f t="shared" si="33"/>
        <v>45098</v>
      </c>
      <c r="N554" s="8"/>
    </row>
    <row r="555" spans="1:14">
      <c r="A555" s="1">
        <v>39650</v>
      </c>
      <c r="B555">
        <v>20</v>
      </c>
      <c r="C555">
        <v>31</v>
      </c>
      <c r="D555">
        <v>48</v>
      </c>
      <c r="E555" s="16">
        <f t="shared" si="32"/>
        <v>12</v>
      </c>
      <c r="F555" s="16">
        <f t="shared" si="34"/>
        <v>31</v>
      </c>
      <c r="G555" s="16">
        <f t="shared" si="35"/>
        <v>48</v>
      </c>
      <c r="H555">
        <v>876427.80099999998</v>
      </c>
      <c r="I555">
        <v>7853823.9639999997</v>
      </c>
      <c r="L555" s="3">
        <f t="shared" si="33"/>
        <v>45108</v>
      </c>
      <c r="N555" s="8"/>
    </row>
    <row r="556" spans="1:14">
      <c r="A556" s="1">
        <v>39650</v>
      </c>
      <c r="B556">
        <v>20</v>
      </c>
      <c r="C556">
        <v>31</v>
      </c>
      <c r="D556">
        <v>58</v>
      </c>
      <c r="E556" s="16">
        <f t="shared" si="32"/>
        <v>12</v>
      </c>
      <c r="F556" s="16">
        <f t="shared" si="34"/>
        <v>31</v>
      </c>
      <c r="G556" s="16">
        <f t="shared" si="35"/>
        <v>58</v>
      </c>
      <c r="H556">
        <v>876455.679</v>
      </c>
      <c r="I556">
        <v>7853822.4369999999</v>
      </c>
      <c r="L556" s="3">
        <f t="shared" si="33"/>
        <v>45118</v>
      </c>
      <c r="N556" s="8"/>
    </row>
    <row r="557" spans="1:14">
      <c r="A557" s="1">
        <v>39650</v>
      </c>
      <c r="B557">
        <v>20</v>
      </c>
      <c r="C557">
        <v>32</v>
      </c>
      <c r="D557">
        <v>8</v>
      </c>
      <c r="E557" s="16">
        <f t="shared" si="32"/>
        <v>12</v>
      </c>
      <c r="F557" s="16">
        <f t="shared" si="34"/>
        <v>32</v>
      </c>
      <c r="G557" s="16">
        <f t="shared" si="35"/>
        <v>8</v>
      </c>
      <c r="H557">
        <v>876483.40599999996</v>
      </c>
      <c r="I557">
        <v>7853819.5630000001</v>
      </c>
      <c r="L557" s="3">
        <f t="shared" si="33"/>
        <v>45128</v>
      </c>
      <c r="N557" s="8"/>
    </row>
    <row r="558" spans="1:14">
      <c r="A558" s="1">
        <v>39650</v>
      </c>
      <c r="B558">
        <v>20</v>
      </c>
      <c r="C558">
        <v>32</v>
      </c>
      <c r="D558">
        <v>18</v>
      </c>
      <c r="E558" s="16">
        <f t="shared" si="32"/>
        <v>12</v>
      </c>
      <c r="F558" s="16">
        <f t="shared" si="34"/>
        <v>32</v>
      </c>
      <c r="G558" s="16">
        <f t="shared" si="35"/>
        <v>18</v>
      </c>
      <c r="H558">
        <v>876511.65500000003</v>
      </c>
      <c r="I558">
        <v>7853816.966</v>
      </c>
      <c r="L558" s="3">
        <f t="shared" si="33"/>
        <v>45138</v>
      </c>
      <c r="N558" s="8"/>
    </row>
    <row r="559" spans="1:14">
      <c r="A559" s="1">
        <v>39650</v>
      </c>
      <c r="B559">
        <v>20</v>
      </c>
      <c r="C559">
        <v>32</v>
      </c>
      <c r="D559">
        <v>28</v>
      </c>
      <c r="E559" s="16">
        <f t="shared" si="32"/>
        <v>12</v>
      </c>
      <c r="F559" s="16">
        <f t="shared" si="34"/>
        <v>32</v>
      </c>
      <c r="G559" s="16">
        <f t="shared" si="35"/>
        <v>28</v>
      </c>
      <c r="H559">
        <v>876538.49600000004</v>
      </c>
      <c r="I559">
        <v>7853812.9989999998</v>
      </c>
      <c r="L559" s="3">
        <f t="shared" si="33"/>
        <v>45148</v>
      </c>
      <c r="N559" s="8"/>
    </row>
    <row r="560" spans="1:14">
      <c r="A560" s="1">
        <v>39650</v>
      </c>
      <c r="B560">
        <v>20</v>
      </c>
      <c r="C560">
        <v>32</v>
      </c>
      <c r="D560">
        <v>38</v>
      </c>
      <c r="E560" s="16">
        <f t="shared" si="32"/>
        <v>12</v>
      </c>
      <c r="F560" s="16">
        <f t="shared" si="34"/>
        <v>32</v>
      </c>
      <c r="G560" s="16">
        <f t="shared" si="35"/>
        <v>38</v>
      </c>
      <c r="H560">
        <v>876566.31700000004</v>
      </c>
      <c r="I560">
        <v>7853809.5760000004</v>
      </c>
      <c r="L560" s="3">
        <f t="shared" si="33"/>
        <v>45158</v>
      </c>
      <c r="N560" s="8"/>
    </row>
    <row r="561" spans="1:14">
      <c r="A561" s="1">
        <v>39650</v>
      </c>
      <c r="B561">
        <v>20</v>
      </c>
      <c r="C561">
        <v>32</v>
      </c>
      <c r="D561">
        <v>48</v>
      </c>
      <c r="E561" s="16">
        <f t="shared" si="32"/>
        <v>12</v>
      </c>
      <c r="F561" s="16">
        <f t="shared" si="34"/>
        <v>32</v>
      </c>
      <c r="G561" s="16">
        <f t="shared" si="35"/>
        <v>48</v>
      </c>
      <c r="H561">
        <v>876593.19200000004</v>
      </c>
      <c r="I561">
        <v>7853804.2929999996</v>
      </c>
      <c r="L561" s="3">
        <f t="shared" si="33"/>
        <v>45168</v>
      </c>
      <c r="N561" s="8"/>
    </row>
    <row r="562" spans="1:14">
      <c r="A562" s="1">
        <v>39650</v>
      </c>
      <c r="B562">
        <v>20</v>
      </c>
      <c r="C562">
        <v>32</v>
      </c>
      <c r="D562">
        <v>58</v>
      </c>
      <c r="E562" s="16">
        <f t="shared" si="32"/>
        <v>12</v>
      </c>
      <c r="F562" s="16">
        <f t="shared" si="34"/>
        <v>32</v>
      </c>
      <c r="G562" s="16">
        <f t="shared" si="35"/>
        <v>58</v>
      </c>
      <c r="H562">
        <v>876620.15399999998</v>
      </c>
      <c r="I562">
        <v>7853799.591</v>
      </c>
      <c r="L562" s="3">
        <f t="shared" si="33"/>
        <v>45178</v>
      </c>
      <c r="N562" s="8"/>
    </row>
    <row r="563" spans="1:14">
      <c r="A563" s="1">
        <v>39650</v>
      </c>
      <c r="B563">
        <v>20</v>
      </c>
      <c r="C563">
        <v>33</v>
      </c>
      <c r="D563">
        <v>8</v>
      </c>
      <c r="E563" s="16">
        <f t="shared" si="32"/>
        <v>12</v>
      </c>
      <c r="F563" s="16">
        <f t="shared" si="34"/>
        <v>33</v>
      </c>
      <c r="G563" s="16">
        <f t="shared" si="35"/>
        <v>8</v>
      </c>
      <c r="H563">
        <v>876647.21400000004</v>
      </c>
      <c r="I563">
        <v>7853792.8300000001</v>
      </c>
      <c r="L563" s="3">
        <f t="shared" si="33"/>
        <v>45188</v>
      </c>
      <c r="N563" s="8"/>
    </row>
    <row r="564" spans="1:14">
      <c r="A564" s="1">
        <v>39650</v>
      </c>
      <c r="B564">
        <v>20</v>
      </c>
      <c r="C564">
        <v>33</v>
      </c>
      <c r="D564">
        <v>18</v>
      </c>
      <c r="E564" s="16">
        <f t="shared" si="32"/>
        <v>12</v>
      </c>
      <c r="F564" s="16">
        <f t="shared" si="34"/>
        <v>33</v>
      </c>
      <c r="G564" s="16">
        <f t="shared" si="35"/>
        <v>18</v>
      </c>
      <c r="H564">
        <v>876674.18099999998</v>
      </c>
      <c r="I564">
        <v>7853788.1310000001</v>
      </c>
      <c r="L564" s="3">
        <f t="shared" si="33"/>
        <v>45198</v>
      </c>
      <c r="N564" s="8"/>
    </row>
    <row r="565" spans="1:14">
      <c r="A565" s="1">
        <v>39650</v>
      </c>
      <c r="B565">
        <v>20</v>
      </c>
      <c r="C565">
        <v>33</v>
      </c>
      <c r="D565">
        <v>28</v>
      </c>
      <c r="E565" s="16">
        <f t="shared" si="32"/>
        <v>12</v>
      </c>
      <c r="F565" s="16">
        <f t="shared" si="34"/>
        <v>33</v>
      </c>
      <c r="G565" s="16">
        <f t="shared" si="35"/>
        <v>28</v>
      </c>
      <c r="H565">
        <v>876701.39300000004</v>
      </c>
      <c r="I565">
        <v>7853783.0949999997</v>
      </c>
      <c r="L565" s="3">
        <f t="shared" si="33"/>
        <v>45208</v>
      </c>
      <c r="N565" s="8"/>
    </row>
    <row r="566" spans="1:14">
      <c r="A566" s="1">
        <v>39650</v>
      </c>
      <c r="B566">
        <v>20</v>
      </c>
      <c r="C566">
        <v>33</v>
      </c>
      <c r="D566">
        <v>38</v>
      </c>
      <c r="E566" s="16">
        <f t="shared" si="32"/>
        <v>12</v>
      </c>
      <c r="F566" s="16">
        <f t="shared" si="34"/>
        <v>33</v>
      </c>
      <c r="G566" s="16">
        <f t="shared" si="35"/>
        <v>38</v>
      </c>
      <c r="H566">
        <v>876728.054</v>
      </c>
      <c r="I566">
        <v>7853775.7010000004</v>
      </c>
      <c r="L566" s="3">
        <f t="shared" si="33"/>
        <v>45218</v>
      </c>
      <c r="N566" s="8"/>
    </row>
    <row r="567" spans="1:14">
      <c r="A567" s="1">
        <v>39650</v>
      </c>
      <c r="B567">
        <v>20</v>
      </c>
      <c r="C567">
        <v>33</v>
      </c>
      <c r="D567">
        <v>48</v>
      </c>
      <c r="E567" s="16">
        <f t="shared" si="32"/>
        <v>12</v>
      </c>
      <c r="F567" s="16">
        <f t="shared" si="34"/>
        <v>33</v>
      </c>
      <c r="G567" s="16">
        <f t="shared" si="35"/>
        <v>48</v>
      </c>
      <c r="H567">
        <v>876754.44</v>
      </c>
      <c r="I567">
        <v>7853769.5810000002</v>
      </c>
      <c r="L567" s="3">
        <f t="shared" si="33"/>
        <v>45228</v>
      </c>
      <c r="N567" s="8"/>
    </row>
    <row r="568" spans="1:14">
      <c r="A568" s="1">
        <v>39650</v>
      </c>
      <c r="B568">
        <v>20</v>
      </c>
      <c r="C568">
        <v>33</v>
      </c>
      <c r="D568">
        <v>58</v>
      </c>
      <c r="E568" s="16">
        <f t="shared" si="32"/>
        <v>12</v>
      </c>
      <c r="F568" s="16">
        <f t="shared" si="34"/>
        <v>33</v>
      </c>
      <c r="G568" s="16">
        <f t="shared" si="35"/>
        <v>58</v>
      </c>
      <c r="H568">
        <v>876781.83900000004</v>
      </c>
      <c r="I568">
        <v>7853763.824</v>
      </c>
      <c r="L568" s="3">
        <f t="shared" si="33"/>
        <v>45238</v>
      </c>
      <c r="N568" s="8"/>
    </row>
    <row r="569" spans="1:14">
      <c r="A569" s="1">
        <v>39650</v>
      </c>
      <c r="B569">
        <v>20</v>
      </c>
      <c r="C569">
        <v>34</v>
      </c>
      <c r="D569">
        <v>8</v>
      </c>
      <c r="E569" s="16">
        <f t="shared" si="32"/>
        <v>12</v>
      </c>
      <c r="F569" s="16">
        <f t="shared" si="34"/>
        <v>34</v>
      </c>
      <c r="G569" s="16">
        <f t="shared" si="35"/>
        <v>8</v>
      </c>
      <c r="H569">
        <v>876808.59199999995</v>
      </c>
      <c r="I569">
        <v>7853757.3899999997</v>
      </c>
      <c r="L569" s="3">
        <f t="shared" si="33"/>
        <v>45248</v>
      </c>
      <c r="N569" s="8"/>
    </row>
    <row r="570" spans="1:14">
      <c r="A570" s="1">
        <v>39650</v>
      </c>
      <c r="B570">
        <v>20</v>
      </c>
      <c r="C570">
        <v>34</v>
      </c>
      <c r="D570">
        <v>18</v>
      </c>
      <c r="E570" s="16">
        <f t="shared" si="32"/>
        <v>12</v>
      </c>
      <c r="F570" s="16">
        <f t="shared" si="34"/>
        <v>34</v>
      </c>
      <c r="G570" s="16">
        <f t="shared" si="35"/>
        <v>18</v>
      </c>
      <c r="H570">
        <v>876835.777</v>
      </c>
      <c r="I570">
        <v>7853751.4069999997</v>
      </c>
      <c r="L570" s="3">
        <f t="shared" si="33"/>
        <v>45258</v>
      </c>
      <c r="N570" s="8"/>
    </row>
    <row r="571" spans="1:14">
      <c r="A571" s="1">
        <v>39650</v>
      </c>
      <c r="B571">
        <v>20</v>
      </c>
      <c r="C571">
        <v>34</v>
      </c>
      <c r="D571">
        <v>28</v>
      </c>
      <c r="E571" s="16">
        <f t="shared" si="32"/>
        <v>12</v>
      </c>
      <c r="F571" s="16">
        <f t="shared" si="34"/>
        <v>34</v>
      </c>
      <c r="G571" s="16">
        <f t="shared" si="35"/>
        <v>28</v>
      </c>
      <c r="H571">
        <v>876863.57</v>
      </c>
      <c r="I571">
        <v>7853746.659</v>
      </c>
      <c r="L571" s="3">
        <f t="shared" si="33"/>
        <v>45268</v>
      </c>
      <c r="N571" s="8"/>
    </row>
    <row r="572" spans="1:14">
      <c r="A572" s="1">
        <v>39650</v>
      </c>
      <c r="B572">
        <v>20</v>
      </c>
      <c r="C572">
        <v>34</v>
      </c>
      <c r="D572">
        <v>38</v>
      </c>
      <c r="E572" s="16">
        <f t="shared" si="32"/>
        <v>12</v>
      </c>
      <c r="F572" s="16">
        <f t="shared" si="34"/>
        <v>34</v>
      </c>
      <c r="G572" s="16">
        <f t="shared" si="35"/>
        <v>38</v>
      </c>
      <c r="H572">
        <v>876891.18</v>
      </c>
      <c r="I572">
        <v>7853742.6380000003</v>
      </c>
      <c r="L572" s="3">
        <f t="shared" si="33"/>
        <v>45278</v>
      </c>
      <c r="N572" s="8"/>
    </row>
    <row r="573" spans="1:14">
      <c r="A573" s="1">
        <v>39650</v>
      </c>
      <c r="B573">
        <v>20</v>
      </c>
      <c r="C573">
        <v>34</v>
      </c>
      <c r="D573">
        <v>48</v>
      </c>
      <c r="E573" s="16">
        <f t="shared" ref="E573:E634" si="36">B573-8</f>
        <v>12</v>
      </c>
      <c r="F573" s="16">
        <f t="shared" si="34"/>
        <v>34</v>
      </c>
      <c r="G573" s="16">
        <f t="shared" si="35"/>
        <v>48</v>
      </c>
      <c r="H573">
        <v>876918.69900000002</v>
      </c>
      <c r="I573">
        <v>7853737.2779999999</v>
      </c>
      <c r="L573" s="3">
        <f t="shared" ref="L573:L634" si="37">(E573*3600)+(F573*60)+G573</f>
        <v>45288</v>
      </c>
      <c r="N573" s="8"/>
    </row>
    <row r="574" spans="1:14">
      <c r="A574" s="1">
        <v>39650</v>
      </c>
      <c r="B574">
        <v>20</v>
      </c>
      <c r="C574">
        <v>34</v>
      </c>
      <c r="D574">
        <v>58</v>
      </c>
      <c r="E574" s="16">
        <f t="shared" si="36"/>
        <v>12</v>
      </c>
      <c r="F574" s="16">
        <f t="shared" ref="F574:F635" si="38">C574</f>
        <v>34</v>
      </c>
      <c r="G574" s="16">
        <f t="shared" ref="G574:G635" si="39">D574</f>
        <v>58</v>
      </c>
      <c r="H574">
        <v>876945.66599999997</v>
      </c>
      <c r="I574">
        <v>7853731.8260000004</v>
      </c>
      <c r="L574" s="3">
        <f t="shared" si="37"/>
        <v>45298</v>
      </c>
      <c r="N574" s="8"/>
    </row>
    <row r="575" spans="1:14">
      <c r="A575" s="1">
        <v>39650</v>
      </c>
      <c r="B575">
        <v>20</v>
      </c>
      <c r="C575">
        <v>35</v>
      </c>
      <c r="D575">
        <v>8</v>
      </c>
      <c r="E575" s="16">
        <f t="shared" si="36"/>
        <v>12</v>
      </c>
      <c r="F575" s="16">
        <f t="shared" si="38"/>
        <v>35</v>
      </c>
      <c r="G575" s="16">
        <f t="shared" si="39"/>
        <v>8</v>
      </c>
      <c r="H575">
        <v>876973.12899999996</v>
      </c>
      <c r="I575">
        <v>7853725.7029999997</v>
      </c>
      <c r="L575" s="3">
        <f t="shared" si="37"/>
        <v>45308</v>
      </c>
      <c r="N575" s="8"/>
    </row>
    <row r="576" spans="1:14">
      <c r="A576" s="1">
        <v>39650</v>
      </c>
      <c r="B576">
        <v>20</v>
      </c>
      <c r="C576">
        <v>35</v>
      </c>
      <c r="D576">
        <v>18</v>
      </c>
      <c r="E576" s="16">
        <f t="shared" si="36"/>
        <v>12</v>
      </c>
      <c r="F576" s="16">
        <f t="shared" si="38"/>
        <v>35</v>
      </c>
      <c r="G576" s="16">
        <f t="shared" si="39"/>
        <v>18</v>
      </c>
      <c r="H576">
        <v>877000.01199999999</v>
      </c>
      <c r="I576">
        <v>7853716.6490000002</v>
      </c>
      <c r="L576" s="3">
        <f t="shared" si="37"/>
        <v>45318</v>
      </c>
      <c r="N576" s="8"/>
    </row>
    <row r="577" spans="1:14">
      <c r="A577" s="1">
        <v>39650</v>
      </c>
      <c r="B577">
        <v>20</v>
      </c>
      <c r="C577">
        <v>35</v>
      </c>
      <c r="D577">
        <v>28</v>
      </c>
      <c r="E577" s="16">
        <f t="shared" si="36"/>
        <v>12</v>
      </c>
      <c r="F577" s="16">
        <f t="shared" si="38"/>
        <v>35</v>
      </c>
      <c r="G577" s="16">
        <f t="shared" si="39"/>
        <v>28</v>
      </c>
      <c r="H577">
        <v>877026.70900000003</v>
      </c>
      <c r="I577">
        <v>7853707.9419999998</v>
      </c>
      <c r="L577" s="3">
        <f t="shared" si="37"/>
        <v>45328</v>
      </c>
      <c r="N577" s="8"/>
    </row>
    <row r="578" spans="1:14">
      <c r="A578" s="1">
        <v>39650</v>
      </c>
      <c r="B578">
        <v>20</v>
      </c>
      <c r="C578">
        <v>35</v>
      </c>
      <c r="D578">
        <v>38</v>
      </c>
      <c r="E578" s="16">
        <f t="shared" si="36"/>
        <v>12</v>
      </c>
      <c r="F578" s="16">
        <f t="shared" si="38"/>
        <v>35</v>
      </c>
      <c r="G578" s="16">
        <f t="shared" si="39"/>
        <v>38</v>
      </c>
      <c r="H578">
        <v>877053.89500000002</v>
      </c>
      <c r="I578">
        <v>7853701.9620000003</v>
      </c>
      <c r="L578" s="3">
        <f t="shared" si="37"/>
        <v>45338</v>
      </c>
      <c r="N578" s="8"/>
    </row>
    <row r="579" spans="1:14">
      <c r="A579" s="1">
        <v>39650</v>
      </c>
      <c r="B579">
        <v>20</v>
      </c>
      <c r="C579">
        <v>35</v>
      </c>
      <c r="D579">
        <v>48</v>
      </c>
      <c r="E579" s="16">
        <f t="shared" si="36"/>
        <v>12</v>
      </c>
      <c r="F579" s="16">
        <f t="shared" si="38"/>
        <v>35</v>
      </c>
      <c r="G579" s="16">
        <f t="shared" si="39"/>
        <v>48</v>
      </c>
      <c r="H579">
        <v>877080.89899999998</v>
      </c>
      <c r="I579">
        <v>7853694.8190000001</v>
      </c>
      <c r="L579" s="3">
        <f t="shared" si="37"/>
        <v>45348</v>
      </c>
      <c r="N579" s="8"/>
    </row>
    <row r="580" spans="1:14">
      <c r="A580" s="1">
        <v>39650</v>
      </c>
      <c r="B580">
        <v>20</v>
      </c>
      <c r="C580">
        <v>35</v>
      </c>
      <c r="D580">
        <v>58</v>
      </c>
      <c r="E580" s="16">
        <f t="shared" si="36"/>
        <v>12</v>
      </c>
      <c r="F580" s="16">
        <f t="shared" si="38"/>
        <v>35</v>
      </c>
      <c r="G580" s="16">
        <f t="shared" si="39"/>
        <v>58</v>
      </c>
      <c r="H580">
        <v>877108.63600000006</v>
      </c>
      <c r="I580">
        <v>7853688.1770000001</v>
      </c>
      <c r="L580" s="3">
        <f t="shared" si="37"/>
        <v>45358</v>
      </c>
      <c r="N580" s="8"/>
    </row>
    <row r="581" spans="1:14">
      <c r="A581" s="1">
        <v>39650</v>
      </c>
      <c r="B581">
        <v>20</v>
      </c>
      <c r="C581">
        <v>36</v>
      </c>
      <c r="D581">
        <v>8</v>
      </c>
      <c r="E581" s="16">
        <f t="shared" si="36"/>
        <v>12</v>
      </c>
      <c r="F581" s="16">
        <f t="shared" si="38"/>
        <v>36</v>
      </c>
      <c r="G581" s="16">
        <f t="shared" si="39"/>
        <v>8</v>
      </c>
      <c r="H581">
        <v>877135.14399999997</v>
      </c>
      <c r="I581">
        <v>7853683.5930000003</v>
      </c>
      <c r="L581" s="3">
        <f t="shared" si="37"/>
        <v>45368</v>
      </c>
      <c r="N581" s="8"/>
    </row>
    <row r="582" spans="1:14">
      <c r="A582" s="1">
        <v>39650</v>
      </c>
      <c r="B582">
        <v>20</v>
      </c>
      <c r="C582">
        <v>36</v>
      </c>
      <c r="D582">
        <v>18</v>
      </c>
      <c r="E582" s="16">
        <f t="shared" si="36"/>
        <v>12</v>
      </c>
      <c r="F582" s="16">
        <f t="shared" si="38"/>
        <v>36</v>
      </c>
      <c r="G582" s="16">
        <f t="shared" si="39"/>
        <v>18</v>
      </c>
      <c r="H582">
        <v>877163.00399999996</v>
      </c>
      <c r="I582">
        <v>7853677.727</v>
      </c>
      <c r="L582" s="3">
        <f t="shared" si="37"/>
        <v>45378</v>
      </c>
      <c r="N582" s="8"/>
    </row>
    <row r="583" spans="1:14">
      <c r="A583" s="1">
        <v>39650</v>
      </c>
      <c r="B583">
        <v>20</v>
      </c>
      <c r="C583">
        <v>36</v>
      </c>
      <c r="D583">
        <v>28</v>
      </c>
      <c r="E583" s="16">
        <f t="shared" si="36"/>
        <v>12</v>
      </c>
      <c r="F583" s="16">
        <f t="shared" si="38"/>
        <v>36</v>
      </c>
      <c r="G583" s="16">
        <f t="shared" si="39"/>
        <v>28</v>
      </c>
      <c r="H583">
        <v>877190.19099999999</v>
      </c>
      <c r="I583">
        <v>7853671.7489999998</v>
      </c>
      <c r="L583" s="3">
        <f t="shared" si="37"/>
        <v>45388</v>
      </c>
      <c r="N583" s="8"/>
    </row>
    <row r="584" spans="1:14">
      <c r="A584" s="1">
        <v>39650</v>
      </c>
      <c r="B584">
        <v>20</v>
      </c>
      <c r="C584">
        <v>36</v>
      </c>
      <c r="D584">
        <v>38</v>
      </c>
      <c r="E584" s="16">
        <f t="shared" si="36"/>
        <v>12</v>
      </c>
      <c r="F584" s="16">
        <f t="shared" si="38"/>
        <v>36</v>
      </c>
      <c r="G584" s="16">
        <f t="shared" si="39"/>
        <v>38</v>
      </c>
      <c r="H584">
        <v>877218.29200000002</v>
      </c>
      <c r="I584">
        <v>7853667.4349999996</v>
      </c>
      <c r="L584" s="3">
        <f t="shared" si="37"/>
        <v>45398</v>
      </c>
      <c r="N584" s="8"/>
    </row>
    <row r="585" spans="1:14">
      <c r="A585" s="1">
        <v>39650</v>
      </c>
      <c r="B585">
        <v>20</v>
      </c>
      <c r="C585">
        <v>36</v>
      </c>
      <c r="D585">
        <v>48</v>
      </c>
      <c r="E585" s="16">
        <f t="shared" si="36"/>
        <v>12</v>
      </c>
      <c r="F585" s="16">
        <f t="shared" si="38"/>
        <v>36</v>
      </c>
      <c r="G585" s="16">
        <f t="shared" si="39"/>
        <v>48</v>
      </c>
      <c r="H585">
        <v>877245.90700000001</v>
      </c>
      <c r="I585">
        <v>7853661.9069999997</v>
      </c>
      <c r="L585" s="3">
        <f t="shared" si="37"/>
        <v>45408</v>
      </c>
      <c r="N585" s="8"/>
    </row>
    <row r="586" spans="1:14">
      <c r="A586" s="1">
        <v>39650</v>
      </c>
      <c r="B586">
        <v>20</v>
      </c>
      <c r="C586">
        <v>36</v>
      </c>
      <c r="D586">
        <v>58</v>
      </c>
      <c r="E586" s="16">
        <f t="shared" si="36"/>
        <v>12</v>
      </c>
      <c r="F586" s="16">
        <f t="shared" si="38"/>
        <v>36</v>
      </c>
      <c r="G586" s="16">
        <f t="shared" si="39"/>
        <v>58</v>
      </c>
      <c r="H586">
        <v>877274.44200000004</v>
      </c>
      <c r="I586">
        <v>7853656.9119999995</v>
      </c>
      <c r="L586" s="3">
        <f t="shared" si="37"/>
        <v>45418</v>
      </c>
      <c r="N586" s="8"/>
    </row>
    <row r="587" spans="1:14">
      <c r="A587" s="1">
        <v>39650</v>
      </c>
      <c r="B587">
        <v>20</v>
      </c>
      <c r="C587">
        <v>37</v>
      </c>
      <c r="D587">
        <v>8</v>
      </c>
      <c r="E587" s="16">
        <f t="shared" si="36"/>
        <v>12</v>
      </c>
      <c r="F587" s="16">
        <f t="shared" si="38"/>
        <v>37</v>
      </c>
      <c r="G587" s="16">
        <f t="shared" si="39"/>
        <v>8</v>
      </c>
      <c r="H587">
        <v>877302.48400000005</v>
      </c>
      <c r="I587">
        <v>7853652.2130000005</v>
      </c>
      <c r="L587" s="3">
        <f t="shared" si="37"/>
        <v>45428</v>
      </c>
      <c r="N587" s="8"/>
    </row>
    <row r="588" spans="1:14">
      <c r="A588" s="1">
        <v>39650</v>
      </c>
      <c r="B588">
        <v>20</v>
      </c>
      <c r="C588">
        <v>37</v>
      </c>
      <c r="D588">
        <v>18</v>
      </c>
      <c r="E588" s="16">
        <f t="shared" si="36"/>
        <v>12</v>
      </c>
      <c r="F588" s="16">
        <f t="shared" si="38"/>
        <v>37</v>
      </c>
      <c r="G588" s="16">
        <f t="shared" si="39"/>
        <v>18</v>
      </c>
      <c r="H588">
        <v>877329.81900000002</v>
      </c>
      <c r="I588">
        <v>7853647.5820000004</v>
      </c>
      <c r="L588" s="3">
        <f t="shared" si="37"/>
        <v>45438</v>
      </c>
      <c r="N588" s="8"/>
    </row>
    <row r="589" spans="1:14">
      <c r="A589" s="1">
        <v>39650</v>
      </c>
      <c r="B589">
        <v>20</v>
      </c>
      <c r="C589">
        <v>37</v>
      </c>
      <c r="D589">
        <v>28</v>
      </c>
      <c r="E589" s="16">
        <f t="shared" si="36"/>
        <v>12</v>
      </c>
      <c r="F589" s="16">
        <f t="shared" si="38"/>
        <v>37</v>
      </c>
      <c r="G589" s="16">
        <f t="shared" si="39"/>
        <v>28</v>
      </c>
      <c r="H589">
        <v>877357.402</v>
      </c>
      <c r="I589">
        <v>7853644.1279999996</v>
      </c>
      <c r="L589" s="3">
        <f t="shared" si="37"/>
        <v>45448</v>
      </c>
      <c r="N589" s="8"/>
    </row>
    <row r="590" spans="1:14">
      <c r="A590" s="1">
        <v>39650</v>
      </c>
      <c r="B590">
        <v>20</v>
      </c>
      <c r="C590">
        <v>37</v>
      </c>
      <c r="D590">
        <v>38</v>
      </c>
      <c r="E590" s="16">
        <f t="shared" si="36"/>
        <v>12</v>
      </c>
      <c r="F590" s="16">
        <f t="shared" si="38"/>
        <v>37</v>
      </c>
      <c r="G590" s="16">
        <f t="shared" si="39"/>
        <v>38</v>
      </c>
      <c r="H590">
        <v>877384.70400000003</v>
      </c>
      <c r="I590">
        <v>7853641.1919999998</v>
      </c>
      <c r="L590" s="3">
        <f t="shared" si="37"/>
        <v>45458</v>
      </c>
      <c r="N590" s="8"/>
    </row>
    <row r="591" spans="1:14">
      <c r="A591" s="1">
        <v>39650</v>
      </c>
      <c r="B591">
        <v>20</v>
      </c>
      <c r="C591">
        <v>37</v>
      </c>
      <c r="D591">
        <v>48</v>
      </c>
      <c r="E591" s="16">
        <f t="shared" si="36"/>
        <v>12</v>
      </c>
      <c r="F591" s="16">
        <f t="shared" si="38"/>
        <v>37</v>
      </c>
      <c r="G591" s="16">
        <f t="shared" si="39"/>
        <v>48</v>
      </c>
      <c r="H591">
        <v>877414.522</v>
      </c>
      <c r="I591">
        <v>7853638.3039999995</v>
      </c>
      <c r="L591" s="3">
        <f t="shared" si="37"/>
        <v>45468</v>
      </c>
      <c r="N591" s="8"/>
    </row>
    <row r="592" spans="1:14">
      <c r="A592" s="1">
        <v>39650</v>
      </c>
      <c r="B592">
        <v>20</v>
      </c>
      <c r="C592">
        <v>37</v>
      </c>
      <c r="D592">
        <v>58</v>
      </c>
      <c r="E592" s="16">
        <f t="shared" si="36"/>
        <v>12</v>
      </c>
      <c r="F592" s="16">
        <f t="shared" si="38"/>
        <v>37</v>
      </c>
      <c r="G592" s="16">
        <f t="shared" si="39"/>
        <v>58</v>
      </c>
      <c r="H592">
        <v>877442.348</v>
      </c>
      <c r="I592">
        <v>7853634.5140000004</v>
      </c>
      <c r="L592" s="3">
        <f t="shared" si="37"/>
        <v>45478</v>
      </c>
      <c r="N592" s="8"/>
    </row>
    <row r="593" spans="1:14">
      <c r="A593" s="1">
        <v>39650</v>
      </c>
      <c r="B593">
        <v>20</v>
      </c>
      <c r="C593">
        <v>38</v>
      </c>
      <c r="D593">
        <v>8</v>
      </c>
      <c r="E593" s="16">
        <f t="shared" si="36"/>
        <v>12</v>
      </c>
      <c r="F593" s="16">
        <f t="shared" si="38"/>
        <v>38</v>
      </c>
      <c r="G593" s="16">
        <f t="shared" si="39"/>
        <v>8</v>
      </c>
      <c r="H593">
        <v>877469.40399999998</v>
      </c>
      <c r="I593">
        <v>7853632.2929999996</v>
      </c>
      <c r="L593" s="3">
        <f t="shared" si="37"/>
        <v>45488</v>
      </c>
      <c r="N593" s="8"/>
    </row>
    <row r="594" spans="1:14">
      <c r="A594" s="1">
        <v>39650</v>
      </c>
      <c r="B594">
        <v>20</v>
      </c>
      <c r="C594">
        <v>38</v>
      </c>
      <c r="D594">
        <v>18</v>
      </c>
      <c r="E594" s="16">
        <f t="shared" si="36"/>
        <v>12</v>
      </c>
      <c r="F594" s="16">
        <f t="shared" si="38"/>
        <v>38</v>
      </c>
      <c r="G594" s="16">
        <f t="shared" si="39"/>
        <v>18</v>
      </c>
      <c r="H594">
        <v>877496.15800000005</v>
      </c>
      <c r="I594">
        <v>7853628.8880000003</v>
      </c>
      <c r="L594" s="3">
        <f t="shared" si="37"/>
        <v>45498</v>
      </c>
      <c r="N594" s="8"/>
    </row>
    <row r="595" spans="1:14">
      <c r="A595" s="1">
        <v>39650</v>
      </c>
      <c r="B595">
        <v>20</v>
      </c>
      <c r="C595">
        <v>38</v>
      </c>
      <c r="D595">
        <v>28</v>
      </c>
      <c r="E595" s="16">
        <f t="shared" si="36"/>
        <v>12</v>
      </c>
      <c r="F595" s="16">
        <f t="shared" si="38"/>
        <v>38</v>
      </c>
      <c r="G595" s="16">
        <f t="shared" si="39"/>
        <v>28</v>
      </c>
      <c r="H595">
        <v>877525.76500000001</v>
      </c>
      <c r="I595">
        <v>7853625.0219999999</v>
      </c>
      <c r="L595" s="3">
        <f t="shared" si="37"/>
        <v>45508</v>
      </c>
      <c r="N595" s="8"/>
    </row>
    <row r="596" spans="1:14">
      <c r="A596" s="1">
        <v>39650</v>
      </c>
      <c r="B596">
        <v>20</v>
      </c>
      <c r="C596">
        <v>38</v>
      </c>
      <c r="D596">
        <v>38</v>
      </c>
      <c r="E596" s="16">
        <f t="shared" si="36"/>
        <v>12</v>
      </c>
      <c r="F596" s="16">
        <f t="shared" si="38"/>
        <v>38</v>
      </c>
      <c r="G596" s="16">
        <f t="shared" si="39"/>
        <v>38</v>
      </c>
      <c r="H596">
        <v>877553.84199999995</v>
      </c>
      <c r="I596">
        <v>7853619.0089999996</v>
      </c>
      <c r="L596" s="3">
        <f t="shared" si="37"/>
        <v>45518</v>
      </c>
      <c r="N596" s="8"/>
    </row>
    <row r="597" spans="1:14">
      <c r="A597" s="1">
        <v>39650</v>
      </c>
      <c r="B597">
        <v>20</v>
      </c>
      <c r="C597">
        <v>38</v>
      </c>
      <c r="D597">
        <v>48</v>
      </c>
      <c r="E597" s="16">
        <f t="shared" si="36"/>
        <v>12</v>
      </c>
      <c r="F597" s="16">
        <f t="shared" si="38"/>
        <v>38</v>
      </c>
      <c r="G597" s="16">
        <f t="shared" si="39"/>
        <v>48</v>
      </c>
      <c r="H597">
        <v>877582.07299999997</v>
      </c>
      <c r="I597">
        <v>7853613.21</v>
      </c>
      <c r="L597" s="3">
        <f t="shared" si="37"/>
        <v>45528</v>
      </c>
      <c r="N597" s="8"/>
    </row>
    <row r="598" spans="1:14">
      <c r="A598" s="1">
        <v>39650</v>
      </c>
      <c r="B598">
        <v>20</v>
      </c>
      <c r="C598">
        <v>38</v>
      </c>
      <c r="D598">
        <v>58</v>
      </c>
      <c r="E598" s="16">
        <f t="shared" si="36"/>
        <v>12</v>
      </c>
      <c r="F598" s="16">
        <f t="shared" si="38"/>
        <v>38</v>
      </c>
      <c r="G598" s="16">
        <f t="shared" si="39"/>
        <v>58</v>
      </c>
      <c r="H598">
        <v>877610.82200000004</v>
      </c>
      <c r="I598">
        <v>7853608.8229999999</v>
      </c>
      <c r="L598" s="3">
        <f t="shared" si="37"/>
        <v>45538</v>
      </c>
      <c r="N598" s="8"/>
    </row>
    <row r="599" spans="1:14">
      <c r="A599" s="1">
        <v>39650</v>
      </c>
      <c r="B599">
        <v>20</v>
      </c>
      <c r="C599">
        <v>39</v>
      </c>
      <c r="D599">
        <v>8</v>
      </c>
      <c r="E599" s="16">
        <f t="shared" si="36"/>
        <v>12</v>
      </c>
      <c r="F599" s="16">
        <f t="shared" si="38"/>
        <v>39</v>
      </c>
      <c r="G599" s="16">
        <f t="shared" si="39"/>
        <v>8</v>
      </c>
      <c r="H599">
        <v>877638.89500000002</v>
      </c>
      <c r="I599">
        <v>7853605.0769999996</v>
      </c>
      <c r="L599" s="3">
        <f t="shared" si="37"/>
        <v>45548</v>
      </c>
      <c r="N599" s="8"/>
    </row>
    <row r="600" spans="1:14">
      <c r="A600" s="1">
        <v>39650</v>
      </c>
      <c r="B600">
        <v>20</v>
      </c>
      <c r="C600">
        <v>39</v>
      </c>
      <c r="D600">
        <v>18</v>
      </c>
      <c r="E600" s="16">
        <f t="shared" si="36"/>
        <v>12</v>
      </c>
      <c r="F600" s="16">
        <f t="shared" si="38"/>
        <v>39</v>
      </c>
      <c r="G600" s="16">
        <f t="shared" si="39"/>
        <v>18</v>
      </c>
      <c r="H600">
        <v>877667.36699999997</v>
      </c>
      <c r="I600">
        <v>7853601.2089999998</v>
      </c>
      <c r="L600" s="3">
        <f t="shared" si="37"/>
        <v>45558</v>
      </c>
      <c r="N600" s="8"/>
    </row>
    <row r="601" spans="1:14">
      <c r="A601" s="1">
        <v>39650</v>
      </c>
      <c r="B601">
        <v>20</v>
      </c>
      <c r="C601">
        <v>39</v>
      </c>
      <c r="D601">
        <v>28</v>
      </c>
      <c r="E601" s="16">
        <f t="shared" si="36"/>
        <v>12</v>
      </c>
      <c r="F601" s="16">
        <f t="shared" si="38"/>
        <v>39</v>
      </c>
      <c r="G601" s="16">
        <f t="shared" si="39"/>
        <v>28</v>
      </c>
      <c r="H601">
        <v>877694.43299999996</v>
      </c>
      <c r="I601">
        <v>7853595.9699999997</v>
      </c>
      <c r="L601" s="3">
        <f t="shared" si="37"/>
        <v>45568</v>
      </c>
      <c r="N601" s="8"/>
    </row>
    <row r="602" spans="1:14">
      <c r="A602" s="1">
        <v>39650</v>
      </c>
      <c r="B602">
        <v>20</v>
      </c>
      <c r="C602">
        <v>39</v>
      </c>
      <c r="D602">
        <v>38</v>
      </c>
      <c r="E602" s="16">
        <f t="shared" si="36"/>
        <v>12</v>
      </c>
      <c r="F602" s="16">
        <f t="shared" si="38"/>
        <v>39</v>
      </c>
      <c r="G602" s="16">
        <f t="shared" si="39"/>
        <v>38</v>
      </c>
      <c r="H602">
        <v>877721.83499999996</v>
      </c>
      <c r="I602">
        <v>7853590.2230000002</v>
      </c>
      <c r="L602" s="3">
        <f t="shared" si="37"/>
        <v>45578</v>
      </c>
      <c r="N602" s="8"/>
    </row>
    <row r="603" spans="1:14">
      <c r="A603" s="1">
        <v>39650</v>
      </c>
      <c r="B603">
        <v>20</v>
      </c>
      <c r="C603">
        <v>39</v>
      </c>
      <c r="D603">
        <v>48</v>
      </c>
      <c r="E603" s="16">
        <f t="shared" si="36"/>
        <v>12</v>
      </c>
      <c r="F603" s="16">
        <f t="shared" si="38"/>
        <v>39</v>
      </c>
      <c r="G603" s="16">
        <f t="shared" si="39"/>
        <v>48</v>
      </c>
      <c r="H603">
        <v>877750.21400000004</v>
      </c>
      <c r="I603">
        <v>7853586.9069999997</v>
      </c>
      <c r="L603" s="3">
        <f t="shared" si="37"/>
        <v>45588</v>
      </c>
      <c r="N603" s="8"/>
    </row>
    <row r="604" spans="1:14">
      <c r="A604" s="1">
        <v>39650</v>
      </c>
      <c r="B604">
        <v>20</v>
      </c>
      <c r="C604">
        <v>39</v>
      </c>
      <c r="D604">
        <v>58</v>
      </c>
      <c r="E604" s="16">
        <f t="shared" si="36"/>
        <v>12</v>
      </c>
      <c r="F604" s="16">
        <f t="shared" si="38"/>
        <v>39</v>
      </c>
      <c r="G604" s="16">
        <f t="shared" si="39"/>
        <v>58</v>
      </c>
      <c r="H604">
        <v>877777.62</v>
      </c>
      <c r="I604">
        <v>7853580.7829999998</v>
      </c>
      <c r="L604" s="3">
        <f t="shared" si="37"/>
        <v>45598</v>
      </c>
      <c r="N604" s="8"/>
    </row>
    <row r="605" spans="1:14">
      <c r="A605" s="1">
        <v>39650</v>
      </c>
      <c r="B605">
        <v>20</v>
      </c>
      <c r="C605">
        <v>40</v>
      </c>
      <c r="D605">
        <v>8</v>
      </c>
      <c r="E605" s="16">
        <f t="shared" si="36"/>
        <v>12</v>
      </c>
      <c r="F605" s="16">
        <f t="shared" si="38"/>
        <v>40</v>
      </c>
      <c r="G605" s="16">
        <f t="shared" si="39"/>
        <v>8</v>
      </c>
      <c r="H605">
        <v>877803.91899999999</v>
      </c>
      <c r="I605">
        <v>7853574.4720000001</v>
      </c>
      <c r="L605" s="3">
        <f t="shared" si="37"/>
        <v>45608</v>
      </c>
      <c r="N605" s="8"/>
    </row>
    <row r="606" spans="1:14">
      <c r="A606" s="1">
        <v>39650</v>
      </c>
      <c r="B606">
        <v>20</v>
      </c>
      <c r="C606">
        <v>40</v>
      </c>
      <c r="D606">
        <v>18</v>
      </c>
      <c r="E606" s="16">
        <f t="shared" si="36"/>
        <v>12</v>
      </c>
      <c r="F606" s="16">
        <f t="shared" si="38"/>
        <v>40</v>
      </c>
      <c r="G606" s="16">
        <f t="shared" si="39"/>
        <v>18</v>
      </c>
      <c r="H606">
        <v>877831.38600000006</v>
      </c>
      <c r="I606">
        <v>7853567.6030000001</v>
      </c>
      <c r="L606" s="3">
        <f t="shared" si="37"/>
        <v>45618</v>
      </c>
      <c r="N606" s="8"/>
    </row>
    <row r="607" spans="1:14">
      <c r="A607" s="1">
        <v>39650</v>
      </c>
      <c r="B607">
        <v>20</v>
      </c>
      <c r="C607">
        <v>40</v>
      </c>
      <c r="D607">
        <v>28</v>
      </c>
      <c r="E607" s="16">
        <f t="shared" si="36"/>
        <v>12</v>
      </c>
      <c r="F607" s="16">
        <f t="shared" si="38"/>
        <v>40</v>
      </c>
      <c r="G607" s="16">
        <f t="shared" si="39"/>
        <v>28</v>
      </c>
      <c r="H607">
        <v>877859.09600000002</v>
      </c>
      <c r="I607">
        <v>7853562.6639999999</v>
      </c>
      <c r="L607" s="3">
        <f t="shared" si="37"/>
        <v>45628</v>
      </c>
      <c r="N607" s="8"/>
    </row>
    <row r="608" spans="1:14">
      <c r="A608" s="1">
        <v>39650</v>
      </c>
      <c r="B608">
        <v>20</v>
      </c>
      <c r="C608">
        <v>40</v>
      </c>
      <c r="D608">
        <v>38</v>
      </c>
      <c r="E608" s="16">
        <f t="shared" si="36"/>
        <v>12</v>
      </c>
      <c r="F608" s="16">
        <f t="shared" si="38"/>
        <v>40</v>
      </c>
      <c r="G608" s="16">
        <f t="shared" si="39"/>
        <v>38</v>
      </c>
      <c r="H608">
        <v>877887.57200000004</v>
      </c>
      <c r="I608">
        <v>7853557.6670000004</v>
      </c>
      <c r="L608" s="3">
        <f t="shared" si="37"/>
        <v>45638</v>
      </c>
      <c r="N608" s="8"/>
    </row>
    <row r="609" spans="1:14">
      <c r="A609" s="1">
        <v>39650</v>
      </c>
      <c r="B609">
        <v>20</v>
      </c>
      <c r="C609">
        <v>40</v>
      </c>
      <c r="D609">
        <v>48</v>
      </c>
      <c r="E609" s="16">
        <f t="shared" si="36"/>
        <v>12</v>
      </c>
      <c r="F609" s="16">
        <f t="shared" si="38"/>
        <v>40</v>
      </c>
      <c r="G609" s="16">
        <f t="shared" si="39"/>
        <v>48</v>
      </c>
      <c r="H609">
        <v>877915.03799999994</v>
      </c>
      <c r="I609">
        <v>7853552.3099999996</v>
      </c>
      <c r="L609" s="3">
        <f t="shared" si="37"/>
        <v>45648</v>
      </c>
      <c r="N609" s="8"/>
    </row>
    <row r="610" spans="1:14">
      <c r="A610" s="1">
        <v>39650</v>
      </c>
      <c r="B610">
        <v>20</v>
      </c>
      <c r="C610">
        <v>40</v>
      </c>
      <c r="D610">
        <v>58</v>
      </c>
      <c r="E610" s="16">
        <f t="shared" si="36"/>
        <v>12</v>
      </c>
      <c r="F610" s="16">
        <f t="shared" si="38"/>
        <v>40</v>
      </c>
      <c r="G610" s="16">
        <f t="shared" si="39"/>
        <v>58</v>
      </c>
      <c r="H610">
        <v>877943.02500000002</v>
      </c>
      <c r="I610">
        <v>7853547.2309999997</v>
      </c>
      <c r="L610" s="3">
        <f t="shared" si="37"/>
        <v>45658</v>
      </c>
      <c r="N610" s="8"/>
    </row>
    <row r="611" spans="1:14">
      <c r="A611" s="1">
        <v>39650</v>
      </c>
      <c r="B611">
        <v>20</v>
      </c>
      <c r="C611">
        <v>41</v>
      </c>
      <c r="D611">
        <v>8</v>
      </c>
      <c r="E611" s="16">
        <f t="shared" si="36"/>
        <v>12</v>
      </c>
      <c r="F611" s="16">
        <f t="shared" si="38"/>
        <v>41</v>
      </c>
      <c r="G611" s="16">
        <f t="shared" si="39"/>
        <v>8</v>
      </c>
      <c r="H611">
        <v>877971.40899999999</v>
      </c>
      <c r="I611">
        <v>7853542.7850000001</v>
      </c>
      <c r="L611" s="3">
        <f t="shared" si="37"/>
        <v>45668</v>
      </c>
      <c r="N611" s="8"/>
    </row>
    <row r="612" spans="1:14">
      <c r="A612" s="1">
        <v>39650</v>
      </c>
      <c r="B612">
        <v>20</v>
      </c>
      <c r="C612">
        <v>41</v>
      </c>
      <c r="D612">
        <v>18</v>
      </c>
      <c r="E612" s="16">
        <f t="shared" si="36"/>
        <v>12</v>
      </c>
      <c r="F612" s="16">
        <f t="shared" si="38"/>
        <v>41</v>
      </c>
      <c r="G612" s="16">
        <f t="shared" si="39"/>
        <v>18</v>
      </c>
      <c r="H612">
        <v>877999.60600000003</v>
      </c>
      <c r="I612">
        <v>7853539.4409999996</v>
      </c>
      <c r="L612" s="3">
        <f t="shared" si="37"/>
        <v>45678</v>
      </c>
      <c r="N612" s="8"/>
    </row>
    <row r="613" spans="1:14">
      <c r="A613" s="1">
        <v>39650</v>
      </c>
      <c r="B613">
        <v>20</v>
      </c>
      <c r="C613">
        <v>41</v>
      </c>
      <c r="D613">
        <v>28</v>
      </c>
      <c r="E613" s="16">
        <f t="shared" si="36"/>
        <v>12</v>
      </c>
      <c r="F613" s="16">
        <f t="shared" si="38"/>
        <v>41</v>
      </c>
      <c r="G613" s="16">
        <f t="shared" si="39"/>
        <v>28</v>
      </c>
      <c r="H613">
        <v>878026.88</v>
      </c>
      <c r="I613">
        <v>7853536.3190000001</v>
      </c>
      <c r="L613" s="3">
        <f t="shared" si="37"/>
        <v>45688</v>
      </c>
      <c r="N613" s="8"/>
    </row>
    <row r="614" spans="1:14">
      <c r="A614" s="1">
        <v>39650</v>
      </c>
      <c r="B614">
        <v>20</v>
      </c>
      <c r="C614">
        <v>41</v>
      </c>
      <c r="D614">
        <v>38</v>
      </c>
      <c r="E614" s="16">
        <f t="shared" si="36"/>
        <v>12</v>
      </c>
      <c r="F614" s="16">
        <f t="shared" si="38"/>
        <v>41</v>
      </c>
      <c r="G614" s="16">
        <f t="shared" si="39"/>
        <v>38</v>
      </c>
      <c r="H614">
        <v>878054.223</v>
      </c>
      <c r="I614">
        <v>7853532.0760000004</v>
      </c>
      <c r="L614" s="3">
        <f t="shared" si="37"/>
        <v>45698</v>
      </c>
      <c r="N614" s="8"/>
    </row>
    <row r="615" spans="1:14">
      <c r="A615" s="1">
        <v>39650</v>
      </c>
      <c r="B615">
        <v>20</v>
      </c>
      <c r="C615">
        <v>41</v>
      </c>
      <c r="D615">
        <v>48</v>
      </c>
      <c r="E615" s="16">
        <f t="shared" si="36"/>
        <v>12</v>
      </c>
      <c r="F615" s="16">
        <f t="shared" si="38"/>
        <v>41</v>
      </c>
      <c r="G615" s="16">
        <f t="shared" si="39"/>
        <v>48</v>
      </c>
      <c r="H615">
        <v>878082.69700000004</v>
      </c>
      <c r="I615">
        <v>7853527.8360000001</v>
      </c>
      <c r="L615" s="3">
        <f t="shared" si="37"/>
        <v>45708</v>
      </c>
      <c r="N615" s="8"/>
    </row>
    <row r="616" spans="1:14">
      <c r="A616" s="1">
        <v>39650</v>
      </c>
      <c r="B616">
        <v>20</v>
      </c>
      <c r="C616">
        <v>41</v>
      </c>
      <c r="D616">
        <v>58</v>
      </c>
      <c r="E616" s="16">
        <f t="shared" si="36"/>
        <v>12</v>
      </c>
      <c r="F616" s="16">
        <f t="shared" si="38"/>
        <v>41</v>
      </c>
      <c r="G616" s="16">
        <f t="shared" si="39"/>
        <v>58</v>
      </c>
      <c r="H616">
        <v>878111.26300000004</v>
      </c>
      <c r="I616">
        <v>7853524.9330000002</v>
      </c>
      <c r="L616" s="3">
        <f t="shared" si="37"/>
        <v>45718</v>
      </c>
      <c r="N616" s="8"/>
    </row>
    <row r="617" spans="1:14">
      <c r="A617" s="1">
        <v>39650</v>
      </c>
      <c r="B617">
        <v>20</v>
      </c>
      <c r="C617">
        <v>42</v>
      </c>
      <c r="D617">
        <v>8</v>
      </c>
      <c r="E617" s="16">
        <f t="shared" si="36"/>
        <v>12</v>
      </c>
      <c r="F617" s="16">
        <f t="shared" si="38"/>
        <v>42</v>
      </c>
      <c r="G617" s="16">
        <f t="shared" si="39"/>
        <v>8</v>
      </c>
      <c r="H617">
        <v>878140.103</v>
      </c>
      <c r="I617">
        <v>7853521.5109999999</v>
      </c>
      <c r="L617" s="3">
        <f t="shared" si="37"/>
        <v>45728</v>
      </c>
      <c r="N617" s="8"/>
    </row>
    <row r="618" spans="1:14">
      <c r="A618" s="1">
        <v>39650</v>
      </c>
      <c r="B618">
        <v>20</v>
      </c>
      <c r="C618">
        <v>42</v>
      </c>
      <c r="D618">
        <v>18</v>
      </c>
      <c r="E618" s="16">
        <f t="shared" si="36"/>
        <v>12</v>
      </c>
      <c r="F618" s="16">
        <f t="shared" si="38"/>
        <v>42</v>
      </c>
      <c r="G618" s="16">
        <f t="shared" si="39"/>
        <v>18</v>
      </c>
      <c r="H618">
        <v>878168.853</v>
      </c>
      <c r="I618">
        <v>7853519.0190000003</v>
      </c>
      <c r="L618" s="3">
        <f t="shared" si="37"/>
        <v>45738</v>
      </c>
      <c r="N618" s="8"/>
    </row>
    <row r="619" spans="1:14">
      <c r="A619" s="1">
        <v>39650</v>
      </c>
      <c r="B619">
        <v>20</v>
      </c>
      <c r="C619">
        <v>42</v>
      </c>
      <c r="D619">
        <v>28</v>
      </c>
      <c r="E619" s="16">
        <f t="shared" si="36"/>
        <v>12</v>
      </c>
      <c r="F619" s="16">
        <f t="shared" si="38"/>
        <v>42</v>
      </c>
      <c r="G619" s="16">
        <f t="shared" si="39"/>
        <v>28</v>
      </c>
      <c r="H619">
        <v>878197.13600000006</v>
      </c>
      <c r="I619">
        <v>7853518.1469999999</v>
      </c>
      <c r="L619" s="3">
        <f t="shared" si="37"/>
        <v>45748</v>
      </c>
      <c r="N619" s="8"/>
    </row>
    <row r="620" spans="1:14">
      <c r="A620" s="1">
        <v>39650</v>
      </c>
      <c r="B620">
        <v>20</v>
      </c>
      <c r="C620">
        <v>42</v>
      </c>
      <c r="D620">
        <v>38</v>
      </c>
      <c r="E620" s="16">
        <f t="shared" si="36"/>
        <v>12</v>
      </c>
      <c r="F620" s="16">
        <f t="shared" si="38"/>
        <v>42</v>
      </c>
      <c r="G620" s="16">
        <f t="shared" si="39"/>
        <v>38</v>
      </c>
      <c r="H620">
        <v>878224.68299999996</v>
      </c>
      <c r="I620">
        <v>7853517.5279999999</v>
      </c>
      <c r="L620" s="3">
        <f t="shared" si="37"/>
        <v>45758</v>
      </c>
      <c r="N620" s="8"/>
    </row>
    <row r="621" spans="1:14">
      <c r="A621" s="1">
        <v>39650</v>
      </c>
      <c r="B621">
        <v>20</v>
      </c>
      <c r="C621">
        <v>42</v>
      </c>
      <c r="D621">
        <v>48</v>
      </c>
      <c r="E621" s="16">
        <f t="shared" si="36"/>
        <v>12</v>
      </c>
      <c r="F621" s="16">
        <f t="shared" si="38"/>
        <v>42</v>
      </c>
      <c r="G621" s="16">
        <f t="shared" si="39"/>
        <v>48</v>
      </c>
      <c r="H621">
        <v>878253.43299999996</v>
      </c>
      <c r="I621">
        <v>7853514.2819999997</v>
      </c>
      <c r="L621" s="3">
        <f t="shared" si="37"/>
        <v>45768</v>
      </c>
      <c r="N621" s="8"/>
    </row>
    <row r="622" spans="1:14">
      <c r="A622" s="1">
        <v>39650</v>
      </c>
      <c r="B622">
        <v>20</v>
      </c>
      <c r="C622">
        <v>42</v>
      </c>
      <c r="D622">
        <v>58</v>
      </c>
      <c r="E622" s="16">
        <f t="shared" si="36"/>
        <v>12</v>
      </c>
      <c r="F622" s="16">
        <f t="shared" si="38"/>
        <v>42</v>
      </c>
      <c r="G622" s="16">
        <f t="shared" si="39"/>
        <v>58</v>
      </c>
      <c r="H622">
        <v>878282.82900000003</v>
      </c>
      <c r="I622">
        <v>7853510.9550000001</v>
      </c>
      <c r="L622" s="3">
        <f t="shared" si="37"/>
        <v>45778</v>
      </c>
      <c r="N622" s="8"/>
    </row>
    <row r="623" spans="1:14">
      <c r="A623" s="1">
        <v>39650</v>
      </c>
      <c r="B623">
        <v>20</v>
      </c>
      <c r="C623">
        <v>43</v>
      </c>
      <c r="D623">
        <v>8</v>
      </c>
      <c r="E623" s="16">
        <f t="shared" si="36"/>
        <v>12</v>
      </c>
      <c r="F623" s="16">
        <f t="shared" si="38"/>
        <v>43</v>
      </c>
      <c r="G623" s="16">
        <f t="shared" si="39"/>
        <v>8</v>
      </c>
      <c r="H623">
        <v>878310.68799999997</v>
      </c>
      <c r="I623">
        <v>7853508.5020000003</v>
      </c>
      <c r="L623" s="3">
        <f t="shared" si="37"/>
        <v>45788</v>
      </c>
      <c r="N623" s="8"/>
    </row>
    <row r="624" spans="1:14">
      <c r="A624" s="1">
        <v>39650</v>
      </c>
      <c r="B624">
        <v>20</v>
      </c>
      <c r="C624">
        <v>43</v>
      </c>
      <c r="D624">
        <v>18</v>
      </c>
      <c r="E624" s="16">
        <f t="shared" si="36"/>
        <v>12</v>
      </c>
      <c r="F624" s="16">
        <f t="shared" si="38"/>
        <v>43</v>
      </c>
      <c r="G624" s="16">
        <f t="shared" si="39"/>
        <v>18</v>
      </c>
      <c r="H624">
        <v>878337.56700000004</v>
      </c>
      <c r="I624">
        <v>7853504.3720000004</v>
      </c>
      <c r="L624" s="3">
        <f t="shared" si="37"/>
        <v>45798</v>
      </c>
      <c r="N624" s="8"/>
    </row>
    <row r="625" spans="1:14">
      <c r="A625" s="1">
        <v>39650</v>
      </c>
      <c r="B625">
        <v>20</v>
      </c>
      <c r="C625">
        <v>43</v>
      </c>
      <c r="D625">
        <v>28</v>
      </c>
      <c r="E625" s="16">
        <f t="shared" si="36"/>
        <v>12</v>
      </c>
      <c r="F625" s="16">
        <f t="shared" si="38"/>
        <v>43</v>
      </c>
      <c r="G625" s="16">
        <f t="shared" si="39"/>
        <v>28</v>
      </c>
      <c r="H625">
        <v>878365.70400000003</v>
      </c>
      <c r="I625">
        <v>7853501.4000000004</v>
      </c>
      <c r="L625" s="3">
        <f t="shared" si="37"/>
        <v>45808</v>
      </c>
      <c r="N625" s="8"/>
    </row>
    <row r="626" spans="1:14">
      <c r="A626" s="1">
        <v>39650</v>
      </c>
      <c r="B626">
        <v>20</v>
      </c>
      <c r="C626">
        <v>43</v>
      </c>
      <c r="D626">
        <v>38</v>
      </c>
      <c r="E626" s="16">
        <f t="shared" si="36"/>
        <v>12</v>
      </c>
      <c r="F626" s="16">
        <f t="shared" si="38"/>
        <v>43</v>
      </c>
      <c r="G626" s="16">
        <f t="shared" si="39"/>
        <v>38</v>
      </c>
      <c r="H626">
        <v>878393.56900000002</v>
      </c>
      <c r="I626">
        <v>7853496.6830000002</v>
      </c>
      <c r="L626" s="3">
        <f t="shared" si="37"/>
        <v>45818</v>
      </c>
      <c r="N626" s="8"/>
    </row>
    <row r="627" spans="1:14">
      <c r="A627" s="1">
        <v>39650</v>
      </c>
      <c r="B627">
        <v>20</v>
      </c>
      <c r="C627">
        <v>43</v>
      </c>
      <c r="D627">
        <v>48</v>
      </c>
      <c r="E627" s="16">
        <f t="shared" si="36"/>
        <v>12</v>
      </c>
      <c r="F627" s="16">
        <f t="shared" si="38"/>
        <v>43</v>
      </c>
      <c r="G627" s="16">
        <f t="shared" si="39"/>
        <v>48</v>
      </c>
      <c r="H627">
        <v>878422.04299999995</v>
      </c>
      <c r="I627">
        <v>7853494.335</v>
      </c>
      <c r="L627" s="3">
        <f t="shared" si="37"/>
        <v>45828</v>
      </c>
      <c r="N627" s="8"/>
    </row>
    <row r="628" spans="1:14">
      <c r="A628" s="1">
        <v>39650</v>
      </c>
      <c r="B628">
        <v>20</v>
      </c>
      <c r="C628">
        <v>43</v>
      </c>
      <c r="D628">
        <v>58</v>
      </c>
      <c r="E628" s="16">
        <f t="shared" si="36"/>
        <v>12</v>
      </c>
      <c r="F628" s="16">
        <f t="shared" si="38"/>
        <v>43</v>
      </c>
      <c r="G628" s="16">
        <f t="shared" si="39"/>
        <v>58</v>
      </c>
      <c r="H628">
        <v>878450.63800000004</v>
      </c>
      <c r="I628">
        <v>7853491.6310000001</v>
      </c>
      <c r="L628" s="3">
        <f t="shared" si="37"/>
        <v>45838</v>
      </c>
      <c r="N628" s="8"/>
    </row>
    <row r="629" spans="1:14">
      <c r="A629" s="1">
        <v>39650</v>
      </c>
      <c r="B629">
        <v>20</v>
      </c>
      <c r="C629">
        <v>44</v>
      </c>
      <c r="D629">
        <v>8</v>
      </c>
      <c r="E629" s="16">
        <f t="shared" si="36"/>
        <v>12</v>
      </c>
      <c r="F629" s="16">
        <f t="shared" si="38"/>
        <v>44</v>
      </c>
      <c r="G629" s="16">
        <f t="shared" si="39"/>
        <v>8</v>
      </c>
      <c r="H629">
        <v>878478.10499999998</v>
      </c>
      <c r="I629">
        <v>7853487.4129999997</v>
      </c>
      <c r="L629" s="3">
        <f t="shared" si="37"/>
        <v>45848</v>
      </c>
      <c r="N629" s="8"/>
    </row>
    <row r="630" spans="1:14">
      <c r="A630" s="1">
        <v>39650</v>
      </c>
      <c r="B630">
        <v>20</v>
      </c>
      <c r="C630">
        <v>44</v>
      </c>
      <c r="D630">
        <v>18</v>
      </c>
      <c r="E630" s="16">
        <f t="shared" si="36"/>
        <v>12</v>
      </c>
      <c r="F630" s="16">
        <f t="shared" si="38"/>
        <v>44</v>
      </c>
      <c r="G630" s="16">
        <f t="shared" si="39"/>
        <v>18</v>
      </c>
      <c r="H630">
        <v>878506.76500000001</v>
      </c>
      <c r="I630">
        <v>7853483.5880000005</v>
      </c>
      <c r="L630" s="3">
        <f t="shared" si="37"/>
        <v>45858</v>
      </c>
      <c r="N630" s="8"/>
    </row>
    <row r="631" spans="1:14">
      <c r="A631" s="1">
        <v>39650</v>
      </c>
      <c r="B631">
        <v>20</v>
      </c>
      <c r="C631">
        <v>44</v>
      </c>
      <c r="D631">
        <v>28</v>
      </c>
      <c r="E631" s="16">
        <f t="shared" si="36"/>
        <v>12</v>
      </c>
      <c r="F631" s="16">
        <f t="shared" si="38"/>
        <v>44</v>
      </c>
      <c r="G631" s="16">
        <f t="shared" si="39"/>
        <v>28</v>
      </c>
      <c r="H631">
        <v>878534.02599999995</v>
      </c>
      <c r="I631">
        <v>7853476.125</v>
      </c>
      <c r="L631" s="3">
        <f t="shared" si="37"/>
        <v>45868</v>
      </c>
      <c r="N631" s="8"/>
    </row>
    <row r="632" spans="1:14">
      <c r="A632" s="1">
        <v>39650</v>
      </c>
      <c r="B632">
        <v>20</v>
      </c>
      <c r="C632">
        <v>44</v>
      </c>
      <c r="D632">
        <v>38</v>
      </c>
      <c r="E632" s="16">
        <f t="shared" si="36"/>
        <v>12</v>
      </c>
      <c r="F632" s="16">
        <f t="shared" si="38"/>
        <v>44</v>
      </c>
      <c r="G632" s="16">
        <f t="shared" si="39"/>
        <v>38</v>
      </c>
      <c r="H632">
        <v>878561.64800000004</v>
      </c>
      <c r="I632">
        <v>7853469.8569999998</v>
      </c>
      <c r="L632" s="3">
        <f t="shared" si="37"/>
        <v>45878</v>
      </c>
      <c r="N632" s="8"/>
    </row>
    <row r="633" spans="1:14">
      <c r="A633" s="1">
        <v>39650</v>
      </c>
      <c r="B633">
        <v>20</v>
      </c>
      <c r="C633">
        <v>45</v>
      </c>
      <c r="D633">
        <v>8</v>
      </c>
      <c r="E633" s="16">
        <f t="shared" si="36"/>
        <v>12</v>
      </c>
      <c r="F633" s="16">
        <f t="shared" si="38"/>
        <v>45</v>
      </c>
      <c r="G633" s="16">
        <f t="shared" si="39"/>
        <v>8</v>
      </c>
      <c r="H633">
        <v>878649.75300000003</v>
      </c>
      <c r="I633">
        <v>7853457.0439999998</v>
      </c>
      <c r="L633" s="3">
        <f t="shared" si="37"/>
        <v>45908</v>
      </c>
      <c r="N633" s="8"/>
    </row>
    <row r="634" spans="1:14">
      <c r="A634" s="1">
        <v>39650</v>
      </c>
      <c r="B634">
        <v>20</v>
      </c>
      <c r="C634">
        <v>45</v>
      </c>
      <c r="D634">
        <v>18</v>
      </c>
      <c r="E634" s="16">
        <f t="shared" si="36"/>
        <v>12</v>
      </c>
      <c r="F634" s="16">
        <f t="shared" si="38"/>
        <v>45</v>
      </c>
      <c r="G634" s="16">
        <f t="shared" si="39"/>
        <v>18</v>
      </c>
      <c r="H634">
        <v>878677.03300000005</v>
      </c>
      <c r="I634">
        <v>7853453.5539999995</v>
      </c>
      <c r="L634" s="3">
        <f t="shared" si="37"/>
        <v>45918</v>
      </c>
      <c r="N634" s="8"/>
    </row>
    <row r="635" spans="1:14">
      <c r="A635" s="1">
        <v>39650</v>
      </c>
      <c r="B635">
        <v>20</v>
      </c>
      <c r="C635">
        <v>45</v>
      </c>
      <c r="D635">
        <v>28</v>
      </c>
      <c r="E635" s="16">
        <f t="shared" ref="E635:E698" si="40">B635-8</f>
        <v>12</v>
      </c>
      <c r="F635" s="16">
        <f t="shared" si="38"/>
        <v>45</v>
      </c>
      <c r="G635" s="16">
        <f t="shared" si="39"/>
        <v>28</v>
      </c>
      <c r="H635">
        <v>878705.66500000004</v>
      </c>
      <c r="I635">
        <v>7853450.6689999998</v>
      </c>
      <c r="L635" s="3">
        <f t="shared" ref="L635:L698" si="41">(E635*3600)+(F635*60)+G635</f>
        <v>45928</v>
      </c>
      <c r="N635" s="8"/>
    </row>
    <row r="636" spans="1:14">
      <c r="A636" s="1">
        <v>39650</v>
      </c>
      <c r="B636">
        <v>20</v>
      </c>
      <c r="C636">
        <v>45</v>
      </c>
      <c r="D636">
        <v>38</v>
      </c>
      <c r="E636" s="16">
        <f t="shared" si="40"/>
        <v>12</v>
      </c>
      <c r="F636" s="16">
        <f t="shared" ref="F636:F699" si="42">C636</f>
        <v>45</v>
      </c>
      <c r="G636" s="16">
        <f t="shared" ref="G636:G699" si="43">D636</f>
        <v>38</v>
      </c>
      <c r="H636">
        <v>878732.91399999999</v>
      </c>
      <c r="I636">
        <v>7853446.6069999998</v>
      </c>
      <c r="L636" s="3">
        <f t="shared" si="41"/>
        <v>45938</v>
      </c>
      <c r="N636" s="8"/>
    </row>
    <row r="637" spans="1:14">
      <c r="A637" s="1">
        <v>39650</v>
      </c>
      <c r="B637">
        <v>20</v>
      </c>
      <c r="C637">
        <v>45</v>
      </c>
      <c r="D637">
        <v>48</v>
      </c>
      <c r="E637" s="16">
        <f t="shared" si="40"/>
        <v>12</v>
      </c>
      <c r="F637" s="16">
        <f t="shared" si="42"/>
        <v>45</v>
      </c>
      <c r="G637" s="16">
        <f t="shared" si="43"/>
        <v>48</v>
      </c>
      <c r="H637">
        <v>878761.17799999996</v>
      </c>
      <c r="I637">
        <v>7853443.6610000003</v>
      </c>
      <c r="L637" s="3">
        <f t="shared" si="41"/>
        <v>45948</v>
      </c>
      <c r="N637" s="8"/>
    </row>
    <row r="638" spans="1:14">
      <c r="A638" s="1">
        <v>39650</v>
      </c>
      <c r="B638">
        <v>20</v>
      </c>
      <c r="C638">
        <v>45</v>
      </c>
      <c r="D638">
        <v>58</v>
      </c>
      <c r="E638" s="16">
        <f t="shared" si="40"/>
        <v>12</v>
      </c>
      <c r="F638" s="16">
        <f t="shared" si="42"/>
        <v>45</v>
      </c>
      <c r="G638" s="16">
        <f t="shared" si="43"/>
        <v>58</v>
      </c>
      <c r="H638">
        <v>878789.16399999999</v>
      </c>
      <c r="I638">
        <v>7853440.102</v>
      </c>
      <c r="L638" s="3">
        <f t="shared" si="41"/>
        <v>45958</v>
      </c>
      <c r="N638" s="8"/>
    </row>
    <row r="639" spans="1:14">
      <c r="A639" s="1">
        <v>39650</v>
      </c>
      <c r="B639">
        <v>20</v>
      </c>
      <c r="C639">
        <v>46</v>
      </c>
      <c r="D639">
        <v>8</v>
      </c>
      <c r="E639" s="16">
        <f t="shared" si="40"/>
        <v>12</v>
      </c>
      <c r="F639" s="16">
        <f t="shared" si="42"/>
        <v>46</v>
      </c>
      <c r="G639" s="16">
        <f t="shared" si="43"/>
        <v>8</v>
      </c>
      <c r="H639">
        <v>878816.72199999995</v>
      </c>
      <c r="I639">
        <v>7853436.0920000002</v>
      </c>
      <c r="L639" s="3">
        <f t="shared" si="41"/>
        <v>45968</v>
      </c>
      <c r="N639" s="8"/>
    </row>
    <row r="640" spans="1:14">
      <c r="A640" s="1">
        <v>39650</v>
      </c>
      <c r="B640">
        <v>20</v>
      </c>
      <c r="C640">
        <v>46</v>
      </c>
      <c r="D640">
        <v>18</v>
      </c>
      <c r="E640" s="16">
        <f t="shared" si="40"/>
        <v>12</v>
      </c>
      <c r="F640" s="16">
        <f t="shared" si="42"/>
        <v>46</v>
      </c>
      <c r="G640" s="16">
        <f t="shared" si="43"/>
        <v>18</v>
      </c>
      <c r="H640">
        <v>878845.56599999999</v>
      </c>
      <c r="I640">
        <v>7853433.8130000001</v>
      </c>
      <c r="L640" s="3">
        <f t="shared" si="41"/>
        <v>45978</v>
      </c>
      <c r="N640" s="8"/>
    </row>
    <row r="641" spans="1:14">
      <c r="A641" s="1">
        <v>39650</v>
      </c>
      <c r="B641">
        <v>20</v>
      </c>
      <c r="C641">
        <v>46</v>
      </c>
      <c r="D641">
        <v>28</v>
      </c>
      <c r="E641" s="16">
        <f t="shared" si="40"/>
        <v>12</v>
      </c>
      <c r="F641" s="16">
        <f t="shared" si="42"/>
        <v>46</v>
      </c>
      <c r="G641" s="16">
        <f t="shared" si="43"/>
        <v>28</v>
      </c>
      <c r="H641">
        <v>878875.08400000003</v>
      </c>
      <c r="I641">
        <v>7853431.2690000003</v>
      </c>
      <c r="L641" s="3">
        <f t="shared" si="41"/>
        <v>45988</v>
      </c>
      <c r="N641" s="8"/>
    </row>
    <row r="642" spans="1:14">
      <c r="A642" s="1">
        <v>39650</v>
      </c>
      <c r="B642">
        <v>20</v>
      </c>
      <c r="C642">
        <v>46</v>
      </c>
      <c r="D642">
        <v>38</v>
      </c>
      <c r="E642" s="16">
        <f t="shared" si="40"/>
        <v>12</v>
      </c>
      <c r="F642" s="16">
        <f t="shared" si="42"/>
        <v>46</v>
      </c>
      <c r="G642" s="16">
        <f t="shared" si="43"/>
        <v>38</v>
      </c>
      <c r="H642">
        <v>878902.74199999997</v>
      </c>
      <c r="I642">
        <v>7853424.4460000005</v>
      </c>
      <c r="L642" s="3">
        <f t="shared" si="41"/>
        <v>45998</v>
      </c>
      <c r="N642" s="8"/>
    </row>
    <row r="643" spans="1:14">
      <c r="A643" s="1">
        <v>39650</v>
      </c>
      <c r="B643">
        <v>20</v>
      </c>
      <c r="C643">
        <v>46</v>
      </c>
      <c r="D643">
        <v>48</v>
      </c>
      <c r="E643" s="16">
        <f t="shared" si="40"/>
        <v>12</v>
      </c>
      <c r="F643" s="16">
        <f t="shared" si="42"/>
        <v>46</v>
      </c>
      <c r="G643" s="16">
        <f t="shared" si="43"/>
        <v>48</v>
      </c>
      <c r="H643">
        <v>878929.87800000003</v>
      </c>
      <c r="I643">
        <v>7853418.8550000004</v>
      </c>
      <c r="L643" s="3">
        <f t="shared" si="41"/>
        <v>46008</v>
      </c>
      <c r="N643" s="8"/>
    </row>
    <row r="644" spans="1:14">
      <c r="A644" s="1">
        <v>39650</v>
      </c>
      <c r="B644">
        <v>20</v>
      </c>
      <c r="C644">
        <v>46</v>
      </c>
      <c r="D644">
        <v>58</v>
      </c>
      <c r="E644" s="16">
        <f t="shared" si="40"/>
        <v>12</v>
      </c>
      <c r="F644" s="16">
        <f t="shared" si="42"/>
        <v>46</v>
      </c>
      <c r="G644" s="16">
        <f t="shared" si="43"/>
        <v>58</v>
      </c>
      <c r="H644">
        <v>878957.09699999995</v>
      </c>
      <c r="I644">
        <v>7853415.3559999997</v>
      </c>
      <c r="L644" s="3">
        <f t="shared" si="41"/>
        <v>46018</v>
      </c>
      <c r="N644" s="8"/>
    </row>
    <row r="645" spans="1:14">
      <c r="A645" s="1">
        <v>39650</v>
      </c>
      <c r="B645">
        <v>20</v>
      </c>
      <c r="C645">
        <v>47</v>
      </c>
      <c r="D645">
        <v>8</v>
      </c>
      <c r="E645" s="16">
        <f t="shared" si="40"/>
        <v>12</v>
      </c>
      <c r="F645" s="16">
        <f t="shared" si="42"/>
        <v>47</v>
      </c>
      <c r="G645" s="16">
        <f t="shared" si="43"/>
        <v>8</v>
      </c>
      <c r="H645">
        <v>878985.82400000002</v>
      </c>
      <c r="I645">
        <v>7853411.5470000003</v>
      </c>
      <c r="L645" s="3">
        <f t="shared" si="41"/>
        <v>46028</v>
      </c>
      <c r="N645" s="8"/>
    </row>
    <row r="646" spans="1:14">
      <c r="A646" s="1">
        <v>39650</v>
      </c>
      <c r="B646">
        <v>20</v>
      </c>
      <c r="C646">
        <v>47</v>
      </c>
      <c r="D646">
        <v>18</v>
      </c>
      <c r="E646" s="16">
        <f t="shared" si="40"/>
        <v>12</v>
      </c>
      <c r="F646" s="16">
        <f t="shared" si="42"/>
        <v>47</v>
      </c>
      <c r="G646" s="16">
        <f t="shared" si="43"/>
        <v>18</v>
      </c>
      <c r="H646">
        <v>879014.15</v>
      </c>
      <c r="I646">
        <v>7853406.7259999998</v>
      </c>
      <c r="L646" s="3">
        <f t="shared" si="41"/>
        <v>46038</v>
      </c>
      <c r="N646" s="8"/>
    </row>
    <row r="647" spans="1:14">
      <c r="A647" s="1">
        <v>39650</v>
      </c>
      <c r="B647">
        <v>20</v>
      </c>
      <c r="C647">
        <v>47</v>
      </c>
      <c r="D647">
        <v>28</v>
      </c>
      <c r="E647" s="16">
        <f t="shared" si="40"/>
        <v>12</v>
      </c>
      <c r="F647" s="16">
        <f t="shared" si="42"/>
        <v>47</v>
      </c>
      <c r="G647" s="16">
        <f t="shared" si="43"/>
        <v>28</v>
      </c>
      <c r="H647">
        <v>879041.74800000002</v>
      </c>
      <c r="I647">
        <v>7853400.2709999997</v>
      </c>
      <c r="L647" s="3">
        <f t="shared" si="41"/>
        <v>46048</v>
      </c>
      <c r="N647" s="8"/>
    </row>
    <row r="648" spans="1:14">
      <c r="A648" s="1">
        <v>39650</v>
      </c>
      <c r="B648">
        <v>20</v>
      </c>
      <c r="C648">
        <v>47</v>
      </c>
      <c r="D648">
        <v>38</v>
      </c>
      <c r="E648" s="16">
        <f t="shared" si="40"/>
        <v>12</v>
      </c>
      <c r="F648" s="16">
        <f t="shared" si="42"/>
        <v>47</v>
      </c>
      <c r="G648" s="16">
        <f t="shared" si="43"/>
        <v>38</v>
      </c>
      <c r="H648">
        <v>879069.03700000001</v>
      </c>
      <c r="I648">
        <v>7853394.8969999999</v>
      </c>
      <c r="L648" s="3">
        <f t="shared" si="41"/>
        <v>46058</v>
      </c>
      <c r="N648" s="8"/>
    </row>
    <row r="649" spans="1:14">
      <c r="A649" s="1">
        <v>39650</v>
      </c>
      <c r="B649">
        <v>20</v>
      </c>
      <c r="C649">
        <v>47</v>
      </c>
      <c r="D649">
        <v>48</v>
      </c>
      <c r="E649" s="16">
        <f t="shared" si="40"/>
        <v>12</v>
      </c>
      <c r="F649" s="16">
        <f t="shared" si="42"/>
        <v>47</v>
      </c>
      <c r="G649" s="16">
        <f t="shared" si="43"/>
        <v>48</v>
      </c>
      <c r="H649">
        <v>879096.32299999997</v>
      </c>
      <c r="I649">
        <v>7853389.9009999996</v>
      </c>
      <c r="L649" s="3">
        <f t="shared" si="41"/>
        <v>46068</v>
      </c>
      <c r="N649" s="8"/>
    </row>
    <row r="650" spans="1:14">
      <c r="A650" s="1">
        <v>39650</v>
      </c>
      <c r="B650">
        <v>20</v>
      </c>
      <c r="C650">
        <v>47</v>
      </c>
      <c r="D650">
        <v>58</v>
      </c>
      <c r="E650" s="16">
        <f t="shared" si="40"/>
        <v>12</v>
      </c>
      <c r="F650" s="16">
        <f t="shared" si="42"/>
        <v>47</v>
      </c>
      <c r="G650" s="16">
        <f t="shared" si="43"/>
        <v>58</v>
      </c>
      <c r="H650">
        <v>879124.01500000001</v>
      </c>
      <c r="I650">
        <v>7853383.6509999996</v>
      </c>
      <c r="L650" s="3">
        <f t="shared" si="41"/>
        <v>46078</v>
      </c>
      <c r="N650" s="8"/>
    </row>
    <row r="651" spans="1:14">
      <c r="A651" s="1">
        <v>39650</v>
      </c>
      <c r="B651">
        <v>20</v>
      </c>
      <c r="C651">
        <v>48</v>
      </c>
      <c r="D651">
        <v>8</v>
      </c>
      <c r="E651" s="16">
        <f t="shared" si="40"/>
        <v>12</v>
      </c>
      <c r="F651" s="16">
        <f t="shared" si="42"/>
        <v>48</v>
      </c>
      <c r="G651" s="16">
        <f t="shared" si="43"/>
        <v>8</v>
      </c>
      <c r="H651">
        <v>879152.52599999995</v>
      </c>
      <c r="I651">
        <v>7853378.8629999999</v>
      </c>
      <c r="L651" s="3">
        <f t="shared" si="41"/>
        <v>46088</v>
      </c>
      <c r="N651" s="8"/>
    </row>
    <row r="652" spans="1:14">
      <c r="A652" s="1">
        <v>39650</v>
      </c>
      <c r="B652">
        <v>20</v>
      </c>
      <c r="C652">
        <v>48</v>
      </c>
      <c r="D652">
        <v>18</v>
      </c>
      <c r="E652" s="16">
        <f t="shared" si="40"/>
        <v>12</v>
      </c>
      <c r="F652" s="16">
        <f t="shared" si="42"/>
        <v>48</v>
      </c>
      <c r="G652" s="16">
        <f t="shared" si="43"/>
        <v>18</v>
      </c>
      <c r="H652">
        <v>879181.28799999994</v>
      </c>
      <c r="I652">
        <v>7853373.7400000002</v>
      </c>
      <c r="L652" s="3">
        <f t="shared" si="41"/>
        <v>46098</v>
      </c>
      <c r="N652" s="8"/>
    </row>
    <row r="653" spans="1:14">
      <c r="A653" s="1">
        <v>39650</v>
      </c>
      <c r="B653">
        <v>20</v>
      </c>
      <c r="C653">
        <v>48</v>
      </c>
      <c r="D653">
        <v>28</v>
      </c>
      <c r="E653" s="16">
        <f t="shared" si="40"/>
        <v>12</v>
      </c>
      <c r="F653" s="16">
        <f t="shared" si="42"/>
        <v>48</v>
      </c>
      <c r="G653" s="16">
        <f t="shared" si="43"/>
        <v>28</v>
      </c>
      <c r="H653">
        <v>879208.01899999997</v>
      </c>
      <c r="I653">
        <v>7853369.784</v>
      </c>
      <c r="L653" s="3">
        <f t="shared" si="41"/>
        <v>46108</v>
      </c>
      <c r="N653" s="8"/>
    </row>
    <row r="654" spans="1:14">
      <c r="A654" s="1">
        <v>39650</v>
      </c>
      <c r="B654">
        <v>20</v>
      </c>
      <c r="C654">
        <v>48</v>
      </c>
      <c r="D654">
        <v>38</v>
      </c>
      <c r="E654" s="16">
        <f t="shared" si="40"/>
        <v>12</v>
      </c>
      <c r="F654" s="16">
        <f t="shared" si="42"/>
        <v>48</v>
      </c>
      <c r="G654" s="16">
        <f t="shared" si="43"/>
        <v>38</v>
      </c>
      <c r="H654">
        <v>879236.875</v>
      </c>
      <c r="I654">
        <v>7853363.733</v>
      </c>
      <c r="L654" s="3">
        <f t="shared" si="41"/>
        <v>46118</v>
      </c>
      <c r="N654" s="8"/>
    </row>
    <row r="655" spans="1:14">
      <c r="A655" s="1">
        <v>39650</v>
      </c>
      <c r="B655">
        <v>20</v>
      </c>
      <c r="C655">
        <v>48</v>
      </c>
      <c r="D655">
        <v>48</v>
      </c>
      <c r="E655" s="16">
        <f t="shared" si="40"/>
        <v>12</v>
      </c>
      <c r="F655" s="16">
        <f t="shared" si="42"/>
        <v>48</v>
      </c>
      <c r="G655" s="16">
        <f t="shared" si="43"/>
        <v>48</v>
      </c>
      <c r="H655">
        <v>879264.56700000004</v>
      </c>
      <c r="I655">
        <v>7853356.7300000004</v>
      </c>
      <c r="L655" s="3">
        <f t="shared" si="41"/>
        <v>46128</v>
      </c>
      <c r="N655" s="8"/>
    </row>
    <row r="656" spans="1:14">
      <c r="A656" s="1">
        <v>39650</v>
      </c>
      <c r="B656">
        <v>20</v>
      </c>
      <c r="C656">
        <v>48</v>
      </c>
      <c r="D656">
        <v>58</v>
      </c>
      <c r="E656" s="16">
        <f t="shared" si="40"/>
        <v>12</v>
      </c>
      <c r="F656" s="16">
        <f t="shared" si="42"/>
        <v>48</v>
      </c>
      <c r="G656" s="16">
        <f t="shared" si="43"/>
        <v>58</v>
      </c>
      <c r="H656">
        <v>879292.87100000004</v>
      </c>
      <c r="I656">
        <v>7853351.3420000002</v>
      </c>
      <c r="L656" s="3">
        <f t="shared" si="41"/>
        <v>46138</v>
      </c>
      <c r="N656" s="8"/>
    </row>
    <row r="657" spans="1:14">
      <c r="A657" s="1">
        <v>39650</v>
      </c>
      <c r="B657">
        <v>20</v>
      </c>
      <c r="C657">
        <v>49</v>
      </c>
      <c r="D657">
        <v>8</v>
      </c>
      <c r="E657" s="16">
        <f t="shared" si="40"/>
        <v>12</v>
      </c>
      <c r="F657" s="16">
        <f t="shared" si="42"/>
        <v>49</v>
      </c>
      <c r="G657" s="16">
        <f t="shared" si="43"/>
        <v>8</v>
      </c>
      <c r="H657">
        <v>879321.603</v>
      </c>
      <c r="I657">
        <v>7853345.648</v>
      </c>
      <c r="L657" s="3">
        <f t="shared" si="41"/>
        <v>46148</v>
      </c>
      <c r="N657" s="8"/>
    </row>
    <row r="658" spans="1:14">
      <c r="A658" s="1">
        <v>39650</v>
      </c>
      <c r="B658">
        <v>20</v>
      </c>
      <c r="C658">
        <v>49</v>
      </c>
      <c r="D658">
        <v>18</v>
      </c>
      <c r="E658" s="16">
        <f t="shared" si="40"/>
        <v>12</v>
      </c>
      <c r="F658" s="16">
        <f t="shared" si="42"/>
        <v>49</v>
      </c>
      <c r="G658" s="16">
        <f t="shared" si="43"/>
        <v>18</v>
      </c>
      <c r="H658">
        <v>879349.14</v>
      </c>
      <c r="I658">
        <v>7853339.5640000002</v>
      </c>
      <c r="L658" s="3">
        <f t="shared" si="41"/>
        <v>46158</v>
      </c>
      <c r="N658" s="8"/>
    </row>
    <row r="659" spans="1:14">
      <c r="A659" s="1">
        <v>39650</v>
      </c>
      <c r="B659">
        <v>20</v>
      </c>
      <c r="C659">
        <v>49</v>
      </c>
      <c r="D659">
        <v>28</v>
      </c>
      <c r="E659" s="16">
        <f t="shared" si="40"/>
        <v>12</v>
      </c>
      <c r="F659" s="16">
        <f t="shared" si="42"/>
        <v>49</v>
      </c>
      <c r="G659" s="16">
        <f t="shared" si="43"/>
        <v>28</v>
      </c>
      <c r="H659">
        <v>879377.29200000002</v>
      </c>
      <c r="I659">
        <v>7853333.5839999998</v>
      </c>
      <c r="L659" s="3">
        <f t="shared" si="41"/>
        <v>46168</v>
      </c>
      <c r="N659" s="8"/>
    </row>
    <row r="660" spans="1:14">
      <c r="A660" s="1">
        <v>39650</v>
      </c>
      <c r="B660">
        <v>20</v>
      </c>
      <c r="C660">
        <v>49</v>
      </c>
      <c r="D660">
        <v>38</v>
      </c>
      <c r="E660" s="16">
        <f t="shared" si="40"/>
        <v>12</v>
      </c>
      <c r="F660" s="16">
        <f t="shared" si="42"/>
        <v>49</v>
      </c>
      <c r="G660" s="16">
        <f t="shared" si="43"/>
        <v>38</v>
      </c>
      <c r="H660">
        <v>879404.64899999998</v>
      </c>
      <c r="I660">
        <v>7853326.3360000001</v>
      </c>
      <c r="L660" s="3">
        <f t="shared" si="41"/>
        <v>46178</v>
      </c>
      <c r="N660" s="8"/>
    </row>
    <row r="661" spans="1:14">
      <c r="A661" s="1">
        <v>39650</v>
      </c>
      <c r="B661">
        <v>20</v>
      </c>
      <c r="C661">
        <v>49</v>
      </c>
      <c r="D661">
        <v>48</v>
      </c>
      <c r="E661" s="16">
        <f t="shared" si="40"/>
        <v>12</v>
      </c>
      <c r="F661" s="16">
        <f t="shared" si="42"/>
        <v>49</v>
      </c>
      <c r="G661" s="16">
        <f t="shared" si="43"/>
        <v>48</v>
      </c>
      <c r="H661">
        <v>879430.66200000001</v>
      </c>
      <c r="I661">
        <v>7853316.9720000001</v>
      </c>
      <c r="L661" s="3">
        <f t="shared" si="41"/>
        <v>46188</v>
      </c>
      <c r="N661" s="8"/>
    </row>
    <row r="662" spans="1:14">
      <c r="A662" s="1">
        <v>39650</v>
      </c>
      <c r="B662">
        <v>20</v>
      </c>
      <c r="C662">
        <v>49</v>
      </c>
      <c r="D662">
        <v>58</v>
      </c>
      <c r="E662" s="16">
        <f t="shared" si="40"/>
        <v>12</v>
      </c>
      <c r="F662" s="16">
        <f t="shared" si="42"/>
        <v>49</v>
      </c>
      <c r="G662" s="16">
        <f t="shared" si="43"/>
        <v>58</v>
      </c>
      <c r="H662">
        <v>879457.76899999997</v>
      </c>
      <c r="I662">
        <v>7853310.8159999996</v>
      </c>
      <c r="L662" s="3">
        <f t="shared" si="41"/>
        <v>46198</v>
      </c>
      <c r="N662" s="8"/>
    </row>
    <row r="663" spans="1:14">
      <c r="A663" s="1">
        <v>39650</v>
      </c>
      <c r="B663">
        <v>20</v>
      </c>
      <c r="C663">
        <v>50</v>
      </c>
      <c r="D663">
        <v>8</v>
      </c>
      <c r="E663" s="16">
        <f t="shared" si="40"/>
        <v>12</v>
      </c>
      <c r="F663" s="16">
        <f t="shared" si="42"/>
        <v>50</v>
      </c>
      <c r="G663" s="16">
        <f t="shared" si="43"/>
        <v>8</v>
      </c>
      <c r="H663">
        <v>879486.22400000005</v>
      </c>
      <c r="I663">
        <v>7853306.0219999999</v>
      </c>
      <c r="L663" s="3">
        <f t="shared" si="41"/>
        <v>46208</v>
      </c>
      <c r="N663" s="8"/>
    </row>
    <row r="664" spans="1:14">
      <c r="A664" s="1">
        <v>39650</v>
      </c>
      <c r="B664">
        <v>20</v>
      </c>
      <c r="C664">
        <v>50</v>
      </c>
      <c r="D664">
        <v>18</v>
      </c>
      <c r="E664" s="16">
        <f t="shared" si="40"/>
        <v>12</v>
      </c>
      <c r="F664" s="16">
        <f t="shared" si="42"/>
        <v>50</v>
      </c>
      <c r="G664" s="16">
        <f t="shared" si="43"/>
        <v>18</v>
      </c>
      <c r="H664">
        <v>879514.103</v>
      </c>
      <c r="I664">
        <v>7853298.6749999998</v>
      </c>
      <c r="L664" s="3">
        <f t="shared" si="41"/>
        <v>46218</v>
      </c>
      <c r="N664" s="8"/>
    </row>
    <row r="665" spans="1:14">
      <c r="A665" s="1">
        <v>39650</v>
      </c>
      <c r="B665">
        <v>20</v>
      </c>
      <c r="C665">
        <v>50</v>
      </c>
      <c r="D665">
        <v>28</v>
      </c>
      <c r="E665" s="16">
        <f t="shared" si="40"/>
        <v>12</v>
      </c>
      <c r="F665" s="16">
        <f t="shared" si="42"/>
        <v>50</v>
      </c>
      <c r="G665" s="16">
        <f t="shared" si="43"/>
        <v>28</v>
      </c>
      <c r="H665">
        <v>879542.00600000005</v>
      </c>
      <c r="I665">
        <v>7853294.1660000002</v>
      </c>
      <c r="L665" s="3">
        <f t="shared" si="41"/>
        <v>46228</v>
      </c>
      <c r="N665" s="8"/>
    </row>
    <row r="666" spans="1:14">
      <c r="A666" s="1">
        <v>39650</v>
      </c>
      <c r="B666">
        <v>20</v>
      </c>
      <c r="C666">
        <v>50</v>
      </c>
      <c r="D666">
        <v>38</v>
      </c>
      <c r="E666" s="16">
        <f t="shared" si="40"/>
        <v>12</v>
      </c>
      <c r="F666" s="16">
        <f t="shared" si="42"/>
        <v>50</v>
      </c>
      <c r="G666" s="16">
        <f t="shared" si="43"/>
        <v>38</v>
      </c>
      <c r="H666">
        <v>879570.73899999994</v>
      </c>
      <c r="I666">
        <v>7853289.2319999998</v>
      </c>
      <c r="L666" s="3">
        <f t="shared" si="41"/>
        <v>46238</v>
      </c>
      <c r="N666" s="8"/>
    </row>
    <row r="667" spans="1:14">
      <c r="A667" s="1">
        <v>39650</v>
      </c>
      <c r="B667">
        <v>20</v>
      </c>
      <c r="C667">
        <v>50</v>
      </c>
      <c r="D667">
        <v>48</v>
      </c>
      <c r="E667" s="16">
        <f t="shared" si="40"/>
        <v>12</v>
      </c>
      <c r="F667" s="16">
        <f t="shared" si="42"/>
        <v>50</v>
      </c>
      <c r="G667" s="16">
        <f t="shared" si="43"/>
        <v>48</v>
      </c>
      <c r="H667">
        <v>879598.21200000006</v>
      </c>
      <c r="I667">
        <v>7853283.8940000003</v>
      </c>
      <c r="L667" s="3">
        <f t="shared" si="41"/>
        <v>46248</v>
      </c>
      <c r="N667" s="8"/>
    </row>
    <row r="668" spans="1:14">
      <c r="A668" s="1">
        <v>39650</v>
      </c>
      <c r="B668">
        <v>20</v>
      </c>
      <c r="C668">
        <v>50</v>
      </c>
      <c r="D668">
        <v>58</v>
      </c>
      <c r="E668" s="16">
        <f t="shared" si="40"/>
        <v>12</v>
      </c>
      <c r="F668" s="16">
        <f t="shared" si="42"/>
        <v>50</v>
      </c>
      <c r="G668" s="16">
        <f t="shared" si="43"/>
        <v>58</v>
      </c>
      <c r="H668">
        <v>879626.57799999998</v>
      </c>
      <c r="I668">
        <v>7853279.2759999996</v>
      </c>
      <c r="L668" s="3">
        <f t="shared" si="41"/>
        <v>46258</v>
      </c>
      <c r="N668" s="8"/>
    </row>
    <row r="669" spans="1:14">
      <c r="A669" s="1">
        <v>39650</v>
      </c>
      <c r="B669">
        <v>20</v>
      </c>
      <c r="C669">
        <v>51</v>
      </c>
      <c r="D669">
        <v>8</v>
      </c>
      <c r="E669" s="16">
        <f t="shared" si="40"/>
        <v>12</v>
      </c>
      <c r="F669" s="16">
        <f t="shared" si="42"/>
        <v>51</v>
      </c>
      <c r="G669" s="16">
        <f t="shared" si="43"/>
        <v>8</v>
      </c>
      <c r="H669">
        <v>879655.00300000003</v>
      </c>
      <c r="I669">
        <v>7853274.29</v>
      </c>
      <c r="L669" s="3">
        <f t="shared" si="41"/>
        <v>46268</v>
      </c>
      <c r="N669" s="8"/>
    </row>
    <row r="670" spans="1:14">
      <c r="A670" s="1">
        <v>39650</v>
      </c>
      <c r="B670">
        <v>20</v>
      </c>
      <c r="C670">
        <v>51</v>
      </c>
      <c r="D670">
        <v>18</v>
      </c>
      <c r="E670" s="16">
        <f t="shared" si="40"/>
        <v>12</v>
      </c>
      <c r="F670" s="16">
        <f t="shared" si="42"/>
        <v>51</v>
      </c>
      <c r="G670" s="16">
        <f t="shared" si="43"/>
        <v>18</v>
      </c>
      <c r="H670">
        <v>879683.61199999996</v>
      </c>
      <c r="I670">
        <v>7853269.3370000003</v>
      </c>
      <c r="L670" s="3">
        <f t="shared" si="41"/>
        <v>46278</v>
      </c>
      <c r="N670" s="8"/>
    </row>
    <row r="671" spans="1:14">
      <c r="A671" s="1">
        <v>39650</v>
      </c>
      <c r="B671">
        <v>20</v>
      </c>
      <c r="C671">
        <v>51</v>
      </c>
      <c r="D671">
        <v>28</v>
      </c>
      <c r="E671" s="16">
        <f t="shared" si="40"/>
        <v>12</v>
      </c>
      <c r="F671" s="16">
        <f t="shared" si="42"/>
        <v>51</v>
      </c>
      <c r="G671" s="16">
        <f t="shared" si="43"/>
        <v>28</v>
      </c>
      <c r="H671">
        <v>879712.01199999999</v>
      </c>
      <c r="I671">
        <v>7853263.4029999999</v>
      </c>
      <c r="L671" s="3">
        <f t="shared" si="41"/>
        <v>46288</v>
      </c>
      <c r="N671" s="8"/>
    </row>
    <row r="672" spans="1:14">
      <c r="A672" s="1">
        <v>39650</v>
      </c>
      <c r="B672">
        <v>20</v>
      </c>
      <c r="C672">
        <v>51</v>
      </c>
      <c r="D672">
        <v>38</v>
      </c>
      <c r="E672" s="16">
        <f t="shared" si="40"/>
        <v>12</v>
      </c>
      <c r="F672" s="16">
        <f t="shared" si="42"/>
        <v>51</v>
      </c>
      <c r="G672" s="16">
        <f t="shared" si="43"/>
        <v>38</v>
      </c>
      <c r="H672">
        <v>879740.10400000005</v>
      </c>
      <c r="I672">
        <v>7853257.0389999999</v>
      </c>
      <c r="L672" s="3">
        <f t="shared" si="41"/>
        <v>46298</v>
      </c>
      <c r="N672" s="8"/>
    </row>
    <row r="673" spans="1:14">
      <c r="A673" s="1">
        <v>39650</v>
      </c>
      <c r="B673">
        <v>20</v>
      </c>
      <c r="C673">
        <v>51</v>
      </c>
      <c r="D673">
        <v>48</v>
      </c>
      <c r="E673" s="16">
        <f t="shared" si="40"/>
        <v>12</v>
      </c>
      <c r="F673" s="16">
        <f t="shared" si="42"/>
        <v>51</v>
      </c>
      <c r="G673" s="16">
        <f t="shared" si="43"/>
        <v>48</v>
      </c>
      <c r="H673">
        <v>879766.603</v>
      </c>
      <c r="I673">
        <v>7853250.4050000003</v>
      </c>
      <c r="L673" s="3">
        <f t="shared" si="41"/>
        <v>46308</v>
      </c>
      <c r="N673" s="8"/>
    </row>
    <row r="674" spans="1:14">
      <c r="A674" s="1">
        <v>39650</v>
      </c>
      <c r="B674">
        <v>20</v>
      </c>
      <c r="C674">
        <v>51</v>
      </c>
      <c r="D674">
        <v>58</v>
      </c>
      <c r="E674" s="16">
        <f t="shared" si="40"/>
        <v>12</v>
      </c>
      <c r="F674" s="16">
        <f t="shared" si="42"/>
        <v>51</v>
      </c>
      <c r="G674" s="16">
        <f t="shared" si="43"/>
        <v>58</v>
      </c>
      <c r="H674">
        <v>879795.21600000001</v>
      </c>
      <c r="I674">
        <v>7853244.6979999999</v>
      </c>
      <c r="L674" s="3">
        <f t="shared" si="41"/>
        <v>46318</v>
      </c>
      <c r="N674" s="8"/>
    </row>
    <row r="675" spans="1:14">
      <c r="A675" s="1">
        <v>39650</v>
      </c>
      <c r="B675">
        <v>20</v>
      </c>
      <c r="C675">
        <v>52</v>
      </c>
      <c r="D675">
        <v>8</v>
      </c>
      <c r="E675" s="16">
        <f t="shared" si="40"/>
        <v>12</v>
      </c>
      <c r="F675" s="16">
        <f t="shared" si="42"/>
        <v>52</v>
      </c>
      <c r="G675" s="16">
        <f t="shared" si="43"/>
        <v>8</v>
      </c>
      <c r="H675">
        <v>879824.04500000004</v>
      </c>
      <c r="I675">
        <v>7853239.216</v>
      </c>
      <c r="L675" s="3">
        <f t="shared" si="41"/>
        <v>46328</v>
      </c>
      <c r="N675" s="8"/>
    </row>
    <row r="676" spans="1:14">
      <c r="A676" s="1">
        <v>39650</v>
      </c>
      <c r="B676">
        <v>20</v>
      </c>
      <c r="C676">
        <v>52</v>
      </c>
      <c r="D676">
        <v>18</v>
      </c>
      <c r="E676" s="16">
        <f t="shared" si="40"/>
        <v>12</v>
      </c>
      <c r="F676" s="16">
        <f t="shared" si="42"/>
        <v>52</v>
      </c>
      <c r="G676" s="16">
        <f t="shared" si="43"/>
        <v>18</v>
      </c>
      <c r="H676">
        <v>879852.10600000003</v>
      </c>
      <c r="I676">
        <v>7853233.415</v>
      </c>
      <c r="L676" s="3">
        <f t="shared" si="41"/>
        <v>46338</v>
      </c>
      <c r="N676" s="8"/>
    </row>
    <row r="677" spans="1:14">
      <c r="A677" s="1">
        <v>39650</v>
      </c>
      <c r="B677">
        <v>20</v>
      </c>
      <c r="C677">
        <v>52</v>
      </c>
      <c r="D677">
        <v>28</v>
      </c>
      <c r="E677" s="16">
        <f t="shared" si="40"/>
        <v>12</v>
      </c>
      <c r="F677" s="16">
        <f t="shared" si="42"/>
        <v>52</v>
      </c>
      <c r="G677" s="16">
        <f t="shared" si="43"/>
        <v>28</v>
      </c>
      <c r="H677">
        <v>879880.16399999999</v>
      </c>
      <c r="I677">
        <v>7853227.9919999996</v>
      </c>
      <c r="L677" s="3">
        <f t="shared" si="41"/>
        <v>46348</v>
      </c>
      <c r="N677" s="8"/>
    </row>
    <row r="678" spans="1:14">
      <c r="A678" s="1">
        <v>39650</v>
      </c>
      <c r="B678">
        <v>20</v>
      </c>
      <c r="C678">
        <v>52</v>
      </c>
      <c r="D678">
        <v>38</v>
      </c>
      <c r="E678" s="16">
        <f t="shared" si="40"/>
        <v>12</v>
      </c>
      <c r="F678" s="16">
        <f t="shared" si="42"/>
        <v>52</v>
      </c>
      <c r="G678" s="16">
        <f t="shared" si="43"/>
        <v>38</v>
      </c>
      <c r="H678">
        <v>879908.49699999997</v>
      </c>
      <c r="I678">
        <v>7853223.9369999999</v>
      </c>
      <c r="L678" s="3">
        <f t="shared" si="41"/>
        <v>46358</v>
      </c>
      <c r="N678" s="8"/>
    </row>
    <row r="679" spans="1:14">
      <c r="A679" s="1">
        <v>39650</v>
      </c>
      <c r="B679">
        <v>20</v>
      </c>
      <c r="C679">
        <v>52</v>
      </c>
      <c r="D679">
        <v>48</v>
      </c>
      <c r="E679" s="16">
        <f t="shared" si="40"/>
        <v>12</v>
      </c>
      <c r="F679" s="16">
        <f t="shared" si="42"/>
        <v>52</v>
      </c>
      <c r="G679" s="16">
        <f t="shared" si="43"/>
        <v>48</v>
      </c>
      <c r="H679">
        <v>879936.89599999995</v>
      </c>
      <c r="I679">
        <v>7853218.3839999996</v>
      </c>
      <c r="L679" s="3">
        <f t="shared" si="41"/>
        <v>46368</v>
      </c>
      <c r="N679" s="8"/>
    </row>
    <row r="680" spans="1:14">
      <c r="A680" s="1">
        <v>39650</v>
      </c>
      <c r="B680">
        <v>20</v>
      </c>
      <c r="C680">
        <v>52</v>
      </c>
      <c r="D680">
        <v>58</v>
      </c>
      <c r="E680" s="16">
        <f t="shared" si="40"/>
        <v>12</v>
      </c>
      <c r="F680" s="16">
        <f t="shared" si="42"/>
        <v>52</v>
      </c>
      <c r="G680" s="16">
        <f t="shared" si="43"/>
        <v>58</v>
      </c>
      <c r="H680">
        <v>879964.86800000002</v>
      </c>
      <c r="I680">
        <v>7853212.0020000003</v>
      </c>
      <c r="L680" s="3">
        <f t="shared" si="41"/>
        <v>46378</v>
      </c>
      <c r="N680" s="8"/>
    </row>
    <row r="681" spans="1:14">
      <c r="A681" s="1">
        <v>39650</v>
      </c>
      <c r="B681">
        <v>20</v>
      </c>
      <c r="C681">
        <v>53</v>
      </c>
      <c r="D681">
        <v>8</v>
      </c>
      <c r="E681" s="16">
        <f t="shared" si="40"/>
        <v>12</v>
      </c>
      <c r="F681" s="16">
        <f t="shared" si="42"/>
        <v>53</v>
      </c>
      <c r="G681" s="16">
        <f t="shared" si="43"/>
        <v>8</v>
      </c>
      <c r="H681">
        <v>879993.51399999997</v>
      </c>
      <c r="I681">
        <v>7853206.4919999996</v>
      </c>
      <c r="L681" s="3">
        <f t="shared" si="41"/>
        <v>46388</v>
      </c>
      <c r="N681" s="8"/>
    </row>
    <row r="682" spans="1:14">
      <c r="A682" s="1">
        <v>39650</v>
      </c>
      <c r="B682">
        <v>20</v>
      </c>
      <c r="C682">
        <v>53</v>
      </c>
      <c r="D682">
        <v>18</v>
      </c>
      <c r="E682" s="16">
        <f t="shared" si="40"/>
        <v>12</v>
      </c>
      <c r="F682" s="16">
        <f t="shared" si="42"/>
        <v>53</v>
      </c>
      <c r="G682" s="16">
        <f t="shared" si="43"/>
        <v>18</v>
      </c>
      <c r="H682">
        <v>880020.84400000004</v>
      </c>
      <c r="I682">
        <v>7853199.057</v>
      </c>
      <c r="L682" s="3">
        <f t="shared" si="41"/>
        <v>46398</v>
      </c>
      <c r="N682" s="8"/>
    </row>
    <row r="683" spans="1:14">
      <c r="A683" s="1">
        <v>39650</v>
      </c>
      <c r="B683">
        <v>20</v>
      </c>
      <c r="C683">
        <v>53</v>
      </c>
      <c r="D683">
        <v>28</v>
      </c>
      <c r="E683" s="16">
        <f t="shared" si="40"/>
        <v>12</v>
      </c>
      <c r="F683" s="16">
        <f t="shared" si="42"/>
        <v>53</v>
      </c>
      <c r="G683" s="16">
        <f t="shared" si="43"/>
        <v>28</v>
      </c>
      <c r="H683">
        <v>880048.44099999999</v>
      </c>
      <c r="I683">
        <v>7853194.8799999999</v>
      </c>
      <c r="L683" s="3">
        <f t="shared" si="41"/>
        <v>46408</v>
      </c>
      <c r="N683" s="8"/>
    </row>
    <row r="684" spans="1:14">
      <c r="A684" s="1">
        <v>39650</v>
      </c>
      <c r="B684">
        <v>20</v>
      </c>
      <c r="C684">
        <v>53</v>
      </c>
      <c r="D684">
        <v>38</v>
      </c>
      <c r="E684" s="16">
        <f t="shared" si="40"/>
        <v>12</v>
      </c>
      <c r="F684" s="16">
        <f t="shared" si="42"/>
        <v>53</v>
      </c>
      <c r="G684" s="16">
        <f t="shared" si="43"/>
        <v>38</v>
      </c>
      <c r="H684">
        <v>880075.91</v>
      </c>
      <c r="I684">
        <v>7853192.9460000005</v>
      </c>
      <c r="L684" s="3">
        <f t="shared" si="41"/>
        <v>46418</v>
      </c>
      <c r="N684" s="8"/>
    </row>
    <row r="685" spans="1:14">
      <c r="A685" s="1">
        <v>39650</v>
      </c>
      <c r="B685">
        <v>20</v>
      </c>
      <c r="C685">
        <v>53</v>
      </c>
      <c r="D685">
        <v>48</v>
      </c>
      <c r="E685" s="16">
        <f t="shared" si="40"/>
        <v>12</v>
      </c>
      <c r="F685" s="16">
        <f t="shared" si="42"/>
        <v>53</v>
      </c>
      <c r="G685" s="16">
        <f t="shared" si="43"/>
        <v>48</v>
      </c>
      <c r="H685">
        <v>880105.06700000004</v>
      </c>
      <c r="I685">
        <v>7853190.358</v>
      </c>
      <c r="L685" s="3">
        <f t="shared" si="41"/>
        <v>46428</v>
      </c>
      <c r="N685" s="8"/>
    </row>
    <row r="686" spans="1:14">
      <c r="A686" s="1">
        <v>39650</v>
      </c>
      <c r="B686">
        <v>20</v>
      </c>
      <c r="C686">
        <v>53</v>
      </c>
      <c r="D686">
        <v>58</v>
      </c>
      <c r="E686" s="16">
        <f t="shared" si="40"/>
        <v>12</v>
      </c>
      <c r="F686" s="16">
        <f t="shared" si="42"/>
        <v>53</v>
      </c>
      <c r="G686" s="16">
        <f t="shared" si="43"/>
        <v>58</v>
      </c>
      <c r="H686">
        <v>880133.43900000001</v>
      </c>
      <c r="I686">
        <v>7853184.6119999997</v>
      </c>
      <c r="L686" s="3">
        <f t="shared" si="41"/>
        <v>46438</v>
      </c>
      <c r="N686" s="8"/>
    </row>
    <row r="687" spans="1:14">
      <c r="A687" s="1">
        <v>39650</v>
      </c>
      <c r="B687">
        <v>20</v>
      </c>
      <c r="C687">
        <v>54</v>
      </c>
      <c r="D687">
        <v>8</v>
      </c>
      <c r="E687" s="16">
        <f t="shared" si="40"/>
        <v>12</v>
      </c>
      <c r="F687" s="16">
        <f t="shared" si="42"/>
        <v>54</v>
      </c>
      <c r="G687" s="16">
        <f t="shared" si="43"/>
        <v>8</v>
      </c>
      <c r="H687">
        <v>880161.89500000002</v>
      </c>
      <c r="I687">
        <v>7853180.96</v>
      </c>
      <c r="L687" s="3">
        <f t="shared" si="41"/>
        <v>46448</v>
      </c>
      <c r="N687" s="8"/>
    </row>
    <row r="688" spans="1:14">
      <c r="A688" s="1">
        <v>39650</v>
      </c>
      <c r="B688">
        <v>20</v>
      </c>
      <c r="C688">
        <v>54</v>
      </c>
      <c r="D688">
        <v>18</v>
      </c>
      <c r="E688" s="16">
        <f t="shared" si="40"/>
        <v>12</v>
      </c>
      <c r="F688" s="16">
        <f t="shared" si="42"/>
        <v>54</v>
      </c>
      <c r="G688" s="16">
        <f t="shared" si="43"/>
        <v>18</v>
      </c>
      <c r="H688">
        <v>880189.16399999999</v>
      </c>
      <c r="I688">
        <v>7853173.8949999996</v>
      </c>
      <c r="L688" s="3">
        <f t="shared" si="41"/>
        <v>46458</v>
      </c>
      <c r="N688" s="8"/>
    </row>
    <row r="689" spans="1:14">
      <c r="A689" s="1">
        <v>39650</v>
      </c>
      <c r="B689">
        <v>20</v>
      </c>
      <c r="C689">
        <v>54</v>
      </c>
      <c r="D689">
        <v>28</v>
      </c>
      <c r="E689" s="16">
        <f t="shared" si="40"/>
        <v>12</v>
      </c>
      <c r="F689" s="16">
        <f t="shared" si="42"/>
        <v>54</v>
      </c>
      <c r="G689" s="16">
        <f t="shared" si="43"/>
        <v>28</v>
      </c>
      <c r="H689">
        <v>880215.98199999996</v>
      </c>
      <c r="I689">
        <v>7853164.6749999998</v>
      </c>
      <c r="L689" s="3">
        <f t="shared" si="41"/>
        <v>46468</v>
      </c>
      <c r="N689" s="8"/>
    </row>
    <row r="690" spans="1:14">
      <c r="A690" s="1">
        <v>39650</v>
      </c>
      <c r="B690">
        <v>20</v>
      </c>
      <c r="C690">
        <v>54</v>
      </c>
      <c r="D690">
        <v>38</v>
      </c>
      <c r="E690" s="16">
        <f t="shared" si="40"/>
        <v>12</v>
      </c>
      <c r="F690" s="16">
        <f t="shared" si="42"/>
        <v>54</v>
      </c>
      <c r="G690" s="16">
        <f t="shared" si="43"/>
        <v>38</v>
      </c>
      <c r="H690">
        <v>880243.30599999998</v>
      </c>
      <c r="I690">
        <v>7853159.1299999999</v>
      </c>
      <c r="L690" s="3">
        <f t="shared" si="41"/>
        <v>46478</v>
      </c>
      <c r="N690" s="8"/>
    </row>
    <row r="691" spans="1:14">
      <c r="A691" s="1">
        <v>39650</v>
      </c>
      <c r="B691">
        <v>20</v>
      </c>
      <c r="C691">
        <v>54</v>
      </c>
      <c r="D691">
        <v>48</v>
      </c>
      <c r="E691" s="16">
        <f t="shared" si="40"/>
        <v>12</v>
      </c>
      <c r="F691" s="16">
        <f t="shared" si="42"/>
        <v>54</v>
      </c>
      <c r="G691" s="16">
        <f t="shared" si="43"/>
        <v>48</v>
      </c>
      <c r="H691">
        <v>880271.49600000004</v>
      </c>
      <c r="I691">
        <v>7853153.3559999997</v>
      </c>
      <c r="L691" s="3">
        <f t="shared" si="41"/>
        <v>46488</v>
      </c>
      <c r="N691" s="8"/>
    </row>
    <row r="692" spans="1:14">
      <c r="A692" s="1">
        <v>39650</v>
      </c>
      <c r="B692">
        <v>20</v>
      </c>
      <c r="C692">
        <v>54</v>
      </c>
      <c r="D692">
        <v>58</v>
      </c>
      <c r="E692" s="16">
        <f t="shared" si="40"/>
        <v>12</v>
      </c>
      <c r="F692" s="16">
        <f t="shared" si="42"/>
        <v>54</v>
      </c>
      <c r="G692" s="16">
        <f t="shared" si="43"/>
        <v>58</v>
      </c>
      <c r="H692">
        <v>880299.22</v>
      </c>
      <c r="I692">
        <v>7853148.4479999999</v>
      </c>
      <c r="L692" s="3">
        <f t="shared" si="41"/>
        <v>46498</v>
      </c>
      <c r="N692" s="8"/>
    </row>
    <row r="693" spans="1:14">
      <c r="A693" s="1">
        <v>39650</v>
      </c>
      <c r="B693">
        <v>20</v>
      </c>
      <c r="C693">
        <v>55</v>
      </c>
      <c r="D693">
        <v>8</v>
      </c>
      <c r="E693" s="16">
        <f t="shared" si="40"/>
        <v>12</v>
      </c>
      <c r="F693" s="16">
        <f t="shared" si="42"/>
        <v>55</v>
      </c>
      <c r="G693" s="16">
        <f t="shared" si="43"/>
        <v>8</v>
      </c>
      <c r="H693">
        <v>880327.18400000001</v>
      </c>
      <c r="I693">
        <v>7853144.7130000005</v>
      </c>
      <c r="L693" s="3">
        <f t="shared" si="41"/>
        <v>46508</v>
      </c>
      <c r="N693" s="8"/>
    </row>
    <row r="694" spans="1:14">
      <c r="A694" s="1">
        <v>39650</v>
      </c>
      <c r="B694">
        <v>20</v>
      </c>
      <c r="C694">
        <v>55</v>
      </c>
      <c r="D694">
        <v>18</v>
      </c>
      <c r="E694" s="16">
        <f t="shared" si="40"/>
        <v>12</v>
      </c>
      <c r="F694" s="16">
        <f t="shared" si="42"/>
        <v>55</v>
      </c>
      <c r="G694" s="16">
        <f t="shared" si="43"/>
        <v>18</v>
      </c>
      <c r="H694">
        <v>880355.31099999999</v>
      </c>
      <c r="I694">
        <v>7853138.9299999997</v>
      </c>
      <c r="L694" s="3">
        <f t="shared" si="41"/>
        <v>46518</v>
      </c>
      <c r="N694" s="8"/>
    </row>
    <row r="695" spans="1:14">
      <c r="A695" s="1">
        <v>39650</v>
      </c>
      <c r="B695">
        <v>20</v>
      </c>
      <c r="C695">
        <v>55</v>
      </c>
      <c r="D695">
        <v>28</v>
      </c>
      <c r="E695" s="16">
        <f t="shared" si="40"/>
        <v>12</v>
      </c>
      <c r="F695" s="16">
        <f t="shared" si="42"/>
        <v>55</v>
      </c>
      <c r="G695" s="16">
        <f t="shared" si="43"/>
        <v>28</v>
      </c>
      <c r="H695">
        <v>880383.83799999999</v>
      </c>
      <c r="I695">
        <v>7853133.0250000004</v>
      </c>
      <c r="L695" s="3">
        <f t="shared" si="41"/>
        <v>46528</v>
      </c>
      <c r="N695" s="8"/>
    </row>
    <row r="696" spans="1:14">
      <c r="A696" s="1">
        <v>39650</v>
      </c>
      <c r="B696">
        <v>20</v>
      </c>
      <c r="C696">
        <v>55</v>
      </c>
      <c r="D696">
        <v>38</v>
      </c>
      <c r="E696" s="16">
        <f t="shared" si="40"/>
        <v>12</v>
      </c>
      <c r="F696" s="16">
        <f t="shared" si="42"/>
        <v>55</v>
      </c>
      <c r="G696" s="16">
        <f t="shared" si="43"/>
        <v>38</v>
      </c>
      <c r="H696">
        <v>880412.39599999995</v>
      </c>
      <c r="I696">
        <v>7853126.5599999996</v>
      </c>
      <c r="L696" s="3">
        <f t="shared" si="41"/>
        <v>46538</v>
      </c>
      <c r="N696" s="8"/>
    </row>
    <row r="697" spans="1:14">
      <c r="A697" s="1">
        <v>39650</v>
      </c>
      <c r="B697">
        <v>20</v>
      </c>
      <c r="C697">
        <v>55</v>
      </c>
      <c r="D697">
        <v>48</v>
      </c>
      <c r="E697" s="16">
        <f t="shared" si="40"/>
        <v>12</v>
      </c>
      <c r="F697" s="16">
        <f t="shared" si="42"/>
        <v>55</v>
      </c>
      <c r="G697" s="16">
        <f t="shared" si="43"/>
        <v>48</v>
      </c>
      <c r="H697">
        <v>880439.73</v>
      </c>
      <c r="I697">
        <v>7853119.1299999999</v>
      </c>
      <c r="L697" s="3">
        <f t="shared" si="41"/>
        <v>46548</v>
      </c>
      <c r="N697" s="8"/>
    </row>
    <row r="698" spans="1:14">
      <c r="A698" s="1">
        <v>39650</v>
      </c>
      <c r="B698">
        <v>20</v>
      </c>
      <c r="C698">
        <v>55</v>
      </c>
      <c r="D698">
        <v>58</v>
      </c>
      <c r="E698" s="16">
        <f t="shared" si="40"/>
        <v>12</v>
      </c>
      <c r="F698" s="16">
        <f t="shared" si="42"/>
        <v>55</v>
      </c>
      <c r="G698" s="16">
        <f t="shared" si="43"/>
        <v>58</v>
      </c>
      <c r="H698">
        <v>880467.73699999996</v>
      </c>
      <c r="I698">
        <v>7853112.5710000005</v>
      </c>
      <c r="L698" s="3">
        <f t="shared" si="41"/>
        <v>46558</v>
      </c>
      <c r="N698" s="8"/>
    </row>
    <row r="699" spans="1:14">
      <c r="A699" s="1">
        <v>39650</v>
      </c>
      <c r="B699">
        <v>20</v>
      </c>
      <c r="C699">
        <v>56</v>
      </c>
      <c r="D699">
        <v>8</v>
      </c>
      <c r="E699" s="16">
        <f t="shared" ref="E699:E762" si="44">B699-8</f>
        <v>12</v>
      </c>
      <c r="F699" s="16">
        <f t="shared" si="42"/>
        <v>56</v>
      </c>
      <c r="G699" s="16">
        <f t="shared" si="43"/>
        <v>8</v>
      </c>
      <c r="H699">
        <v>880495.13300000003</v>
      </c>
      <c r="I699">
        <v>7853104.7750000004</v>
      </c>
      <c r="L699" s="3">
        <f t="shared" ref="L699:L762" si="45">(E699*3600)+(F699*60)+G699</f>
        <v>46568</v>
      </c>
      <c r="N699" s="8"/>
    </row>
    <row r="700" spans="1:14">
      <c r="A700" s="1">
        <v>39650</v>
      </c>
      <c r="B700">
        <v>20</v>
      </c>
      <c r="C700">
        <v>56</v>
      </c>
      <c r="D700">
        <v>18</v>
      </c>
      <c r="E700" s="16">
        <f t="shared" si="44"/>
        <v>12</v>
      </c>
      <c r="F700" s="16">
        <f t="shared" ref="F700:F763" si="46">C700</f>
        <v>56</v>
      </c>
      <c r="G700" s="16">
        <f t="shared" ref="G700:G763" si="47">D700</f>
        <v>18</v>
      </c>
      <c r="H700">
        <v>880523.14</v>
      </c>
      <c r="I700">
        <v>7853098.5949999997</v>
      </c>
      <c r="L700" s="3">
        <f t="shared" si="45"/>
        <v>46578</v>
      </c>
      <c r="N700" s="8"/>
    </row>
    <row r="701" spans="1:14">
      <c r="A701" s="1">
        <v>39650</v>
      </c>
      <c r="B701">
        <v>20</v>
      </c>
      <c r="C701">
        <v>56</v>
      </c>
      <c r="D701">
        <v>28</v>
      </c>
      <c r="E701" s="16">
        <f t="shared" si="44"/>
        <v>12</v>
      </c>
      <c r="F701" s="16">
        <f t="shared" si="46"/>
        <v>56</v>
      </c>
      <c r="G701" s="16">
        <f t="shared" si="47"/>
        <v>28</v>
      </c>
      <c r="H701">
        <v>880551.73100000003</v>
      </c>
      <c r="I701">
        <v>7853091.5700000003</v>
      </c>
      <c r="L701" s="3">
        <f t="shared" si="45"/>
        <v>46588</v>
      </c>
      <c r="N701" s="8"/>
    </row>
    <row r="702" spans="1:14">
      <c r="A702" s="1">
        <v>39650</v>
      </c>
      <c r="B702">
        <v>20</v>
      </c>
      <c r="C702">
        <v>56</v>
      </c>
      <c r="D702">
        <v>38</v>
      </c>
      <c r="E702" s="16">
        <f t="shared" si="44"/>
        <v>12</v>
      </c>
      <c r="F702" s="16">
        <f t="shared" si="46"/>
        <v>56</v>
      </c>
      <c r="G702" s="16">
        <f t="shared" si="47"/>
        <v>38</v>
      </c>
      <c r="H702">
        <v>880579.15899999999</v>
      </c>
      <c r="I702">
        <v>7853084.3470000001</v>
      </c>
      <c r="L702" s="3">
        <f t="shared" si="45"/>
        <v>46598</v>
      </c>
      <c r="N702" s="8"/>
    </row>
    <row r="703" spans="1:14">
      <c r="A703" s="1">
        <v>39650</v>
      </c>
      <c r="B703">
        <v>20</v>
      </c>
      <c r="C703">
        <v>56</v>
      </c>
      <c r="D703">
        <v>48</v>
      </c>
      <c r="E703" s="16">
        <f t="shared" si="44"/>
        <v>12</v>
      </c>
      <c r="F703" s="16">
        <f t="shared" si="46"/>
        <v>56</v>
      </c>
      <c r="G703" s="16">
        <f t="shared" si="47"/>
        <v>48</v>
      </c>
      <c r="H703">
        <v>880607.68400000001</v>
      </c>
      <c r="I703">
        <v>7853078.8229999999</v>
      </c>
      <c r="L703" s="3">
        <f t="shared" si="45"/>
        <v>46608</v>
      </c>
      <c r="N703" s="8"/>
    </row>
    <row r="704" spans="1:14">
      <c r="A704" s="1">
        <v>39650</v>
      </c>
      <c r="B704">
        <v>20</v>
      </c>
      <c r="C704">
        <v>56</v>
      </c>
      <c r="D704">
        <v>58</v>
      </c>
      <c r="E704" s="16">
        <f t="shared" si="44"/>
        <v>12</v>
      </c>
      <c r="F704" s="16">
        <f t="shared" si="46"/>
        <v>56</v>
      </c>
      <c r="G704" s="16">
        <f t="shared" si="47"/>
        <v>58</v>
      </c>
      <c r="H704">
        <v>880636.00199999998</v>
      </c>
      <c r="I704">
        <v>7853072.3190000001</v>
      </c>
      <c r="L704" s="3">
        <f t="shared" si="45"/>
        <v>46618</v>
      </c>
      <c r="N704" s="8"/>
    </row>
    <row r="705" spans="1:14">
      <c r="A705" s="1">
        <v>39650</v>
      </c>
      <c r="B705">
        <v>20</v>
      </c>
      <c r="C705">
        <v>57</v>
      </c>
      <c r="D705">
        <v>8</v>
      </c>
      <c r="E705" s="16">
        <f t="shared" si="44"/>
        <v>12</v>
      </c>
      <c r="F705" s="16">
        <f t="shared" si="46"/>
        <v>57</v>
      </c>
      <c r="G705" s="16">
        <f t="shared" si="47"/>
        <v>8</v>
      </c>
      <c r="H705">
        <v>880663.76300000004</v>
      </c>
      <c r="I705">
        <v>7853065.7209999999</v>
      </c>
      <c r="L705" s="3">
        <f t="shared" si="45"/>
        <v>46628</v>
      </c>
      <c r="N705" s="8"/>
    </row>
    <row r="706" spans="1:14">
      <c r="A706" s="1">
        <v>39650</v>
      </c>
      <c r="B706">
        <v>20</v>
      </c>
      <c r="C706">
        <v>57</v>
      </c>
      <c r="D706">
        <v>18</v>
      </c>
      <c r="E706" s="16">
        <f t="shared" si="44"/>
        <v>12</v>
      </c>
      <c r="F706" s="16">
        <f t="shared" si="46"/>
        <v>57</v>
      </c>
      <c r="G706" s="16">
        <f t="shared" si="47"/>
        <v>18</v>
      </c>
      <c r="H706">
        <v>880692.53200000001</v>
      </c>
      <c r="I706">
        <v>7853060.9939999999</v>
      </c>
      <c r="L706" s="3">
        <f t="shared" si="45"/>
        <v>46638</v>
      </c>
      <c r="N706" s="8"/>
    </row>
    <row r="707" spans="1:14">
      <c r="A707" s="1">
        <v>39650</v>
      </c>
      <c r="B707">
        <v>20</v>
      </c>
      <c r="C707">
        <v>57</v>
      </c>
      <c r="D707">
        <v>28</v>
      </c>
      <c r="E707" s="16">
        <f t="shared" si="44"/>
        <v>12</v>
      </c>
      <c r="F707" s="16">
        <f t="shared" si="46"/>
        <v>57</v>
      </c>
      <c r="G707" s="16">
        <f t="shared" si="47"/>
        <v>28</v>
      </c>
      <c r="H707">
        <v>880721.11600000004</v>
      </c>
      <c r="I707">
        <v>7853056.9919999996</v>
      </c>
      <c r="L707" s="3">
        <f t="shared" si="45"/>
        <v>46648</v>
      </c>
      <c r="N707" s="8"/>
    </row>
    <row r="708" spans="1:14">
      <c r="A708" s="1">
        <v>39650</v>
      </c>
      <c r="B708">
        <v>20</v>
      </c>
      <c r="C708">
        <v>57</v>
      </c>
      <c r="D708">
        <v>38</v>
      </c>
      <c r="E708" s="16">
        <f t="shared" si="44"/>
        <v>12</v>
      </c>
      <c r="F708" s="16">
        <f t="shared" si="46"/>
        <v>57</v>
      </c>
      <c r="G708" s="16">
        <f t="shared" si="47"/>
        <v>38</v>
      </c>
      <c r="H708">
        <v>880749.39500000002</v>
      </c>
      <c r="I708">
        <v>7853052.182</v>
      </c>
      <c r="L708" s="3">
        <f t="shared" si="45"/>
        <v>46658</v>
      </c>
      <c r="N708" s="8"/>
    </row>
    <row r="709" spans="1:14">
      <c r="A709" s="1">
        <v>39650</v>
      </c>
      <c r="B709">
        <v>20</v>
      </c>
      <c r="C709">
        <v>57</v>
      </c>
      <c r="D709">
        <v>48</v>
      </c>
      <c r="E709" s="16">
        <f t="shared" si="44"/>
        <v>12</v>
      </c>
      <c r="F709" s="16">
        <f t="shared" si="46"/>
        <v>57</v>
      </c>
      <c r="G709" s="16">
        <f t="shared" si="47"/>
        <v>48</v>
      </c>
      <c r="H709">
        <v>880777.75699999998</v>
      </c>
      <c r="I709">
        <v>7853049.8439999996</v>
      </c>
      <c r="L709" s="3">
        <f t="shared" si="45"/>
        <v>46668</v>
      </c>
      <c r="N709" s="8"/>
    </row>
    <row r="710" spans="1:14">
      <c r="A710" s="1">
        <v>39650</v>
      </c>
      <c r="B710">
        <v>20</v>
      </c>
      <c r="C710">
        <v>57</v>
      </c>
      <c r="D710">
        <v>58</v>
      </c>
      <c r="E710" s="16">
        <f t="shared" si="44"/>
        <v>12</v>
      </c>
      <c r="F710" s="16">
        <f t="shared" si="46"/>
        <v>57</v>
      </c>
      <c r="G710" s="16">
        <f t="shared" si="47"/>
        <v>58</v>
      </c>
      <c r="H710">
        <v>880805.68400000001</v>
      </c>
      <c r="I710">
        <v>7853050.0750000002</v>
      </c>
      <c r="L710" s="3">
        <f t="shared" si="45"/>
        <v>46678</v>
      </c>
      <c r="N710" s="8"/>
    </row>
    <row r="711" spans="1:14">
      <c r="A711" s="1">
        <v>39650</v>
      </c>
      <c r="B711">
        <v>20</v>
      </c>
      <c r="C711">
        <v>58</v>
      </c>
      <c r="D711">
        <v>8</v>
      </c>
      <c r="E711" s="16">
        <f t="shared" si="44"/>
        <v>12</v>
      </c>
      <c r="F711" s="16">
        <f t="shared" si="46"/>
        <v>58</v>
      </c>
      <c r="G711" s="16">
        <f t="shared" si="47"/>
        <v>8</v>
      </c>
      <c r="H711">
        <v>880833.21600000001</v>
      </c>
      <c r="I711">
        <v>7853048.1619999995</v>
      </c>
      <c r="L711" s="3">
        <f t="shared" si="45"/>
        <v>46688</v>
      </c>
      <c r="N711" s="8"/>
    </row>
    <row r="712" spans="1:14">
      <c r="A712" s="1">
        <v>39650</v>
      </c>
      <c r="B712">
        <v>20</v>
      </c>
      <c r="C712">
        <v>58</v>
      </c>
      <c r="D712">
        <v>18</v>
      </c>
      <c r="E712" s="16">
        <f t="shared" si="44"/>
        <v>12</v>
      </c>
      <c r="F712" s="16">
        <f t="shared" si="46"/>
        <v>58</v>
      </c>
      <c r="G712" s="16">
        <f t="shared" si="47"/>
        <v>18</v>
      </c>
      <c r="H712">
        <v>880862.13399999996</v>
      </c>
      <c r="I712">
        <v>7853045.5410000002</v>
      </c>
      <c r="L712" s="3">
        <f t="shared" si="45"/>
        <v>46698</v>
      </c>
      <c r="N712" s="8"/>
    </row>
    <row r="713" spans="1:14">
      <c r="A713" s="1">
        <v>39650</v>
      </c>
      <c r="B713">
        <v>20</v>
      </c>
      <c r="C713">
        <v>58</v>
      </c>
      <c r="D713">
        <v>28</v>
      </c>
      <c r="E713" s="16">
        <f t="shared" si="44"/>
        <v>12</v>
      </c>
      <c r="F713" s="16">
        <f t="shared" si="46"/>
        <v>58</v>
      </c>
      <c r="G713" s="16">
        <f t="shared" si="47"/>
        <v>28</v>
      </c>
      <c r="H713">
        <v>880889.14199999999</v>
      </c>
      <c r="I713">
        <v>7853044.1050000004</v>
      </c>
      <c r="L713" s="3">
        <f t="shared" si="45"/>
        <v>46708</v>
      </c>
      <c r="N713" s="8"/>
    </row>
    <row r="714" spans="1:14">
      <c r="A714" s="1">
        <v>39650</v>
      </c>
      <c r="B714">
        <v>20</v>
      </c>
      <c r="C714">
        <v>58</v>
      </c>
      <c r="D714">
        <v>38</v>
      </c>
      <c r="E714" s="16">
        <f t="shared" si="44"/>
        <v>12</v>
      </c>
      <c r="F714" s="16">
        <f t="shared" si="46"/>
        <v>58</v>
      </c>
      <c r="G714" s="16">
        <f t="shared" si="47"/>
        <v>38</v>
      </c>
      <c r="H714">
        <v>880918.86300000001</v>
      </c>
      <c r="I714">
        <v>7853039.7319999998</v>
      </c>
      <c r="L714" s="3">
        <f t="shared" si="45"/>
        <v>46718</v>
      </c>
      <c r="N714" s="8"/>
    </row>
    <row r="715" spans="1:14">
      <c r="A715" s="1">
        <v>39650</v>
      </c>
      <c r="B715">
        <v>20</v>
      </c>
      <c r="C715">
        <v>58</v>
      </c>
      <c r="D715">
        <v>48</v>
      </c>
      <c r="E715" s="16">
        <f t="shared" si="44"/>
        <v>12</v>
      </c>
      <c r="F715" s="16">
        <f t="shared" si="46"/>
        <v>58</v>
      </c>
      <c r="G715" s="16">
        <f t="shared" si="47"/>
        <v>48</v>
      </c>
      <c r="H715">
        <v>880947.33100000001</v>
      </c>
      <c r="I715">
        <v>7853033.824</v>
      </c>
      <c r="L715" s="3">
        <f t="shared" si="45"/>
        <v>46728</v>
      </c>
      <c r="N715" s="8"/>
    </row>
    <row r="716" spans="1:14">
      <c r="A716" s="1">
        <v>39650</v>
      </c>
      <c r="B716">
        <v>20</v>
      </c>
      <c r="C716">
        <v>58</v>
      </c>
      <c r="D716">
        <v>58</v>
      </c>
      <c r="E716" s="16">
        <f t="shared" si="44"/>
        <v>12</v>
      </c>
      <c r="F716" s="16">
        <f t="shared" si="46"/>
        <v>58</v>
      </c>
      <c r="G716" s="16">
        <f t="shared" si="47"/>
        <v>58</v>
      </c>
      <c r="H716">
        <v>880976.22600000002</v>
      </c>
      <c r="I716">
        <v>7853029.5020000003</v>
      </c>
      <c r="L716" s="3">
        <f t="shared" si="45"/>
        <v>46738</v>
      </c>
      <c r="N716" s="8"/>
    </row>
    <row r="717" spans="1:14">
      <c r="A717" s="1">
        <v>39650</v>
      </c>
      <c r="B717">
        <v>20</v>
      </c>
      <c r="C717">
        <v>59</v>
      </c>
      <c r="D717">
        <v>8</v>
      </c>
      <c r="E717" s="16">
        <f t="shared" si="44"/>
        <v>12</v>
      </c>
      <c r="F717" s="16">
        <f t="shared" si="46"/>
        <v>59</v>
      </c>
      <c r="G717" s="16">
        <f t="shared" si="47"/>
        <v>8</v>
      </c>
      <c r="H717">
        <v>881005.20700000005</v>
      </c>
      <c r="I717">
        <v>7853026.1370000001</v>
      </c>
      <c r="L717" s="3">
        <f t="shared" si="45"/>
        <v>46748</v>
      </c>
      <c r="N717" s="8"/>
    </row>
    <row r="718" spans="1:14">
      <c r="A718" s="1">
        <v>39650</v>
      </c>
      <c r="B718">
        <v>20</v>
      </c>
      <c r="C718">
        <v>59</v>
      </c>
      <c r="D718">
        <v>18</v>
      </c>
      <c r="E718" s="16">
        <f t="shared" si="44"/>
        <v>12</v>
      </c>
      <c r="F718" s="16">
        <f t="shared" si="46"/>
        <v>59</v>
      </c>
      <c r="G718" s="16">
        <f t="shared" si="47"/>
        <v>18</v>
      </c>
      <c r="H718">
        <v>881033.53799999994</v>
      </c>
      <c r="I718">
        <v>7853024.3619999997</v>
      </c>
      <c r="L718" s="3">
        <f t="shared" si="45"/>
        <v>46758</v>
      </c>
      <c r="N718" s="8"/>
    </row>
    <row r="719" spans="1:14">
      <c r="A719" s="1">
        <v>39650</v>
      </c>
      <c r="B719">
        <v>20</v>
      </c>
      <c r="C719">
        <v>59</v>
      </c>
      <c r="D719">
        <v>28</v>
      </c>
      <c r="E719" s="16">
        <f t="shared" si="44"/>
        <v>12</v>
      </c>
      <c r="F719" s="16">
        <f t="shared" si="46"/>
        <v>59</v>
      </c>
      <c r="G719" s="16">
        <f t="shared" si="47"/>
        <v>28</v>
      </c>
      <c r="H719">
        <v>881063.87399999995</v>
      </c>
      <c r="I719">
        <v>7853027.8420000002</v>
      </c>
      <c r="L719" s="3">
        <f t="shared" si="45"/>
        <v>46768</v>
      </c>
      <c r="N719" s="8"/>
    </row>
    <row r="720" spans="1:14">
      <c r="A720" s="1">
        <v>39650</v>
      </c>
      <c r="B720">
        <v>20</v>
      </c>
      <c r="C720">
        <v>59</v>
      </c>
      <c r="D720">
        <v>38</v>
      </c>
      <c r="E720" s="16">
        <f t="shared" si="44"/>
        <v>12</v>
      </c>
      <c r="F720" s="16">
        <f t="shared" si="46"/>
        <v>59</v>
      </c>
      <c r="G720" s="16">
        <f t="shared" si="47"/>
        <v>38</v>
      </c>
      <c r="H720">
        <v>881091.27399999998</v>
      </c>
      <c r="I720">
        <v>7853029.6869999999</v>
      </c>
      <c r="L720" s="3">
        <f t="shared" si="45"/>
        <v>46778</v>
      </c>
      <c r="N720" s="8"/>
    </row>
    <row r="721" spans="1:14">
      <c r="A721" s="1">
        <v>39650</v>
      </c>
      <c r="B721">
        <v>20</v>
      </c>
      <c r="C721">
        <v>59</v>
      </c>
      <c r="D721">
        <v>48</v>
      </c>
      <c r="E721" s="16">
        <f t="shared" si="44"/>
        <v>12</v>
      </c>
      <c r="F721" s="16">
        <f t="shared" si="46"/>
        <v>59</v>
      </c>
      <c r="G721" s="16">
        <f t="shared" si="47"/>
        <v>48</v>
      </c>
      <c r="H721">
        <v>881120.005</v>
      </c>
      <c r="I721">
        <v>7853028.1699999999</v>
      </c>
      <c r="L721" s="3">
        <f t="shared" si="45"/>
        <v>46788</v>
      </c>
      <c r="N721" s="8"/>
    </row>
    <row r="722" spans="1:14">
      <c r="A722" s="1">
        <v>39650</v>
      </c>
      <c r="B722">
        <v>20</v>
      </c>
      <c r="C722">
        <v>59</v>
      </c>
      <c r="D722">
        <v>58</v>
      </c>
      <c r="E722" s="16">
        <f t="shared" si="44"/>
        <v>12</v>
      </c>
      <c r="F722" s="16">
        <f t="shared" si="46"/>
        <v>59</v>
      </c>
      <c r="G722" s="16">
        <f t="shared" si="47"/>
        <v>58</v>
      </c>
      <c r="H722">
        <v>881148.64599999995</v>
      </c>
      <c r="I722">
        <v>7853024.9390000002</v>
      </c>
      <c r="L722" s="3">
        <f t="shared" si="45"/>
        <v>46798</v>
      </c>
      <c r="N722" s="8"/>
    </row>
    <row r="723" spans="1:14">
      <c r="A723" s="1">
        <v>39650</v>
      </c>
      <c r="B723">
        <v>21</v>
      </c>
      <c r="C723">
        <v>0</v>
      </c>
      <c r="D723">
        <v>8</v>
      </c>
      <c r="E723" s="16">
        <f t="shared" si="44"/>
        <v>13</v>
      </c>
      <c r="F723" s="16">
        <f t="shared" si="46"/>
        <v>0</v>
      </c>
      <c r="G723" s="16">
        <f t="shared" si="47"/>
        <v>8</v>
      </c>
      <c r="H723">
        <v>881177.02099999995</v>
      </c>
      <c r="I723">
        <v>7853020.3399999999</v>
      </c>
      <c r="L723" s="3">
        <f t="shared" si="45"/>
        <v>46808</v>
      </c>
      <c r="N723" s="8"/>
    </row>
    <row r="724" spans="1:14">
      <c r="A724" s="1">
        <v>39650</v>
      </c>
      <c r="B724">
        <v>21</v>
      </c>
      <c r="C724">
        <v>0</v>
      </c>
      <c r="D724">
        <v>18</v>
      </c>
      <c r="E724" s="16">
        <f t="shared" si="44"/>
        <v>13</v>
      </c>
      <c r="F724" s="16">
        <f t="shared" si="46"/>
        <v>0</v>
      </c>
      <c r="G724" s="16">
        <f t="shared" si="47"/>
        <v>18</v>
      </c>
      <c r="H724">
        <v>881206.58299999998</v>
      </c>
      <c r="I724">
        <v>7853017.267</v>
      </c>
      <c r="L724" s="3">
        <f t="shared" si="45"/>
        <v>46818</v>
      </c>
      <c r="N724" s="8"/>
    </row>
    <row r="725" spans="1:14">
      <c r="A725" s="1">
        <v>39650</v>
      </c>
      <c r="B725">
        <v>21</v>
      </c>
      <c r="C725">
        <v>0</v>
      </c>
      <c r="D725">
        <v>28</v>
      </c>
      <c r="E725" s="16">
        <f t="shared" si="44"/>
        <v>13</v>
      </c>
      <c r="F725" s="16">
        <f t="shared" si="46"/>
        <v>0</v>
      </c>
      <c r="G725" s="16">
        <f t="shared" si="47"/>
        <v>28</v>
      </c>
      <c r="H725">
        <v>881235.14300000004</v>
      </c>
      <c r="I725">
        <v>7853012.3219999997</v>
      </c>
      <c r="L725" s="3">
        <f t="shared" si="45"/>
        <v>46828</v>
      </c>
      <c r="N725" s="8"/>
    </row>
    <row r="726" spans="1:14">
      <c r="A726" s="1">
        <v>39650</v>
      </c>
      <c r="B726">
        <v>21</v>
      </c>
      <c r="C726">
        <v>0</v>
      </c>
      <c r="D726">
        <v>38</v>
      </c>
      <c r="E726" s="16">
        <f t="shared" si="44"/>
        <v>13</v>
      </c>
      <c r="F726" s="16">
        <f t="shared" si="46"/>
        <v>0</v>
      </c>
      <c r="G726" s="16">
        <f t="shared" si="47"/>
        <v>38</v>
      </c>
      <c r="H726">
        <v>881262.30200000003</v>
      </c>
      <c r="I726">
        <v>7853003.7379999999</v>
      </c>
      <c r="L726" s="3">
        <f t="shared" si="45"/>
        <v>46838</v>
      </c>
      <c r="N726" s="8"/>
    </row>
    <row r="727" spans="1:14">
      <c r="A727" s="1">
        <v>39650</v>
      </c>
      <c r="B727">
        <v>21</v>
      </c>
      <c r="C727">
        <v>0</v>
      </c>
      <c r="D727">
        <v>48</v>
      </c>
      <c r="E727" s="16">
        <f t="shared" si="44"/>
        <v>13</v>
      </c>
      <c r="F727" s="16">
        <f t="shared" si="46"/>
        <v>0</v>
      </c>
      <c r="G727" s="16">
        <f t="shared" si="47"/>
        <v>48</v>
      </c>
      <c r="H727">
        <v>881289.34299999999</v>
      </c>
      <c r="I727">
        <v>7852994.3789999997</v>
      </c>
      <c r="L727" s="3">
        <f t="shared" si="45"/>
        <v>46848</v>
      </c>
      <c r="N727" s="8"/>
    </row>
    <row r="728" spans="1:14">
      <c r="A728" s="1">
        <v>39650</v>
      </c>
      <c r="B728">
        <v>21</v>
      </c>
      <c r="C728">
        <v>0</v>
      </c>
      <c r="D728">
        <v>58</v>
      </c>
      <c r="E728" s="16">
        <f t="shared" si="44"/>
        <v>13</v>
      </c>
      <c r="F728" s="16">
        <f t="shared" si="46"/>
        <v>0</v>
      </c>
      <c r="G728" s="16">
        <f t="shared" si="47"/>
        <v>58</v>
      </c>
      <c r="H728">
        <v>881317.08200000005</v>
      </c>
      <c r="I728">
        <v>7852986.8399999999</v>
      </c>
      <c r="L728" s="3">
        <f t="shared" si="45"/>
        <v>46858</v>
      </c>
      <c r="N728" s="8"/>
    </row>
    <row r="729" spans="1:14">
      <c r="A729" s="1">
        <v>39650</v>
      </c>
      <c r="B729">
        <v>21</v>
      </c>
      <c r="C729">
        <v>1</v>
      </c>
      <c r="D729">
        <v>8</v>
      </c>
      <c r="E729" s="16">
        <f t="shared" si="44"/>
        <v>13</v>
      </c>
      <c r="F729" s="16">
        <f t="shared" si="46"/>
        <v>1</v>
      </c>
      <c r="G729" s="16">
        <f t="shared" si="47"/>
        <v>8</v>
      </c>
      <c r="H729">
        <v>881344.67200000002</v>
      </c>
      <c r="I729">
        <v>7852978.7079999996</v>
      </c>
      <c r="L729" s="3">
        <f t="shared" si="45"/>
        <v>46868</v>
      </c>
      <c r="N729" s="8"/>
    </row>
    <row r="730" spans="1:14">
      <c r="A730" s="1">
        <v>39650</v>
      </c>
      <c r="B730">
        <v>21</v>
      </c>
      <c r="C730">
        <v>1</v>
      </c>
      <c r="D730">
        <v>18</v>
      </c>
      <c r="E730" s="16">
        <f t="shared" si="44"/>
        <v>13</v>
      </c>
      <c r="F730" s="16">
        <f t="shared" si="46"/>
        <v>1</v>
      </c>
      <c r="G730" s="16">
        <f t="shared" si="47"/>
        <v>18</v>
      </c>
      <c r="H730">
        <v>881373.20600000001</v>
      </c>
      <c r="I730">
        <v>7852972.0609999998</v>
      </c>
      <c r="L730" s="3">
        <f t="shared" si="45"/>
        <v>46878</v>
      </c>
      <c r="N730" s="8"/>
    </row>
    <row r="731" spans="1:14">
      <c r="A731" s="1">
        <v>39650</v>
      </c>
      <c r="B731">
        <v>21</v>
      </c>
      <c r="C731">
        <v>1</v>
      </c>
      <c r="D731">
        <v>28</v>
      </c>
      <c r="E731" s="16">
        <f t="shared" si="44"/>
        <v>13</v>
      </c>
      <c r="F731" s="16">
        <f t="shared" si="46"/>
        <v>1</v>
      </c>
      <c r="G731" s="16">
        <f t="shared" si="47"/>
        <v>28</v>
      </c>
      <c r="H731">
        <v>881401.85699999996</v>
      </c>
      <c r="I731">
        <v>7852967.3229999999</v>
      </c>
      <c r="L731" s="3">
        <f t="shared" si="45"/>
        <v>46888</v>
      </c>
      <c r="N731" s="8"/>
    </row>
    <row r="732" spans="1:14">
      <c r="A732" s="1">
        <v>39650</v>
      </c>
      <c r="B732">
        <v>21</v>
      </c>
      <c r="C732">
        <v>1</v>
      </c>
      <c r="D732">
        <v>38</v>
      </c>
      <c r="E732" s="16">
        <f t="shared" si="44"/>
        <v>13</v>
      </c>
      <c r="F732" s="16">
        <f t="shared" si="46"/>
        <v>1</v>
      </c>
      <c r="G732" s="16">
        <f t="shared" si="47"/>
        <v>38</v>
      </c>
      <c r="H732">
        <v>881431.24399999995</v>
      </c>
      <c r="I732">
        <v>7852962.7110000001</v>
      </c>
      <c r="L732" s="3">
        <f t="shared" si="45"/>
        <v>46898</v>
      </c>
      <c r="N732" s="8"/>
    </row>
    <row r="733" spans="1:14">
      <c r="A733" s="1">
        <v>39650</v>
      </c>
      <c r="B733">
        <v>21</v>
      </c>
      <c r="C733">
        <v>1</v>
      </c>
      <c r="D733">
        <v>48</v>
      </c>
      <c r="E733" s="16">
        <f t="shared" si="44"/>
        <v>13</v>
      </c>
      <c r="F733" s="16">
        <f t="shared" si="46"/>
        <v>1</v>
      </c>
      <c r="G733" s="16">
        <f t="shared" si="47"/>
        <v>48</v>
      </c>
      <c r="H733">
        <v>881458.8</v>
      </c>
      <c r="I733">
        <v>7852955.5190000003</v>
      </c>
      <c r="L733" s="3">
        <f t="shared" si="45"/>
        <v>46908</v>
      </c>
      <c r="N733" s="8"/>
    </row>
    <row r="734" spans="1:14">
      <c r="A734" s="1">
        <v>39650</v>
      </c>
      <c r="B734">
        <v>21</v>
      </c>
      <c r="C734">
        <v>1</v>
      </c>
      <c r="D734">
        <v>58</v>
      </c>
      <c r="E734" s="16">
        <f t="shared" si="44"/>
        <v>13</v>
      </c>
      <c r="F734" s="16">
        <f t="shared" si="46"/>
        <v>1</v>
      </c>
      <c r="G734" s="16">
        <f t="shared" si="47"/>
        <v>58</v>
      </c>
      <c r="H734">
        <v>881486.24300000002</v>
      </c>
      <c r="I734">
        <v>7852945.6639999999</v>
      </c>
      <c r="L734" s="3">
        <f t="shared" si="45"/>
        <v>46918</v>
      </c>
      <c r="N734" s="8"/>
    </row>
    <row r="735" spans="1:14">
      <c r="A735" s="1">
        <v>39650</v>
      </c>
      <c r="B735">
        <v>21</v>
      </c>
      <c r="C735">
        <v>2</v>
      </c>
      <c r="D735">
        <v>8</v>
      </c>
      <c r="E735" s="16">
        <f t="shared" si="44"/>
        <v>13</v>
      </c>
      <c r="F735" s="16">
        <f t="shared" si="46"/>
        <v>2</v>
      </c>
      <c r="G735" s="16">
        <f t="shared" si="47"/>
        <v>8</v>
      </c>
      <c r="H735">
        <v>881513.78</v>
      </c>
      <c r="I735">
        <v>7852936.0140000004</v>
      </c>
      <c r="L735" s="3">
        <f t="shared" si="45"/>
        <v>46928</v>
      </c>
      <c r="N735" s="8"/>
    </row>
    <row r="736" spans="1:14">
      <c r="A736" s="1">
        <v>39650</v>
      </c>
      <c r="B736">
        <v>21</v>
      </c>
      <c r="C736">
        <v>2</v>
      </c>
      <c r="D736">
        <v>18</v>
      </c>
      <c r="E736" s="16">
        <f t="shared" si="44"/>
        <v>13</v>
      </c>
      <c r="F736" s="16">
        <f t="shared" si="46"/>
        <v>2</v>
      </c>
      <c r="G736" s="16">
        <f t="shared" si="47"/>
        <v>18</v>
      </c>
      <c r="H736">
        <v>881542.09499999997</v>
      </c>
      <c r="I736">
        <v>7852930.6540000001</v>
      </c>
      <c r="L736" s="3">
        <f t="shared" si="45"/>
        <v>46938</v>
      </c>
      <c r="N736" s="8"/>
    </row>
    <row r="737" spans="1:14">
      <c r="A737" s="1">
        <v>39650</v>
      </c>
      <c r="B737">
        <v>21</v>
      </c>
      <c r="C737">
        <v>2</v>
      </c>
      <c r="D737">
        <v>28</v>
      </c>
      <c r="E737" s="16">
        <f t="shared" si="44"/>
        <v>13</v>
      </c>
      <c r="F737" s="16">
        <f t="shared" si="46"/>
        <v>2</v>
      </c>
      <c r="G737" s="16">
        <f t="shared" si="47"/>
        <v>28</v>
      </c>
      <c r="H737">
        <v>881570.99</v>
      </c>
      <c r="I737">
        <v>7852927.0930000003</v>
      </c>
      <c r="L737" s="3">
        <f t="shared" si="45"/>
        <v>46948</v>
      </c>
      <c r="N737" s="8"/>
    </row>
    <row r="738" spans="1:14">
      <c r="A738" s="1">
        <v>39650</v>
      </c>
      <c r="B738">
        <v>21</v>
      </c>
      <c r="C738">
        <v>2</v>
      </c>
      <c r="D738">
        <v>38</v>
      </c>
      <c r="E738" s="16">
        <f t="shared" si="44"/>
        <v>13</v>
      </c>
      <c r="F738" s="16">
        <f t="shared" si="46"/>
        <v>2</v>
      </c>
      <c r="G738" s="16">
        <f t="shared" si="47"/>
        <v>38</v>
      </c>
      <c r="H738">
        <v>881599.18900000001</v>
      </c>
      <c r="I738">
        <v>7852920.5789999999</v>
      </c>
      <c r="L738" s="3">
        <f t="shared" si="45"/>
        <v>46958</v>
      </c>
      <c r="N738" s="8"/>
    </row>
    <row r="739" spans="1:14">
      <c r="A739" s="1">
        <v>39650</v>
      </c>
      <c r="B739">
        <v>21</v>
      </c>
      <c r="C739">
        <v>2</v>
      </c>
      <c r="D739">
        <v>48</v>
      </c>
      <c r="E739" s="16">
        <f t="shared" si="44"/>
        <v>13</v>
      </c>
      <c r="F739" s="16">
        <f t="shared" si="46"/>
        <v>2</v>
      </c>
      <c r="G739" s="16">
        <f t="shared" si="47"/>
        <v>48</v>
      </c>
      <c r="H739">
        <v>881627.05200000003</v>
      </c>
      <c r="I739">
        <v>7852913.0640000002</v>
      </c>
      <c r="L739" s="3">
        <f t="shared" si="45"/>
        <v>46968</v>
      </c>
      <c r="N739" s="8"/>
    </row>
    <row r="740" spans="1:14">
      <c r="A740" s="1">
        <v>39650</v>
      </c>
      <c r="B740">
        <v>21</v>
      </c>
      <c r="C740">
        <v>2</v>
      </c>
      <c r="D740">
        <v>58</v>
      </c>
      <c r="E740" s="16">
        <f t="shared" si="44"/>
        <v>13</v>
      </c>
      <c r="F740" s="16">
        <f t="shared" si="46"/>
        <v>2</v>
      </c>
      <c r="G740" s="16">
        <f t="shared" si="47"/>
        <v>58</v>
      </c>
      <c r="H740">
        <v>881655.04399999999</v>
      </c>
      <c r="I740">
        <v>7852904.8159999996</v>
      </c>
      <c r="L740" s="3">
        <f t="shared" si="45"/>
        <v>46978</v>
      </c>
      <c r="N740" s="8"/>
    </row>
    <row r="741" spans="1:14">
      <c r="A741" s="1">
        <v>39650</v>
      </c>
      <c r="B741">
        <v>21</v>
      </c>
      <c r="C741">
        <v>3</v>
      </c>
      <c r="D741">
        <v>8</v>
      </c>
      <c r="E741" s="16">
        <f t="shared" si="44"/>
        <v>13</v>
      </c>
      <c r="F741" s="16">
        <f t="shared" si="46"/>
        <v>3</v>
      </c>
      <c r="G741" s="16">
        <f t="shared" si="47"/>
        <v>8</v>
      </c>
      <c r="H741">
        <v>881683.82700000005</v>
      </c>
      <c r="I741">
        <v>7852897.8360000001</v>
      </c>
      <c r="L741" s="3">
        <f t="shared" si="45"/>
        <v>46988</v>
      </c>
      <c r="N741" s="8"/>
    </row>
    <row r="742" spans="1:14">
      <c r="A742" s="1">
        <v>39650</v>
      </c>
      <c r="B742">
        <v>21</v>
      </c>
      <c r="C742">
        <v>3</v>
      </c>
      <c r="D742">
        <v>18</v>
      </c>
      <c r="E742" s="16">
        <f t="shared" si="44"/>
        <v>13</v>
      </c>
      <c r="F742" s="16">
        <f t="shared" si="46"/>
        <v>3</v>
      </c>
      <c r="G742" s="16">
        <f t="shared" si="47"/>
        <v>18</v>
      </c>
      <c r="H742">
        <v>881713.00899999996</v>
      </c>
      <c r="I742">
        <v>7852891.4919999996</v>
      </c>
      <c r="L742" s="3">
        <f t="shared" si="45"/>
        <v>46998</v>
      </c>
      <c r="N742" s="8"/>
    </row>
    <row r="743" spans="1:14">
      <c r="A743" s="1">
        <v>39650</v>
      </c>
      <c r="B743">
        <v>21</v>
      </c>
      <c r="C743">
        <v>3</v>
      </c>
      <c r="D743">
        <v>28</v>
      </c>
      <c r="E743" s="16">
        <f t="shared" si="44"/>
        <v>13</v>
      </c>
      <c r="F743" s="16">
        <f t="shared" si="46"/>
        <v>3</v>
      </c>
      <c r="G743" s="16">
        <f t="shared" si="47"/>
        <v>28</v>
      </c>
      <c r="H743">
        <v>881740.65300000005</v>
      </c>
      <c r="I743">
        <v>7852885.642</v>
      </c>
      <c r="L743" s="3">
        <f t="shared" si="45"/>
        <v>47008</v>
      </c>
      <c r="N743" s="8"/>
    </row>
    <row r="744" spans="1:14">
      <c r="A744" s="1">
        <v>39650</v>
      </c>
      <c r="B744">
        <v>21</v>
      </c>
      <c r="C744">
        <v>3</v>
      </c>
      <c r="D744">
        <v>38</v>
      </c>
      <c r="E744" s="16">
        <f t="shared" si="44"/>
        <v>13</v>
      </c>
      <c r="F744" s="16">
        <f t="shared" si="46"/>
        <v>3</v>
      </c>
      <c r="G744" s="16">
        <f t="shared" si="47"/>
        <v>38</v>
      </c>
      <c r="H744">
        <v>881769.73699999996</v>
      </c>
      <c r="I744">
        <v>7852880.6050000004</v>
      </c>
      <c r="L744" s="3">
        <f t="shared" si="45"/>
        <v>47018</v>
      </c>
      <c r="N744" s="8"/>
    </row>
    <row r="745" spans="1:14">
      <c r="A745" s="1">
        <v>39650</v>
      </c>
      <c r="B745">
        <v>21</v>
      </c>
      <c r="C745">
        <v>3</v>
      </c>
      <c r="D745">
        <v>48</v>
      </c>
      <c r="E745" s="16">
        <f t="shared" si="44"/>
        <v>13</v>
      </c>
      <c r="F745" s="16">
        <f t="shared" si="46"/>
        <v>3</v>
      </c>
      <c r="G745" s="16">
        <f t="shared" si="47"/>
        <v>48</v>
      </c>
      <c r="H745">
        <v>881797.29500000004</v>
      </c>
      <c r="I745">
        <v>7852873.4170000004</v>
      </c>
      <c r="L745" s="3">
        <f t="shared" si="45"/>
        <v>47028</v>
      </c>
      <c r="N745" s="8"/>
    </row>
    <row r="746" spans="1:14">
      <c r="A746" s="1">
        <v>39650</v>
      </c>
      <c r="B746">
        <v>21</v>
      </c>
      <c r="C746">
        <v>3</v>
      </c>
      <c r="D746">
        <v>58</v>
      </c>
      <c r="E746" s="16">
        <f t="shared" si="44"/>
        <v>13</v>
      </c>
      <c r="F746" s="16">
        <f t="shared" si="46"/>
        <v>3</v>
      </c>
      <c r="G746" s="16">
        <f t="shared" si="47"/>
        <v>58</v>
      </c>
      <c r="H746">
        <v>881826.38899999997</v>
      </c>
      <c r="I746">
        <v>7852866.1140000001</v>
      </c>
      <c r="L746" s="3">
        <f t="shared" si="45"/>
        <v>47038</v>
      </c>
      <c r="N746" s="8"/>
    </row>
    <row r="747" spans="1:14">
      <c r="A747" s="1">
        <v>39650</v>
      </c>
      <c r="B747">
        <v>21</v>
      </c>
      <c r="C747">
        <v>4</v>
      </c>
      <c r="D747">
        <v>8</v>
      </c>
      <c r="E747" s="16">
        <f t="shared" si="44"/>
        <v>13</v>
      </c>
      <c r="F747" s="16">
        <f t="shared" si="46"/>
        <v>4</v>
      </c>
      <c r="G747" s="16">
        <f t="shared" si="47"/>
        <v>8</v>
      </c>
      <c r="H747">
        <v>881853.55599999998</v>
      </c>
      <c r="I747">
        <v>7852857.5389999999</v>
      </c>
      <c r="L747" s="3">
        <f t="shared" si="45"/>
        <v>47048</v>
      </c>
      <c r="N747" s="8"/>
    </row>
    <row r="748" spans="1:14">
      <c r="A748" s="1">
        <v>39650</v>
      </c>
      <c r="B748">
        <v>21</v>
      </c>
      <c r="C748">
        <v>4</v>
      </c>
      <c r="D748">
        <v>18</v>
      </c>
      <c r="E748" s="16">
        <f t="shared" si="44"/>
        <v>13</v>
      </c>
      <c r="F748" s="16">
        <f t="shared" si="46"/>
        <v>4</v>
      </c>
      <c r="G748" s="16">
        <f t="shared" si="47"/>
        <v>18</v>
      </c>
      <c r="H748">
        <v>881882.76699999999</v>
      </c>
      <c r="I748">
        <v>7852851.7690000003</v>
      </c>
      <c r="L748" s="3">
        <f t="shared" si="45"/>
        <v>47058</v>
      </c>
      <c r="N748" s="8"/>
    </row>
    <row r="749" spans="1:14">
      <c r="A749" s="1">
        <v>39650</v>
      </c>
      <c r="B749">
        <v>21</v>
      </c>
      <c r="C749">
        <v>4</v>
      </c>
      <c r="D749">
        <v>28</v>
      </c>
      <c r="E749" s="16">
        <f t="shared" si="44"/>
        <v>13</v>
      </c>
      <c r="F749" s="16">
        <f t="shared" si="46"/>
        <v>4</v>
      </c>
      <c r="G749" s="16">
        <f t="shared" si="47"/>
        <v>28</v>
      </c>
      <c r="H749">
        <v>881911.36</v>
      </c>
      <c r="I749">
        <v>7852846.648</v>
      </c>
      <c r="L749" s="3">
        <f t="shared" si="45"/>
        <v>47068</v>
      </c>
      <c r="N749" s="8"/>
    </row>
    <row r="750" spans="1:14">
      <c r="A750" s="1">
        <v>39650</v>
      </c>
      <c r="B750">
        <v>21</v>
      </c>
      <c r="C750">
        <v>4</v>
      </c>
      <c r="D750">
        <v>38</v>
      </c>
      <c r="E750" s="16">
        <f t="shared" si="44"/>
        <v>13</v>
      </c>
      <c r="F750" s="16">
        <f t="shared" si="46"/>
        <v>4</v>
      </c>
      <c r="G750" s="16">
        <f t="shared" si="47"/>
        <v>38</v>
      </c>
      <c r="H750">
        <v>881939.47</v>
      </c>
      <c r="I750">
        <v>7852840.3119999999</v>
      </c>
      <c r="L750" s="3">
        <f t="shared" si="45"/>
        <v>47078</v>
      </c>
      <c r="N750" s="8"/>
    </row>
    <row r="751" spans="1:14">
      <c r="A751" s="1">
        <v>39650</v>
      </c>
      <c r="B751">
        <v>21</v>
      </c>
      <c r="C751">
        <v>4</v>
      </c>
      <c r="D751">
        <v>48</v>
      </c>
      <c r="E751" s="16">
        <f t="shared" si="44"/>
        <v>13</v>
      </c>
      <c r="F751" s="16">
        <f t="shared" si="46"/>
        <v>4</v>
      </c>
      <c r="G751" s="16">
        <f t="shared" si="47"/>
        <v>48</v>
      </c>
      <c r="H751">
        <v>881967.97699999996</v>
      </c>
      <c r="I751">
        <v>7852833.8559999997</v>
      </c>
      <c r="L751" s="3">
        <f t="shared" si="45"/>
        <v>47088</v>
      </c>
      <c r="N751" s="8"/>
    </row>
    <row r="752" spans="1:14">
      <c r="A752" s="1">
        <v>39650</v>
      </c>
      <c r="B752">
        <v>21</v>
      </c>
      <c r="C752">
        <v>4</v>
      </c>
      <c r="D752">
        <v>58</v>
      </c>
      <c r="E752" s="16">
        <f t="shared" si="44"/>
        <v>13</v>
      </c>
      <c r="F752" s="16">
        <f t="shared" si="46"/>
        <v>4</v>
      </c>
      <c r="G752" s="16">
        <f t="shared" si="47"/>
        <v>58</v>
      </c>
      <c r="H752">
        <v>881995.897</v>
      </c>
      <c r="I752">
        <v>7852828.6220000004</v>
      </c>
      <c r="L752" s="3">
        <f t="shared" si="45"/>
        <v>47098</v>
      </c>
      <c r="N752" s="8"/>
    </row>
    <row r="753" spans="1:14">
      <c r="A753" s="1">
        <v>39650</v>
      </c>
      <c r="B753">
        <v>21</v>
      </c>
      <c r="C753">
        <v>5</v>
      </c>
      <c r="D753">
        <v>8</v>
      </c>
      <c r="E753" s="16">
        <f t="shared" si="44"/>
        <v>13</v>
      </c>
      <c r="F753" s="16">
        <f t="shared" si="46"/>
        <v>5</v>
      </c>
      <c r="G753" s="16">
        <f t="shared" si="47"/>
        <v>8</v>
      </c>
      <c r="H753">
        <v>882025.04099999997</v>
      </c>
      <c r="I753">
        <v>7852824.3530000001</v>
      </c>
      <c r="L753" s="3">
        <f t="shared" si="45"/>
        <v>47108</v>
      </c>
      <c r="N753" s="8"/>
    </row>
    <row r="754" spans="1:14">
      <c r="A754" s="1">
        <v>39650</v>
      </c>
      <c r="B754">
        <v>21</v>
      </c>
      <c r="C754">
        <v>5</v>
      </c>
      <c r="D754">
        <v>18</v>
      </c>
      <c r="E754" s="16">
        <f t="shared" si="44"/>
        <v>13</v>
      </c>
      <c r="F754" s="16">
        <f t="shared" si="46"/>
        <v>5</v>
      </c>
      <c r="G754" s="16">
        <f t="shared" si="47"/>
        <v>18</v>
      </c>
      <c r="H754">
        <v>882053.56599999999</v>
      </c>
      <c r="I754">
        <v>7852822.2450000001</v>
      </c>
      <c r="L754" s="3">
        <f t="shared" si="45"/>
        <v>47118</v>
      </c>
      <c r="N754" s="8"/>
    </row>
    <row r="755" spans="1:14">
      <c r="A755" s="1">
        <v>39650</v>
      </c>
      <c r="B755">
        <v>21</v>
      </c>
      <c r="C755">
        <v>5</v>
      </c>
      <c r="D755">
        <v>28</v>
      </c>
      <c r="E755" s="16">
        <f t="shared" si="44"/>
        <v>13</v>
      </c>
      <c r="F755" s="16">
        <f t="shared" si="46"/>
        <v>5</v>
      </c>
      <c r="G755" s="16">
        <f t="shared" si="47"/>
        <v>28</v>
      </c>
      <c r="H755">
        <v>882082.30799999996</v>
      </c>
      <c r="I755">
        <v>7852818.4759999998</v>
      </c>
      <c r="L755" s="3">
        <f t="shared" si="45"/>
        <v>47128</v>
      </c>
      <c r="N755" s="8"/>
    </row>
    <row r="756" spans="1:14">
      <c r="A756" s="1">
        <v>39650</v>
      </c>
      <c r="B756">
        <v>21</v>
      </c>
      <c r="C756">
        <v>5</v>
      </c>
      <c r="D756">
        <v>38</v>
      </c>
      <c r="E756" s="16">
        <f t="shared" si="44"/>
        <v>13</v>
      </c>
      <c r="F756" s="16">
        <f t="shared" si="46"/>
        <v>5</v>
      </c>
      <c r="G756" s="16">
        <f t="shared" si="47"/>
        <v>38</v>
      </c>
      <c r="H756">
        <v>882110.25399999996</v>
      </c>
      <c r="I756">
        <v>7852814.9469999997</v>
      </c>
      <c r="L756" s="3">
        <f t="shared" si="45"/>
        <v>47138</v>
      </c>
      <c r="N756" s="8"/>
    </row>
    <row r="757" spans="1:14">
      <c r="A757" s="1">
        <v>39650</v>
      </c>
      <c r="B757">
        <v>21</v>
      </c>
      <c r="C757">
        <v>5</v>
      </c>
      <c r="D757">
        <v>48</v>
      </c>
      <c r="E757" s="16">
        <f t="shared" si="44"/>
        <v>13</v>
      </c>
      <c r="F757" s="16">
        <f t="shared" si="46"/>
        <v>5</v>
      </c>
      <c r="G757" s="16">
        <f t="shared" si="47"/>
        <v>48</v>
      </c>
      <c r="H757">
        <v>882139.853</v>
      </c>
      <c r="I757">
        <v>7852812.0800000001</v>
      </c>
      <c r="L757" s="3">
        <f t="shared" si="45"/>
        <v>47148</v>
      </c>
      <c r="N757" s="8"/>
    </row>
    <row r="758" spans="1:14">
      <c r="A758" s="1">
        <v>39650</v>
      </c>
      <c r="B758">
        <v>21</v>
      </c>
      <c r="C758">
        <v>5</v>
      </c>
      <c r="D758">
        <v>58</v>
      </c>
      <c r="E758" s="16">
        <f t="shared" si="44"/>
        <v>13</v>
      </c>
      <c r="F758" s="16">
        <f t="shared" si="46"/>
        <v>5</v>
      </c>
      <c r="G758" s="16">
        <f t="shared" si="47"/>
        <v>58</v>
      </c>
      <c r="H758">
        <v>882167.74600000004</v>
      </c>
      <c r="I758">
        <v>7852807.0319999997</v>
      </c>
      <c r="L758" s="3">
        <f t="shared" si="45"/>
        <v>47158</v>
      </c>
      <c r="N758" s="8"/>
    </row>
    <row r="759" spans="1:14">
      <c r="A759" s="1">
        <v>39650</v>
      </c>
      <c r="B759">
        <v>21</v>
      </c>
      <c r="C759">
        <v>6</v>
      </c>
      <c r="D759">
        <v>8</v>
      </c>
      <c r="E759" s="16">
        <f t="shared" si="44"/>
        <v>13</v>
      </c>
      <c r="F759" s="16">
        <f t="shared" si="46"/>
        <v>6</v>
      </c>
      <c r="G759" s="16">
        <f t="shared" si="47"/>
        <v>8</v>
      </c>
      <c r="H759">
        <v>882196.16</v>
      </c>
      <c r="I759">
        <v>7852801.5070000002</v>
      </c>
      <c r="L759" s="3">
        <f t="shared" si="45"/>
        <v>47168</v>
      </c>
      <c r="N759" s="8"/>
    </row>
    <row r="760" spans="1:14">
      <c r="A760" s="1">
        <v>39650</v>
      </c>
      <c r="B760">
        <v>21</v>
      </c>
      <c r="C760">
        <v>6</v>
      </c>
      <c r="D760">
        <v>18</v>
      </c>
      <c r="E760" s="16">
        <f t="shared" si="44"/>
        <v>13</v>
      </c>
      <c r="F760" s="16">
        <f t="shared" si="46"/>
        <v>6</v>
      </c>
      <c r="G760" s="16">
        <f t="shared" si="47"/>
        <v>18</v>
      </c>
      <c r="H760">
        <v>882224.90099999995</v>
      </c>
      <c r="I760">
        <v>7852798.4939999999</v>
      </c>
      <c r="L760" s="3">
        <f t="shared" si="45"/>
        <v>47178</v>
      </c>
      <c r="N760" s="8"/>
    </row>
    <row r="761" spans="1:14">
      <c r="A761" s="1">
        <v>39650</v>
      </c>
      <c r="B761">
        <v>21</v>
      </c>
      <c r="C761">
        <v>6</v>
      </c>
      <c r="D761">
        <v>28</v>
      </c>
      <c r="E761" s="16">
        <f t="shared" si="44"/>
        <v>13</v>
      </c>
      <c r="F761" s="16">
        <f t="shared" si="46"/>
        <v>6</v>
      </c>
      <c r="G761" s="16">
        <f t="shared" si="47"/>
        <v>28</v>
      </c>
      <c r="H761">
        <v>882253.72499999998</v>
      </c>
      <c r="I761">
        <v>7852797.5729999999</v>
      </c>
      <c r="L761" s="3">
        <f t="shared" si="45"/>
        <v>47188</v>
      </c>
      <c r="N761" s="8"/>
    </row>
    <row r="762" spans="1:14">
      <c r="A762" s="1">
        <v>39650</v>
      </c>
      <c r="B762">
        <v>21</v>
      </c>
      <c r="C762">
        <v>6</v>
      </c>
      <c r="D762">
        <v>38</v>
      </c>
      <c r="E762" s="16">
        <f t="shared" si="44"/>
        <v>13</v>
      </c>
      <c r="F762" s="16">
        <f t="shared" si="46"/>
        <v>6</v>
      </c>
      <c r="G762" s="16">
        <f t="shared" si="47"/>
        <v>38</v>
      </c>
      <c r="H762">
        <v>882283.65500000003</v>
      </c>
      <c r="I762">
        <v>7852797.2209999999</v>
      </c>
      <c r="L762" s="3">
        <f t="shared" si="45"/>
        <v>47198</v>
      </c>
      <c r="N762" s="8"/>
    </row>
    <row r="763" spans="1:14">
      <c r="A763" s="1">
        <v>39650</v>
      </c>
      <c r="B763">
        <v>21</v>
      </c>
      <c r="C763">
        <v>6</v>
      </c>
      <c r="D763">
        <v>48</v>
      </c>
      <c r="E763" s="16">
        <f t="shared" ref="E763:E768" si="48">B763-8</f>
        <v>13</v>
      </c>
      <c r="F763" s="16">
        <f t="shared" si="46"/>
        <v>6</v>
      </c>
      <c r="G763" s="16">
        <f t="shared" si="47"/>
        <v>48</v>
      </c>
      <c r="H763">
        <v>882307.12399999995</v>
      </c>
      <c r="I763">
        <v>7852792.1720000003</v>
      </c>
      <c r="L763" s="3">
        <f t="shared" ref="L763:L768" si="49">(E763*3600)+(F763*60)+G763</f>
        <v>47208</v>
      </c>
      <c r="N763" s="8"/>
    </row>
    <row r="764" spans="1:14">
      <c r="A764" s="1">
        <v>39650</v>
      </c>
      <c r="B764">
        <v>21</v>
      </c>
      <c r="C764">
        <v>6</v>
      </c>
      <c r="D764">
        <v>58</v>
      </c>
      <c r="E764" s="16">
        <f t="shared" si="48"/>
        <v>13</v>
      </c>
      <c r="F764" s="16">
        <f t="shared" ref="F764:F768" si="50">C764</f>
        <v>6</v>
      </c>
      <c r="G764" s="16">
        <f t="shared" ref="G764:G768" si="51">D764</f>
        <v>58</v>
      </c>
      <c r="H764">
        <v>882339.06200000003</v>
      </c>
      <c r="I764">
        <v>7852788.5750000002</v>
      </c>
      <c r="L764" s="3">
        <f t="shared" si="49"/>
        <v>47218</v>
      </c>
      <c r="N764" s="8"/>
    </row>
    <row r="765" spans="1:14">
      <c r="A765" s="1">
        <v>39650</v>
      </c>
      <c r="B765">
        <v>21</v>
      </c>
      <c r="C765">
        <v>7</v>
      </c>
      <c r="D765">
        <v>8</v>
      </c>
      <c r="E765" s="16">
        <f t="shared" si="48"/>
        <v>13</v>
      </c>
      <c r="F765" s="16">
        <f t="shared" si="50"/>
        <v>7</v>
      </c>
      <c r="G765" s="16">
        <f t="shared" si="51"/>
        <v>8</v>
      </c>
      <c r="H765">
        <v>882370.19200000004</v>
      </c>
      <c r="I765">
        <v>7852787.4840000002</v>
      </c>
      <c r="L765" s="3">
        <f t="shared" si="49"/>
        <v>47228</v>
      </c>
      <c r="N765" s="8"/>
    </row>
    <row r="766" spans="1:14">
      <c r="A766" s="1">
        <v>39650</v>
      </c>
      <c r="B766">
        <v>21</v>
      </c>
      <c r="C766">
        <v>7</v>
      </c>
      <c r="D766">
        <v>18</v>
      </c>
      <c r="E766" s="16">
        <f t="shared" si="48"/>
        <v>13</v>
      </c>
      <c r="F766" s="16">
        <f t="shared" si="50"/>
        <v>7</v>
      </c>
      <c r="G766" s="16">
        <f t="shared" si="51"/>
        <v>18</v>
      </c>
      <c r="H766">
        <v>882400.11</v>
      </c>
      <c r="I766">
        <v>7852789.398</v>
      </c>
      <c r="L766" s="3">
        <f t="shared" si="49"/>
        <v>47238</v>
      </c>
      <c r="N766" s="8"/>
    </row>
    <row r="767" spans="1:14">
      <c r="A767" s="1">
        <v>39650</v>
      </c>
      <c r="B767">
        <v>21</v>
      </c>
      <c r="C767">
        <v>7</v>
      </c>
      <c r="D767">
        <v>28</v>
      </c>
      <c r="E767" s="16">
        <f t="shared" si="48"/>
        <v>13</v>
      </c>
      <c r="F767" s="16">
        <f t="shared" si="50"/>
        <v>7</v>
      </c>
      <c r="G767" s="16">
        <f t="shared" si="51"/>
        <v>28</v>
      </c>
      <c r="H767">
        <v>882426.73400000005</v>
      </c>
      <c r="I767">
        <v>7852786.2139999997</v>
      </c>
      <c r="L767" s="3">
        <f t="shared" si="49"/>
        <v>47248</v>
      </c>
      <c r="N767" s="8"/>
    </row>
    <row r="768" spans="1:14">
      <c r="A768" s="1">
        <v>39650</v>
      </c>
      <c r="B768">
        <v>21</v>
      </c>
      <c r="C768">
        <v>7</v>
      </c>
      <c r="D768">
        <v>38</v>
      </c>
      <c r="E768" s="16">
        <f t="shared" si="48"/>
        <v>13</v>
      </c>
      <c r="F768" s="16">
        <f t="shared" si="50"/>
        <v>7</v>
      </c>
      <c r="G768" s="16">
        <f t="shared" si="51"/>
        <v>38</v>
      </c>
      <c r="H768">
        <v>882434.125</v>
      </c>
      <c r="I768">
        <v>7852765.5650000004</v>
      </c>
      <c r="L768" s="3">
        <f t="shared" si="49"/>
        <v>47258</v>
      </c>
      <c r="N768" s="8"/>
    </row>
    <row r="769" spans="2:14">
      <c r="B769" s="8"/>
      <c r="C769" s="8"/>
      <c r="D769" s="8"/>
      <c r="E769" s="16"/>
      <c r="F769" s="16"/>
      <c r="G769" s="16"/>
      <c r="H769"/>
      <c r="I769"/>
      <c r="L769" s="3"/>
      <c r="N769" s="8"/>
    </row>
    <row r="770" spans="2:14">
      <c r="B770" s="8"/>
      <c r="C770" s="8"/>
      <c r="D770" s="8"/>
      <c r="E770" s="16"/>
      <c r="F770" s="16"/>
      <c r="G770" s="16"/>
      <c r="H770"/>
      <c r="I770"/>
      <c r="L770" s="3"/>
      <c r="N770" s="8"/>
    </row>
    <row r="771" spans="2:14">
      <c r="B771" s="8"/>
      <c r="C771" s="8"/>
      <c r="D771" s="8"/>
      <c r="E771" s="16"/>
      <c r="F771" s="16"/>
      <c r="G771" s="16"/>
      <c r="H771"/>
      <c r="I771"/>
      <c r="L771" s="3"/>
      <c r="N771" s="8"/>
    </row>
    <row r="772" spans="2:14">
      <c r="B772" s="8"/>
      <c r="C772" s="8"/>
      <c r="D772" s="8"/>
      <c r="E772" s="16"/>
      <c r="F772" s="16"/>
      <c r="G772" s="16"/>
      <c r="H772"/>
      <c r="I772"/>
      <c r="L772" s="3"/>
      <c r="N772" s="8"/>
    </row>
    <row r="773" spans="2:14">
      <c r="B773" s="8"/>
      <c r="C773" s="8"/>
      <c r="D773" s="8"/>
      <c r="E773" s="16"/>
      <c r="F773" s="16"/>
      <c r="G773" s="16"/>
      <c r="H773"/>
      <c r="I773"/>
      <c r="L773" s="3"/>
      <c r="N773" s="8"/>
    </row>
    <row r="774" spans="2:14">
      <c r="B774" s="8"/>
      <c r="C774" s="8"/>
      <c r="D774" s="8"/>
      <c r="E774" s="16"/>
      <c r="F774" s="16"/>
      <c r="G774" s="16"/>
      <c r="H774"/>
      <c r="I774"/>
      <c r="L774" s="3"/>
      <c r="N774" s="8"/>
    </row>
    <row r="775" spans="2:14">
      <c r="B775" s="8"/>
      <c r="C775" s="8"/>
      <c r="D775" s="8"/>
      <c r="E775" s="16"/>
      <c r="F775" s="16"/>
      <c r="G775" s="16"/>
      <c r="H775"/>
      <c r="I775"/>
      <c r="L775" s="3"/>
      <c r="N775" s="8"/>
    </row>
    <row r="776" spans="2:14">
      <c r="B776" s="8"/>
      <c r="C776" s="8"/>
      <c r="D776" s="8"/>
      <c r="E776" s="16"/>
      <c r="F776" s="16"/>
      <c r="G776" s="16"/>
      <c r="H776"/>
      <c r="I776"/>
      <c r="L776" s="3"/>
      <c r="N776" s="8"/>
    </row>
    <row r="777" spans="2:14">
      <c r="B777" s="8"/>
      <c r="C777" s="8"/>
      <c r="D777" s="8"/>
      <c r="E777" s="16"/>
      <c r="F777" s="16"/>
      <c r="G777" s="16"/>
      <c r="H777"/>
      <c r="I777"/>
      <c r="L777" s="3"/>
      <c r="N777" s="8"/>
    </row>
    <row r="778" spans="2:14">
      <c r="B778" s="8"/>
      <c r="C778" s="8"/>
      <c r="D778" s="8"/>
      <c r="E778" s="16"/>
      <c r="F778" s="16"/>
      <c r="G778" s="16"/>
      <c r="H778"/>
      <c r="I778"/>
      <c r="L778" s="3"/>
      <c r="N778" s="8"/>
    </row>
    <row r="779" spans="2:14">
      <c r="B779" s="8"/>
      <c r="C779" s="8"/>
      <c r="D779" s="8"/>
      <c r="E779" s="16"/>
      <c r="F779" s="16"/>
      <c r="G779" s="16"/>
      <c r="H779"/>
      <c r="I779"/>
      <c r="L779" s="3"/>
      <c r="N779" s="8"/>
    </row>
    <row r="780" spans="2:14">
      <c r="B780" s="8"/>
      <c r="C780" s="8"/>
      <c r="D780" s="8"/>
      <c r="E780" s="16"/>
      <c r="F780" s="16"/>
      <c r="G780" s="16"/>
      <c r="H780"/>
      <c r="I780"/>
      <c r="L780" s="3"/>
      <c r="N780" s="8"/>
    </row>
    <row r="781" spans="2:14">
      <c r="B781" s="8"/>
      <c r="C781" s="8"/>
      <c r="D781" s="8"/>
      <c r="E781" s="16"/>
      <c r="F781" s="16"/>
      <c r="G781" s="16"/>
      <c r="H781"/>
      <c r="I781"/>
      <c r="L781" s="3"/>
      <c r="N781" s="8"/>
    </row>
    <row r="782" spans="2:14">
      <c r="B782" s="8"/>
      <c r="C782" s="8"/>
      <c r="D782" s="8"/>
      <c r="E782" s="16"/>
      <c r="F782" s="16"/>
      <c r="G782" s="16"/>
      <c r="H782"/>
      <c r="I782"/>
      <c r="L782" s="3"/>
      <c r="N782" s="8"/>
    </row>
    <row r="783" spans="2:14">
      <c r="B783" s="8"/>
      <c r="C783" s="8"/>
      <c r="D783" s="8"/>
      <c r="E783" s="16"/>
      <c r="F783" s="16"/>
      <c r="G783" s="16"/>
      <c r="H783"/>
      <c r="I783"/>
      <c r="L783" s="3"/>
      <c r="N783" s="8"/>
    </row>
    <row r="784" spans="2:14">
      <c r="B784" s="8"/>
      <c r="C784" s="8"/>
      <c r="D784" s="8"/>
      <c r="E784" s="16"/>
      <c r="F784" s="16"/>
      <c r="G784" s="16"/>
      <c r="H784"/>
      <c r="I784"/>
      <c r="L784" s="3"/>
      <c r="N784" s="8"/>
    </row>
    <row r="785" spans="2:14">
      <c r="B785" s="8"/>
      <c r="C785" s="8"/>
      <c r="D785" s="8"/>
      <c r="E785" s="16"/>
      <c r="F785" s="16"/>
      <c r="G785" s="16"/>
      <c r="H785"/>
      <c r="I785"/>
      <c r="L785" s="3"/>
      <c r="N785" s="8"/>
    </row>
    <row r="786" spans="2:14">
      <c r="B786" s="8"/>
      <c r="C786" s="8"/>
      <c r="D786" s="8"/>
      <c r="E786" s="16"/>
      <c r="F786" s="16"/>
      <c r="G786" s="16"/>
      <c r="H786"/>
      <c r="I786"/>
      <c r="L786" s="3"/>
      <c r="N786" s="8"/>
    </row>
    <row r="787" spans="2:14">
      <c r="B787" s="8"/>
      <c r="C787" s="8"/>
      <c r="D787" s="8"/>
      <c r="E787" s="16"/>
      <c r="F787" s="16"/>
      <c r="G787" s="16"/>
      <c r="H787"/>
      <c r="I787"/>
      <c r="L787" s="3"/>
      <c r="N787" s="8"/>
    </row>
    <row r="788" spans="2:14">
      <c r="B788" s="8"/>
      <c r="C788" s="8"/>
      <c r="D788" s="8"/>
      <c r="E788" s="16"/>
      <c r="F788" s="16"/>
      <c r="G788" s="16"/>
      <c r="H788"/>
      <c r="I788"/>
      <c r="L788" s="3"/>
      <c r="N788" s="8"/>
    </row>
    <row r="789" spans="2:14">
      <c r="B789" s="8"/>
      <c r="C789" s="8"/>
      <c r="D789" s="8"/>
      <c r="E789" s="16"/>
      <c r="F789" s="16"/>
      <c r="G789" s="16"/>
      <c r="H789"/>
      <c r="I789"/>
      <c r="L789" s="3"/>
      <c r="N789" s="8"/>
    </row>
    <row r="790" spans="2:14">
      <c r="B790" s="8"/>
      <c r="C790" s="8"/>
      <c r="D790" s="8"/>
      <c r="E790" s="16"/>
      <c r="F790" s="16"/>
      <c r="G790" s="16"/>
      <c r="H790"/>
      <c r="I790"/>
      <c r="L790" s="3"/>
      <c r="N790" s="8"/>
    </row>
    <row r="791" spans="2:14">
      <c r="B791" s="8"/>
      <c r="C791" s="8"/>
      <c r="D791" s="8"/>
      <c r="E791" s="16"/>
      <c r="F791" s="16"/>
      <c r="G791" s="16"/>
      <c r="H791"/>
      <c r="I791"/>
      <c r="L791" s="3"/>
      <c r="N791" s="8"/>
    </row>
    <row r="792" spans="2:14">
      <c r="B792" s="8"/>
      <c r="C792" s="8"/>
      <c r="D792" s="8"/>
      <c r="E792" s="16"/>
      <c r="F792" s="16"/>
      <c r="G792" s="16"/>
      <c r="H792"/>
      <c r="I792"/>
      <c r="L792" s="3"/>
      <c r="N792" s="8"/>
    </row>
    <row r="793" spans="2:14">
      <c r="B793" s="8"/>
      <c r="C793" s="8"/>
      <c r="D793" s="8"/>
      <c r="E793" s="16"/>
      <c r="F793" s="16"/>
      <c r="G793" s="16"/>
      <c r="H793"/>
      <c r="I793"/>
      <c r="L793" s="3"/>
      <c r="N793" s="8"/>
    </row>
    <row r="794" spans="2:14">
      <c r="B794" s="8"/>
      <c r="C794" s="8"/>
      <c r="D794" s="8"/>
      <c r="E794" s="16"/>
      <c r="F794" s="16"/>
      <c r="G794" s="16"/>
      <c r="H794"/>
      <c r="I794"/>
      <c r="L794" s="3"/>
      <c r="N794" s="8"/>
    </row>
    <row r="795" spans="2:14">
      <c r="B795" s="8"/>
      <c r="C795" s="8"/>
      <c r="D795" s="8"/>
      <c r="E795" s="16"/>
      <c r="F795" s="16"/>
      <c r="G795" s="16"/>
      <c r="H795"/>
      <c r="I795"/>
      <c r="L795" s="3"/>
      <c r="N795" s="8"/>
    </row>
    <row r="796" spans="2:14">
      <c r="B796" s="8"/>
      <c r="C796" s="8"/>
      <c r="D796" s="8"/>
      <c r="E796" s="16"/>
      <c r="F796" s="16"/>
      <c r="G796" s="16"/>
      <c r="H796"/>
      <c r="I796"/>
      <c r="L796" s="3"/>
      <c r="N796" s="8"/>
    </row>
    <row r="797" spans="2:14">
      <c r="B797" s="8"/>
      <c r="C797" s="8"/>
      <c r="D797" s="8"/>
      <c r="E797" s="16"/>
      <c r="F797" s="16"/>
      <c r="G797" s="16"/>
      <c r="H797"/>
      <c r="I797"/>
      <c r="L797" s="3"/>
      <c r="N797" s="8"/>
    </row>
    <row r="798" spans="2:14">
      <c r="B798" s="8"/>
      <c r="C798" s="8"/>
      <c r="D798" s="8"/>
      <c r="E798" s="16"/>
      <c r="F798" s="16"/>
      <c r="G798" s="16"/>
      <c r="H798"/>
      <c r="I798"/>
      <c r="L798" s="3"/>
      <c r="N798" s="8"/>
    </row>
    <row r="799" spans="2:14">
      <c r="B799" s="8"/>
      <c r="C799" s="8"/>
      <c r="D799" s="8"/>
      <c r="E799" s="16"/>
      <c r="F799" s="16"/>
      <c r="G799" s="16"/>
      <c r="H799"/>
      <c r="I799"/>
      <c r="L799" s="3"/>
      <c r="N799" s="8"/>
    </row>
    <row r="800" spans="2:14">
      <c r="B800" s="8"/>
      <c r="C800" s="8"/>
      <c r="D800" s="8"/>
      <c r="E800" s="16"/>
      <c r="F800" s="16"/>
      <c r="G800" s="16"/>
      <c r="H800"/>
      <c r="I800"/>
      <c r="L800" s="3"/>
      <c r="N800" s="8"/>
    </row>
    <row r="801" spans="2:14">
      <c r="B801" s="8"/>
      <c r="C801" s="8"/>
      <c r="D801" s="8"/>
      <c r="E801" s="16"/>
      <c r="F801" s="16"/>
      <c r="G801" s="16"/>
      <c r="H801"/>
      <c r="I801"/>
      <c r="L801" s="3"/>
      <c r="N801" s="8"/>
    </row>
    <row r="802" spans="2:14">
      <c r="B802" s="8"/>
      <c r="C802" s="8"/>
      <c r="D802" s="8"/>
      <c r="E802" s="16"/>
      <c r="F802" s="16"/>
      <c r="G802" s="16"/>
      <c r="H802"/>
      <c r="I802"/>
      <c r="L802" s="3"/>
      <c r="N802" s="8"/>
    </row>
    <row r="803" spans="2:14">
      <c r="B803" s="8"/>
      <c r="C803" s="8"/>
      <c r="D803" s="8"/>
      <c r="E803" s="16"/>
      <c r="F803" s="16"/>
      <c r="G803" s="16"/>
      <c r="H803"/>
      <c r="I803"/>
      <c r="L803" s="3"/>
      <c r="N803" s="8"/>
    </row>
    <row r="804" spans="2:14">
      <c r="B804" s="8"/>
      <c r="C804" s="8"/>
      <c r="D804" s="8"/>
      <c r="E804" s="16"/>
      <c r="F804" s="16"/>
      <c r="G804" s="16"/>
      <c r="H804"/>
      <c r="I804"/>
      <c r="L804" s="3"/>
      <c r="N804" s="8"/>
    </row>
    <row r="805" spans="2:14">
      <c r="B805" s="8"/>
      <c r="C805" s="8"/>
      <c r="D805" s="8"/>
      <c r="E805" s="16"/>
      <c r="F805" s="16"/>
      <c r="G805" s="16"/>
      <c r="H805"/>
      <c r="I805"/>
      <c r="L805" s="3"/>
      <c r="N805" s="8"/>
    </row>
    <row r="806" spans="2:14">
      <c r="B806" s="8"/>
      <c r="C806" s="8"/>
      <c r="D806" s="8"/>
      <c r="E806" s="16"/>
      <c r="F806" s="16"/>
      <c r="G806" s="16"/>
      <c r="H806"/>
      <c r="I806"/>
      <c r="L806" s="3"/>
      <c r="N806" s="8"/>
    </row>
    <row r="807" spans="2:14">
      <c r="B807" s="8"/>
      <c r="C807" s="8"/>
      <c r="D807" s="8"/>
      <c r="E807" s="16"/>
      <c r="F807" s="16"/>
      <c r="G807" s="16"/>
      <c r="H807"/>
      <c r="I807"/>
      <c r="L807" s="3"/>
      <c r="N807" s="8"/>
    </row>
    <row r="808" spans="2:14">
      <c r="B808" s="8"/>
      <c r="C808" s="8"/>
      <c r="D808" s="8"/>
      <c r="E808" s="16"/>
      <c r="F808" s="16"/>
      <c r="G808" s="16"/>
      <c r="H808"/>
      <c r="I808"/>
      <c r="L808" s="3"/>
      <c r="N808" s="8"/>
    </row>
    <row r="809" spans="2:14">
      <c r="B809" s="8"/>
      <c r="C809" s="8"/>
      <c r="D809" s="8"/>
      <c r="E809" s="16"/>
      <c r="F809" s="16"/>
      <c r="G809" s="16"/>
      <c r="H809"/>
      <c r="I809"/>
      <c r="L809" s="3"/>
      <c r="N809" s="8"/>
    </row>
    <row r="810" spans="2:14">
      <c r="B810" s="8"/>
      <c r="C810" s="8"/>
      <c r="D810" s="8"/>
      <c r="E810" s="16"/>
      <c r="F810" s="16"/>
      <c r="G810" s="16"/>
      <c r="H810"/>
      <c r="I810"/>
      <c r="L810" s="3"/>
      <c r="N810" s="8"/>
    </row>
    <row r="811" spans="2:14">
      <c r="B811" s="8"/>
      <c r="C811" s="8"/>
      <c r="D811" s="8"/>
      <c r="E811" s="16"/>
      <c r="F811" s="16"/>
      <c r="G811" s="16"/>
      <c r="H811"/>
      <c r="I811"/>
      <c r="L811" s="3"/>
      <c r="N811" s="8"/>
    </row>
    <row r="812" spans="2:14">
      <c r="B812" s="8"/>
      <c r="C812" s="8"/>
      <c r="D812" s="8"/>
      <c r="E812" s="16"/>
      <c r="F812" s="16"/>
      <c r="G812" s="16"/>
      <c r="H812"/>
      <c r="I812"/>
      <c r="L812" s="3"/>
      <c r="N812" s="8"/>
    </row>
    <row r="813" spans="2:14">
      <c r="B813" s="8"/>
      <c r="C813" s="8"/>
      <c r="D813" s="8"/>
      <c r="E813" s="16"/>
      <c r="F813" s="16"/>
      <c r="G813" s="16"/>
      <c r="H813"/>
      <c r="I813"/>
      <c r="L813" s="3"/>
      <c r="N813" s="8"/>
    </row>
    <row r="814" spans="2:14">
      <c r="B814" s="8"/>
      <c r="C814" s="8"/>
      <c r="D814" s="8"/>
      <c r="E814" s="16"/>
      <c r="F814" s="16"/>
      <c r="G814" s="16"/>
      <c r="H814"/>
      <c r="I814"/>
      <c r="L814" s="3"/>
      <c r="N814" s="8"/>
    </row>
    <row r="815" spans="2:14">
      <c r="B815" s="8"/>
      <c r="C815" s="8"/>
      <c r="D815" s="8"/>
      <c r="E815" s="16"/>
      <c r="F815" s="16"/>
      <c r="G815" s="16"/>
      <c r="H815"/>
      <c r="I815"/>
      <c r="L815" s="3"/>
      <c r="N815" s="8"/>
    </row>
    <row r="816" spans="2:14">
      <c r="B816" s="8"/>
      <c r="C816" s="8"/>
      <c r="D816" s="8"/>
      <c r="E816" s="16"/>
      <c r="F816" s="16"/>
      <c r="G816" s="16"/>
      <c r="H816"/>
      <c r="I816"/>
      <c r="L816" s="3"/>
      <c r="N816" s="8"/>
    </row>
    <row r="817" spans="2:14">
      <c r="B817" s="8"/>
      <c r="C817" s="8"/>
      <c r="D817" s="8"/>
      <c r="E817" s="16"/>
      <c r="F817" s="16"/>
      <c r="G817" s="16"/>
      <c r="H817"/>
      <c r="I817"/>
      <c r="L817" s="3"/>
      <c r="N817" s="8"/>
    </row>
    <row r="818" spans="2:14">
      <c r="B818" s="8"/>
      <c r="C818" s="8"/>
      <c r="D818" s="8"/>
      <c r="E818" s="16"/>
      <c r="F818" s="16"/>
      <c r="G818" s="16"/>
      <c r="H818"/>
      <c r="I818"/>
      <c r="L818" s="3"/>
      <c r="N818" s="8"/>
    </row>
    <row r="819" spans="2:14">
      <c r="B819" s="8"/>
      <c r="C819" s="8"/>
      <c r="D819" s="8"/>
      <c r="E819" s="16"/>
      <c r="F819" s="16"/>
      <c r="G819" s="16"/>
      <c r="H819"/>
      <c r="I819"/>
      <c r="L819" s="3"/>
      <c r="N819" s="8"/>
    </row>
    <row r="820" spans="2:14">
      <c r="B820" s="8"/>
      <c r="C820" s="8"/>
      <c r="D820" s="8"/>
      <c r="E820" s="16"/>
      <c r="F820" s="16"/>
      <c r="G820" s="16"/>
      <c r="H820"/>
      <c r="I820"/>
      <c r="L820" s="3"/>
      <c r="N820" s="8"/>
    </row>
    <row r="821" spans="2:14">
      <c r="B821" s="8"/>
      <c r="C821" s="8"/>
      <c r="D821" s="8"/>
      <c r="E821" s="16"/>
      <c r="F821" s="16"/>
      <c r="G821" s="16"/>
      <c r="H821"/>
      <c r="I821"/>
      <c r="L821" s="3"/>
    </row>
    <row r="822" spans="2:14">
      <c r="B822" s="8"/>
      <c r="C822" s="8"/>
      <c r="D822" s="8"/>
      <c r="E822" s="16"/>
      <c r="F822" s="16"/>
      <c r="G822" s="16"/>
      <c r="H822"/>
      <c r="I822"/>
      <c r="L822" s="3"/>
    </row>
    <row r="823" spans="2:14">
      <c r="B823" s="8"/>
      <c r="C823" s="8"/>
      <c r="D823" s="8"/>
      <c r="E823" s="16"/>
      <c r="F823" s="16"/>
      <c r="G823" s="16"/>
      <c r="H823"/>
      <c r="I823"/>
      <c r="L823" s="3"/>
    </row>
    <row r="824" spans="2:14">
      <c r="B824" s="8"/>
      <c r="C824" s="8"/>
      <c r="D824" s="8"/>
      <c r="E824" s="16"/>
      <c r="F824" s="16"/>
      <c r="G824" s="16"/>
      <c r="H824"/>
      <c r="I824"/>
      <c r="L824" s="3"/>
    </row>
    <row r="825" spans="2:14">
      <c r="B825" s="8"/>
      <c r="C825" s="8"/>
      <c r="D825" s="8"/>
      <c r="E825" s="16"/>
      <c r="F825" s="16"/>
      <c r="G825" s="16"/>
      <c r="H825"/>
      <c r="I825"/>
      <c r="L825" s="3"/>
    </row>
    <row r="826" spans="2:14">
      <c r="B826" s="8"/>
      <c r="C826" s="8"/>
      <c r="D826" s="8"/>
      <c r="E826" s="16"/>
      <c r="F826" s="16"/>
      <c r="G826" s="16"/>
      <c r="H826"/>
      <c r="I826"/>
      <c r="L826" s="3"/>
    </row>
    <row r="827" spans="2:14">
      <c r="B827" s="8"/>
      <c r="C827" s="8"/>
      <c r="D827" s="8"/>
      <c r="E827" s="16"/>
      <c r="F827" s="16"/>
      <c r="G827" s="16"/>
      <c r="H827"/>
      <c r="I827"/>
      <c r="L827" s="3"/>
    </row>
    <row r="828" spans="2:14">
      <c r="B828" s="8"/>
      <c r="C828" s="8"/>
      <c r="D828" s="8"/>
      <c r="E828" s="16"/>
      <c r="F828" s="16"/>
      <c r="G828" s="16"/>
      <c r="H828"/>
      <c r="I828"/>
      <c r="L828" s="3"/>
    </row>
    <row r="829" spans="2:14">
      <c r="B829" s="8"/>
      <c r="C829" s="8"/>
      <c r="D829" s="8"/>
      <c r="E829" s="16"/>
      <c r="F829" s="16"/>
      <c r="G829" s="16"/>
      <c r="H829"/>
      <c r="I829"/>
      <c r="L829" s="3"/>
    </row>
    <row r="830" spans="2:14">
      <c r="B830" s="8"/>
      <c r="C830" s="8"/>
      <c r="D830" s="8"/>
      <c r="E830" s="16"/>
      <c r="F830" s="16"/>
      <c r="G830" s="16"/>
      <c r="H830"/>
      <c r="I830"/>
      <c r="L830" s="3"/>
    </row>
    <row r="831" spans="2:14">
      <c r="B831" s="8"/>
      <c r="C831" s="8"/>
      <c r="D831" s="8"/>
      <c r="E831" s="16"/>
      <c r="F831" s="16"/>
      <c r="G831" s="16"/>
      <c r="H831"/>
      <c r="I831"/>
      <c r="L831" s="3"/>
    </row>
    <row r="832" spans="2:14">
      <c r="B832" s="8"/>
      <c r="C832" s="8"/>
      <c r="D832" s="8"/>
      <c r="E832" s="16"/>
      <c r="F832" s="16"/>
      <c r="G832" s="16"/>
      <c r="H832"/>
      <c r="I832"/>
      <c r="L832" s="3"/>
    </row>
    <row r="833" spans="2:12">
      <c r="B833" s="8"/>
      <c r="C833" s="8"/>
      <c r="D833" s="8"/>
      <c r="E833" s="16"/>
      <c r="F833" s="16"/>
      <c r="G833" s="16"/>
      <c r="H833"/>
      <c r="I833"/>
      <c r="L833" s="3"/>
    </row>
    <row r="834" spans="2:12">
      <c r="B834" s="8"/>
      <c r="C834" s="8"/>
      <c r="D834" s="8"/>
      <c r="E834" s="16"/>
      <c r="F834" s="16"/>
      <c r="G834" s="16"/>
      <c r="H834"/>
      <c r="I834"/>
      <c r="L834" s="3"/>
    </row>
    <row r="835" spans="2:12">
      <c r="B835" s="8"/>
      <c r="C835" s="8"/>
      <c r="D835" s="8"/>
      <c r="E835" s="16"/>
      <c r="F835" s="16"/>
      <c r="G835" s="16"/>
      <c r="H835"/>
      <c r="I835"/>
      <c r="L835" s="3"/>
    </row>
    <row r="836" spans="2:12">
      <c r="B836" s="8"/>
      <c r="C836" s="8"/>
      <c r="D836" s="8"/>
      <c r="E836" s="16"/>
      <c r="F836" s="16"/>
      <c r="G836" s="16"/>
      <c r="H836"/>
      <c r="I836"/>
      <c r="L836" s="3"/>
    </row>
    <row r="837" spans="2:12">
      <c r="B837" s="8"/>
      <c r="C837" s="8"/>
      <c r="D837" s="8"/>
      <c r="E837" s="16"/>
      <c r="F837" s="16"/>
      <c r="G837" s="16"/>
      <c r="H837"/>
      <c r="I837"/>
      <c r="L837" s="3"/>
    </row>
    <row r="838" spans="2:12">
      <c r="B838" s="8"/>
      <c r="C838" s="8"/>
      <c r="D838" s="8"/>
      <c r="E838" s="16"/>
      <c r="F838" s="16"/>
      <c r="G838" s="16"/>
      <c r="H838"/>
      <c r="I838"/>
      <c r="L838" s="3"/>
    </row>
    <row r="839" spans="2:12">
      <c r="B839" s="8"/>
      <c r="C839" s="8"/>
      <c r="D839" s="8"/>
      <c r="E839" s="16"/>
      <c r="F839" s="16"/>
      <c r="G839" s="16"/>
      <c r="H839"/>
      <c r="I839"/>
      <c r="L839" s="3"/>
    </row>
    <row r="840" spans="2:12">
      <c r="B840" s="8"/>
      <c r="C840" s="8"/>
      <c r="D840" s="8"/>
      <c r="E840" s="16"/>
      <c r="F840" s="16"/>
      <c r="G840" s="16"/>
      <c r="H840"/>
      <c r="I840"/>
      <c r="L840" s="3"/>
    </row>
    <row r="841" spans="2:12">
      <c r="B841" s="8"/>
      <c r="C841" s="8"/>
      <c r="D841" s="8"/>
      <c r="E841" s="16"/>
      <c r="F841" s="16"/>
      <c r="G841" s="16"/>
      <c r="H841"/>
      <c r="I841"/>
      <c r="L841" s="3"/>
    </row>
    <row r="842" spans="2:12">
      <c r="B842" s="8"/>
      <c r="C842" s="8"/>
      <c r="D842" s="8"/>
      <c r="E842" s="16"/>
      <c r="F842" s="16"/>
      <c r="G842" s="16"/>
      <c r="H842"/>
      <c r="I842"/>
      <c r="L842" s="3"/>
    </row>
    <row r="843" spans="2:12">
      <c r="B843" s="8"/>
      <c r="C843" s="8"/>
      <c r="D843" s="8"/>
      <c r="E843" s="16"/>
      <c r="F843" s="16"/>
      <c r="G843" s="16"/>
      <c r="H843"/>
      <c r="I843"/>
      <c r="L843" s="3"/>
    </row>
    <row r="844" spans="2:12">
      <c r="B844" s="8"/>
      <c r="C844" s="8"/>
      <c r="D844" s="8"/>
      <c r="E844" s="16"/>
      <c r="F844" s="16"/>
      <c r="G844" s="16"/>
      <c r="H844"/>
      <c r="I844"/>
      <c r="L844" s="3"/>
    </row>
    <row r="845" spans="2:12">
      <c r="B845" s="8"/>
      <c r="C845" s="8"/>
      <c r="D845" s="8"/>
      <c r="E845" s="16"/>
      <c r="F845" s="16"/>
      <c r="G845" s="16"/>
      <c r="H845"/>
      <c r="I845"/>
      <c r="L845" s="3"/>
    </row>
    <row r="846" spans="2:12">
      <c r="B846" s="8"/>
      <c r="C846" s="8"/>
      <c r="D846" s="8"/>
      <c r="E846" s="16"/>
      <c r="F846" s="16"/>
      <c r="G846" s="16"/>
      <c r="H846"/>
      <c r="I846"/>
      <c r="L846" s="3"/>
    </row>
    <row r="847" spans="2:12">
      <c r="B847" s="8"/>
      <c r="C847" s="8"/>
      <c r="D847" s="8"/>
      <c r="E847" s="16"/>
      <c r="F847" s="16"/>
      <c r="G847" s="16"/>
      <c r="H847"/>
      <c r="I847"/>
      <c r="L847" s="3"/>
    </row>
    <row r="848" spans="2:12">
      <c r="B848" s="8"/>
      <c r="C848" s="8"/>
      <c r="D848" s="8"/>
      <c r="E848" s="16"/>
      <c r="F848" s="16"/>
      <c r="G848" s="16"/>
      <c r="H848"/>
      <c r="I848"/>
      <c r="L848" s="3"/>
    </row>
    <row r="849" spans="2:12">
      <c r="B849" s="8"/>
      <c r="C849" s="8"/>
      <c r="D849" s="8"/>
      <c r="E849" s="16"/>
      <c r="F849" s="16"/>
      <c r="G849" s="16"/>
      <c r="H849"/>
      <c r="I849"/>
      <c r="L849" s="3"/>
    </row>
    <row r="850" spans="2:12">
      <c r="B850" s="8"/>
      <c r="C850" s="8"/>
      <c r="D850" s="8"/>
      <c r="E850" s="16"/>
      <c r="F850" s="16"/>
      <c r="G850" s="16"/>
      <c r="H850"/>
      <c r="I850"/>
      <c r="L850" s="3"/>
    </row>
    <row r="851" spans="2:12">
      <c r="B851" s="8"/>
      <c r="C851" s="8"/>
      <c r="D851" s="8"/>
      <c r="E851" s="16"/>
      <c r="F851" s="16"/>
      <c r="G851" s="16"/>
      <c r="H851"/>
      <c r="I851"/>
      <c r="L851" s="3"/>
    </row>
    <row r="852" spans="2:12">
      <c r="B852" s="8"/>
      <c r="C852" s="8"/>
      <c r="D852" s="8"/>
      <c r="E852" s="16"/>
      <c r="F852" s="16"/>
      <c r="G852" s="16"/>
      <c r="H852"/>
      <c r="I852"/>
      <c r="L852" s="3"/>
    </row>
    <row r="853" spans="2:12">
      <c r="B853" s="8"/>
      <c r="C853" s="8"/>
      <c r="D853" s="8"/>
      <c r="E853" s="16"/>
      <c r="F853" s="16"/>
      <c r="G853" s="16"/>
      <c r="H853"/>
      <c r="I853"/>
      <c r="L853" s="3"/>
    </row>
    <row r="854" spans="2:12">
      <c r="B854" s="8"/>
      <c r="C854" s="8"/>
      <c r="D854" s="8"/>
      <c r="E854" s="16"/>
      <c r="F854" s="16"/>
      <c r="G854" s="16"/>
      <c r="H854"/>
      <c r="I854"/>
      <c r="L854" s="3"/>
    </row>
    <row r="855" spans="2:12">
      <c r="B855" s="8"/>
      <c r="C855" s="8"/>
      <c r="D855" s="8"/>
      <c r="E855" s="16"/>
      <c r="F855" s="16"/>
      <c r="G855" s="16"/>
      <c r="H855"/>
      <c r="I855"/>
      <c r="L855" s="3"/>
    </row>
    <row r="856" spans="2:12">
      <c r="B856" s="8"/>
      <c r="C856" s="8"/>
      <c r="D856" s="8"/>
      <c r="E856" s="16"/>
      <c r="F856" s="16"/>
      <c r="G856" s="16"/>
      <c r="H856"/>
      <c r="I856"/>
      <c r="L856" s="3"/>
    </row>
    <row r="857" spans="2:12">
      <c r="B857" s="8"/>
      <c r="C857" s="8"/>
      <c r="D857" s="8"/>
      <c r="E857" s="16"/>
      <c r="F857" s="16"/>
      <c r="G857" s="16"/>
      <c r="H857"/>
      <c r="I857"/>
      <c r="L857" s="3"/>
    </row>
    <row r="858" spans="2:12">
      <c r="B858" s="8"/>
      <c r="C858" s="8"/>
      <c r="D858" s="8"/>
      <c r="E858" s="16"/>
      <c r="F858" s="16"/>
      <c r="G858" s="16"/>
      <c r="H858"/>
      <c r="I858"/>
      <c r="L858" s="3"/>
    </row>
    <row r="859" spans="2:12">
      <c r="B859" s="8"/>
      <c r="C859" s="8"/>
      <c r="D859" s="8"/>
      <c r="E859" s="16"/>
      <c r="F859" s="16"/>
      <c r="G859" s="16"/>
      <c r="H859"/>
      <c r="I859"/>
      <c r="L859" s="3"/>
    </row>
    <row r="860" spans="2:12">
      <c r="B860" s="8"/>
      <c r="C860" s="8"/>
      <c r="D860" s="8"/>
      <c r="E860" s="16"/>
      <c r="F860" s="16"/>
      <c r="G860" s="16"/>
      <c r="H860"/>
      <c r="I860"/>
      <c r="L860" s="3"/>
    </row>
    <row r="861" spans="2:12">
      <c r="B861" s="8"/>
      <c r="C861" s="8"/>
      <c r="D861" s="8"/>
      <c r="E861" s="16"/>
      <c r="F861" s="16"/>
      <c r="G861" s="16"/>
      <c r="H861"/>
      <c r="I861"/>
      <c r="L861" s="3"/>
    </row>
    <row r="862" spans="2:12">
      <c r="B862" s="8"/>
      <c r="C862" s="8"/>
      <c r="D862" s="8"/>
      <c r="E862" s="16"/>
      <c r="F862" s="16"/>
      <c r="G862" s="16"/>
      <c r="H862"/>
      <c r="I862"/>
      <c r="L862" s="3"/>
    </row>
    <row r="863" spans="2:12">
      <c r="B863" s="8"/>
      <c r="C863" s="8"/>
      <c r="D863" s="8"/>
      <c r="E863" s="16"/>
      <c r="F863" s="16"/>
      <c r="G863" s="16"/>
      <c r="H863"/>
      <c r="I863"/>
      <c r="L863" s="3"/>
    </row>
    <row r="864" spans="2:12">
      <c r="B864" s="8"/>
      <c r="C864" s="8"/>
      <c r="D864" s="8"/>
      <c r="E864" s="16"/>
      <c r="F864" s="16"/>
      <c r="G864" s="16"/>
      <c r="H864"/>
      <c r="I864"/>
      <c r="L864" s="3"/>
    </row>
    <row r="865" spans="2:12">
      <c r="B865" s="8"/>
      <c r="C865" s="8"/>
      <c r="D865" s="8"/>
      <c r="E865" s="16"/>
      <c r="F865" s="16"/>
      <c r="G865" s="16"/>
      <c r="H865"/>
      <c r="I865"/>
      <c r="L865" s="3"/>
    </row>
    <row r="866" spans="2:12">
      <c r="B866" s="8"/>
      <c r="C866" s="8"/>
      <c r="D866" s="8"/>
      <c r="E866" s="16"/>
      <c r="F866" s="16"/>
      <c r="G866" s="16"/>
      <c r="H866"/>
      <c r="I866"/>
      <c r="L866" s="3"/>
    </row>
    <row r="867" spans="2:12">
      <c r="B867" s="8"/>
      <c r="C867" s="8"/>
      <c r="D867" s="8"/>
      <c r="E867" s="16"/>
      <c r="F867" s="16"/>
      <c r="G867" s="16"/>
      <c r="H867"/>
      <c r="I867"/>
      <c r="L867" s="3"/>
    </row>
    <row r="868" spans="2:12">
      <c r="B868" s="8"/>
      <c r="C868" s="8"/>
      <c r="D868" s="8"/>
      <c r="E868" s="16"/>
      <c r="F868" s="16"/>
      <c r="G868" s="16"/>
      <c r="H868"/>
      <c r="I868"/>
      <c r="L868" s="3"/>
    </row>
    <row r="869" spans="2:12">
      <c r="B869" s="8"/>
      <c r="C869" s="8"/>
      <c r="D869" s="8"/>
      <c r="E869" s="16"/>
      <c r="F869" s="16"/>
      <c r="G869" s="16"/>
      <c r="H869"/>
      <c r="I869"/>
      <c r="L869" s="3"/>
    </row>
    <row r="870" spans="2:12">
      <c r="B870" s="8"/>
      <c r="C870" s="8"/>
      <c r="D870" s="8"/>
      <c r="E870" s="16"/>
      <c r="F870" s="16"/>
      <c r="G870" s="16"/>
      <c r="H870"/>
      <c r="I870"/>
      <c r="L870" s="3"/>
    </row>
    <row r="871" spans="2:12">
      <c r="B871" s="8"/>
      <c r="C871" s="8"/>
      <c r="D871" s="8"/>
      <c r="E871" s="16"/>
      <c r="F871" s="16"/>
      <c r="G871" s="16"/>
      <c r="H871"/>
      <c r="I871"/>
      <c r="L871" s="3"/>
    </row>
    <row r="872" spans="2:12">
      <c r="B872" s="8"/>
      <c r="C872" s="8"/>
      <c r="D872" s="8"/>
      <c r="E872" s="16"/>
      <c r="F872" s="16"/>
      <c r="G872" s="16"/>
      <c r="H872"/>
      <c r="I872"/>
      <c r="L872" s="3"/>
    </row>
    <row r="873" spans="2:12">
      <c r="B873" s="8"/>
      <c r="C873" s="8"/>
      <c r="D873" s="8"/>
      <c r="E873" s="16"/>
      <c r="F873" s="16"/>
      <c r="G873" s="16"/>
      <c r="H873"/>
      <c r="I873"/>
      <c r="L873" s="3"/>
    </row>
    <row r="874" spans="2:12">
      <c r="B874" s="8"/>
      <c r="C874" s="8"/>
      <c r="D874" s="8"/>
      <c r="E874" s="16"/>
      <c r="F874" s="16"/>
      <c r="G874" s="16"/>
      <c r="H874"/>
      <c r="I874"/>
      <c r="L874" s="3"/>
    </row>
    <row r="875" spans="2:12">
      <c r="B875" s="8"/>
      <c r="C875" s="8"/>
      <c r="D875" s="8"/>
      <c r="E875" s="16"/>
      <c r="F875" s="16"/>
      <c r="G875" s="16"/>
      <c r="H875"/>
      <c r="I875"/>
      <c r="L875" s="3"/>
    </row>
    <row r="876" spans="2:12">
      <c r="B876" s="8"/>
      <c r="C876" s="8"/>
      <c r="D876" s="8"/>
      <c r="E876" s="16"/>
      <c r="F876" s="16"/>
      <c r="G876" s="16"/>
      <c r="H876"/>
      <c r="I876"/>
      <c r="L876" s="3"/>
    </row>
    <row r="877" spans="2:12">
      <c r="B877" s="8"/>
      <c r="C877" s="8"/>
      <c r="D877" s="8"/>
      <c r="E877" s="16"/>
      <c r="F877" s="16"/>
      <c r="G877" s="16"/>
      <c r="H877"/>
      <c r="I877"/>
      <c r="L877" s="3"/>
    </row>
    <row r="878" spans="2:12">
      <c r="B878" s="8"/>
      <c r="C878" s="8"/>
      <c r="D878" s="8"/>
      <c r="E878" s="16"/>
      <c r="F878" s="16"/>
      <c r="G878" s="16"/>
      <c r="H878"/>
      <c r="I878"/>
      <c r="L878" s="3"/>
    </row>
    <row r="879" spans="2:12">
      <c r="B879" s="8"/>
      <c r="C879" s="8"/>
      <c r="D879" s="8"/>
      <c r="E879" s="16"/>
      <c r="F879" s="16"/>
      <c r="G879" s="16"/>
      <c r="H879"/>
      <c r="I879"/>
      <c r="L879" s="3"/>
    </row>
    <row r="880" spans="2:12">
      <c r="B880" s="8"/>
      <c r="C880" s="8"/>
      <c r="D880" s="8"/>
      <c r="E880" s="16"/>
      <c r="F880" s="16"/>
      <c r="G880" s="16"/>
      <c r="H880"/>
      <c r="I880"/>
      <c r="L880" s="3"/>
    </row>
    <row r="881" spans="2:12">
      <c r="B881" s="8"/>
      <c r="C881" s="8"/>
      <c r="D881" s="8"/>
      <c r="E881" s="16"/>
      <c r="F881" s="16"/>
      <c r="G881" s="16"/>
      <c r="H881"/>
      <c r="I881"/>
      <c r="L881" s="3"/>
    </row>
    <row r="882" spans="2:12">
      <c r="B882" s="8"/>
      <c r="C882" s="8"/>
      <c r="D882" s="8"/>
      <c r="E882" s="16"/>
      <c r="F882" s="16"/>
      <c r="G882" s="16"/>
      <c r="H882"/>
      <c r="I882"/>
      <c r="L882" s="3"/>
    </row>
    <row r="883" spans="2:12">
      <c r="B883" s="8"/>
      <c r="C883" s="8"/>
      <c r="D883" s="8"/>
      <c r="E883" s="16"/>
      <c r="F883" s="16"/>
      <c r="G883" s="16"/>
      <c r="H883"/>
      <c r="I883"/>
      <c r="L883" s="3"/>
    </row>
    <row r="884" spans="2:12">
      <c r="B884" s="8"/>
      <c r="C884" s="8"/>
      <c r="D884" s="8"/>
      <c r="E884" s="16"/>
      <c r="F884" s="16"/>
      <c r="G884" s="16"/>
      <c r="H884"/>
      <c r="I884"/>
      <c r="L884" s="3"/>
    </row>
    <row r="885" spans="2:12">
      <c r="B885" s="8"/>
      <c r="C885" s="8"/>
      <c r="D885" s="8"/>
      <c r="E885" s="16"/>
      <c r="F885" s="16"/>
      <c r="G885" s="16"/>
      <c r="H885"/>
      <c r="I885"/>
      <c r="L885" s="3"/>
    </row>
    <row r="886" spans="2:12">
      <c r="B886" s="8"/>
      <c r="C886" s="8"/>
      <c r="D886" s="8"/>
      <c r="E886" s="16"/>
      <c r="F886" s="16"/>
      <c r="G886" s="16"/>
      <c r="H886"/>
      <c r="I886"/>
      <c r="L886" s="3"/>
    </row>
    <row r="887" spans="2:12">
      <c r="B887" s="8"/>
      <c r="C887" s="8"/>
      <c r="D887" s="8"/>
      <c r="E887" s="16"/>
      <c r="F887" s="16"/>
      <c r="G887" s="16"/>
      <c r="H887"/>
      <c r="I887"/>
      <c r="L887" s="3"/>
    </row>
    <row r="888" spans="2:12">
      <c r="B888" s="8"/>
      <c r="C888" s="8"/>
      <c r="D888" s="8"/>
      <c r="E888" s="16"/>
      <c r="F888" s="16"/>
      <c r="G888" s="16"/>
      <c r="H888"/>
      <c r="I888"/>
      <c r="L888" s="3"/>
    </row>
    <row r="889" spans="2:12">
      <c r="B889" s="8"/>
      <c r="C889" s="8"/>
      <c r="D889" s="8"/>
      <c r="E889" s="16"/>
      <c r="F889" s="16"/>
      <c r="G889" s="16"/>
      <c r="H889"/>
      <c r="I889"/>
      <c r="L889" s="3"/>
    </row>
    <row r="890" spans="2:12">
      <c r="B890" s="8"/>
      <c r="C890" s="8"/>
      <c r="D890" s="8"/>
      <c r="E890" s="16"/>
      <c r="F890" s="16"/>
      <c r="G890" s="16"/>
      <c r="H890"/>
      <c r="I890"/>
      <c r="L890" s="3"/>
    </row>
    <row r="891" spans="2:12">
      <c r="B891" s="8"/>
      <c r="C891" s="8"/>
      <c r="D891" s="8"/>
      <c r="E891" s="16"/>
      <c r="F891" s="16"/>
      <c r="G891" s="16"/>
      <c r="H891"/>
      <c r="I891"/>
      <c r="L891" s="3"/>
    </row>
    <row r="892" spans="2:12">
      <c r="B892" s="8"/>
      <c r="C892" s="8"/>
      <c r="D892" s="8"/>
      <c r="E892" s="16"/>
      <c r="F892" s="16"/>
      <c r="G892" s="16"/>
      <c r="H892"/>
      <c r="I892"/>
      <c r="L892" s="3"/>
    </row>
    <row r="893" spans="2:12">
      <c r="B893" s="8"/>
      <c r="C893" s="8"/>
      <c r="D893" s="8"/>
      <c r="E893" s="16"/>
      <c r="F893" s="16"/>
      <c r="G893" s="16"/>
      <c r="H893"/>
      <c r="I893"/>
      <c r="L893" s="3"/>
    </row>
    <row r="894" spans="2:12">
      <c r="B894" s="8"/>
      <c r="C894" s="8"/>
      <c r="D894" s="8"/>
      <c r="E894" s="16"/>
      <c r="F894" s="16"/>
      <c r="G894" s="16"/>
      <c r="H894"/>
      <c r="I894"/>
      <c r="L894" s="3"/>
    </row>
    <row r="895" spans="2:12">
      <c r="B895" s="8"/>
      <c r="C895" s="8"/>
      <c r="D895" s="8"/>
      <c r="E895" s="16"/>
      <c r="F895" s="16"/>
      <c r="G895" s="16"/>
      <c r="H895"/>
      <c r="I895"/>
      <c r="L895" s="3"/>
    </row>
    <row r="896" spans="2:12">
      <c r="B896" s="8"/>
      <c r="C896" s="8"/>
      <c r="D896" s="8"/>
      <c r="E896" s="16"/>
      <c r="F896" s="16"/>
      <c r="G896" s="16"/>
      <c r="H896"/>
      <c r="I896"/>
      <c r="L896" s="3"/>
    </row>
    <row r="897" spans="2:12">
      <c r="B897" s="8"/>
      <c r="C897" s="8"/>
      <c r="D897" s="8"/>
      <c r="E897" s="16"/>
      <c r="F897" s="16"/>
      <c r="G897" s="16"/>
      <c r="H897"/>
      <c r="I897"/>
      <c r="L897" s="3"/>
    </row>
    <row r="898" spans="2:12">
      <c r="B898" s="8"/>
      <c r="C898" s="8"/>
      <c r="D898" s="8"/>
      <c r="E898" s="16"/>
      <c r="F898" s="16"/>
      <c r="G898" s="16"/>
      <c r="H898"/>
      <c r="I898"/>
      <c r="L898" s="3"/>
    </row>
    <row r="899" spans="2:12">
      <c r="B899" s="8"/>
      <c r="C899" s="8"/>
      <c r="D899" s="8"/>
      <c r="E899" s="16"/>
      <c r="F899" s="16"/>
      <c r="G899" s="16"/>
      <c r="H899"/>
      <c r="I899"/>
      <c r="L899" s="3"/>
    </row>
    <row r="900" spans="2:12">
      <c r="B900" s="8"/>
      <c r="C900" s="8"/>
      <c r="D900" s="8"/>
      <c r="E900" s="16"/>
      <c r="F900" s="16"/>
      <c r="G900" s="16"/>
      <c r="H900"/>
      <c r="I900"/>
      <c r="L900" s="3"/>
    </row>
    <row r="901" spans="2:12">
      <c r="B901" s="8"/>
      <c r="C901" s="8"/>
      <c r="D901" s="8"/>
      <c r="E901" s="16"/>
      <c r="F901" s="16"/>
      <c r="G901" s="16"/>
      <c r="H901"/>
      <c r="I901"/>
      <c r="L901" s="3"/>
    </row>
    <row r="902" spans="2:12">
      <c r="B902" s="8"/>
      <c r="C902" s="8"/>
      <c r="D902" s="8"/>
      <c r="E902" s="16"/>
      <c r="F902" s="16"/>
      <c r="G902" s="16"/>
      <c r="H902"/>
      <c r="I902"/>
      <c r="L902" s="3"/>
    </row>
    <row r="903" spans="2:12">
      <c r="B903" s="8"/>
      <c r="C903" s="8"/>
      <c r="D903" s="8"/>
      <c r="E903" s="16"/>
      <c r="F903" s="16"/>
      <c r="G903" s="16"/>
      <c r="H903"/>
      <c r="I903"/>
      <c r="L903" s="3"/>
    </row>
    <row r="904" spans="2:12">
      <c r="B904" s="8"/>
      <c r="C904" s="8"/>
      <c r="D904" s="8"/>
      <c r="E904" s="16"/>
      <c r="F904" s="16"/>
      <c r="G904" s="16"/>
      <c r="H904"/>
      <c r="I904"/>
      <c r="L904" s="3"/>
    </row>
    <row r="905" spans="2:12">
      <c r="B905" s="8"/>
      <c r="C905" s="8"/>
      <c r="D905" s="8"/>
      <c r="E905" s="16"/>
      <c r="F905" s="16"/>
      <c r="G905" s="16"/>
      <c r="H905"/>
      <c r="I905"/>
      <c r="L905" s="3"/>
    </row>
    <row r="906" spans="2:12">
      <c r="B906" s="8"/>
      <c r="C906" s="8"/>
      <c r="D906" s="8"/>
      <c r="E906" s="16"/>
      <c r="F906" s="16"/>
      <c r="G906" s="16"/>
      <c r="H906"/>
      <c r="I906"/>
      <c r="L906" s="3"/>
    </row>
    <row r="907" spans="2:12">
      <c r="B907" s="8"/>
      <c r="C907" s="8"/>
      <c r="D907" s="8"/>
      <c r="E907" s="16"/>
      <c r="F907" s="16"/>
      <c r="G907" s="16"/>
      <c r="H907"/>
      <c r="I907"/>
      <c r="L907" s="3"/>
    </row>
    <row r="908" spans="2:12">
      <c r="B908" s="8"/>
      <c r="C908" s="8"/>
      <c r="D908" s="8"/>
      <c r="E908" s="16"/>
      <c r="F908" s="16"/>
      <c r="G908" s="16"/>
      <c r="H908"/>
      <c r="I908"/>
      <c r="L908" s="3"/>
    </row>
    <row r="909" spans="2:12">
      <c r="B909" s="8"/>
      <c r="C909" s="8"/>
      <c r="D909" s="8"/>
      <c r="E909" s="16"/>
      <c r="F909" s="16"/>
      <c r="G909" s="16"/>
      <c r="H909"/>
      <c r="I909"/>
      <c r="L909" s="3"/>
    </row>
    <row r="910" spans="2:12">
      <c r="B910" s="8"/>
      <c r="C910" s="8"/>
      <c r="D910" s="8"/>
      <c r="E910" s="16"/>
      <c r="F910" s="16"/>
      <c r="G910" s="16"/>
      <c r="H910"/>
      <c r="I910"/>
      <c r="L910" s="3"/>
    </row>
    <row r="911" spans="2:12">
      <c r="B911" s="8"/>
      <c r="C911" s="8"/>
      <c r="D911" s="8"/>
      <c r="E911" s="16"/>
      <c r="F911" s="16"/>
      <c r="G911" s="16"/>
      <c r="H911"/>
      <c r="I911"/>
      <c r="L911" s="3"/>
    </row>
    <row r="912" spans="2:12">
      <c r="B912" s="8"/>
      <c r="C912" s="8"/>
      <c r="D912" s="8"/>
      <c r="E912" s="16"/>
      <c r="F912" s="16"/>
      <c r="G912" s="16"/>
      <c r="H912"/>
      <c r="I912"/>
      <c r="L912" s="3"/>
    </row>
    <row r="913" spans="2:12">
      <c r="B913" s="8"/>
      <c r="C913" s="8"/>
      <c r="D913" s="8"/>
      <c r="E913" s="16"/>
      <c r="F913" s="16"/>
      <c r="G913" s="16"/>
      <c r="H913"/>
      <c r="I913"/>
      <c r="L913" s="3"/>
    </row>
    <row r="914" spans="2:12">
      <c r="B914" s="8"/>
      <c r="C914" s="8"/>
      <c r="D914" s="8"/>
      <c r="E914" s="16"/>
      <c r="F914" s="16"/>
      <c r="G914" s="16"/>
      <c r="H914"/>
      <c r="I914"/>
      <c r="L914" s="3"/>
    </row>
    <row r="915" spans="2:12">
      <c r="B915" s="8"/>
      <c r="C915" s="8"/>
      <c r="D915" s="8"/>
      <c r="E915" s="16"/>
      <c r="F915" s="16"/>
      <c r="G915" s="16"/>
      <c r="H915"/>
      <c r="I915"/>
      <c r="L915" s="3"/>
    </row>
    <row r="916" spans="2:12">
      <c r="B916" s="8"/>
      <c r="C916" s="8"/>
      <c r="D916" s="8"/>
      <c r="E916" s="16"/>
      <c r="F916" s="16"/>
      <c r="G916" s="16"/>
      <c r="H916"/>
      <c r="I916"/>
      <c r="L916" s="3"/>
    </row>
    <row r="917" spans="2:12">
      <c r="B917" s="8"/>
      <c r="C917" s="8"/>
      <c r="D917" s="8"/>
      <c r="E917" s="16"/>
      <c r="F917" s="16"/>
      <c r="G917" s="16"/>
      <c r="H917"/>
      <c r="I917"/>
      <c r="L917" s="3"/>
    </row>
    <row r="918" spans="2:12">
      <c r="B918" s="8"/>
      <c r="C918" s="8"/>
      <c r="D918" s="8"/>
      <c r="E918" s="16"/>
      <c r="F918" s="16"/>
      <c r="G918" s="16"/>
      <c r="H918"/>
      <c r="I918"/>
      <c r="L918" s="3"/>
    </row>
    <row r="919" spans="2:12">
      <c r="B919" s="8"/>
      <c r="C919" s="8"/>
      <c r="D919" s="8"/>
      <c r="E919" s="16"/>
      <c r="F919" s="16"/>
      <c r="G919" s="16"/>
      <c r="H919"/>
      <c r="I919"/>
      <c r="L919" s="3"/>
    </row>
    <row r="920" spans="2:12">
      <c r="B920" s="8"/>
      <c r="C920" s="8"/>
      <c r="D920" s="8"/>
      <c r="E920" s="16"/>
      <c r="F920" s="16"/>
      <c r="G920" s="16"/>
      <c r="H920"/>
      <c r="I920"/>
      <c r="L920" s="3"/>
    </row>
    <row r="921" spans="2:12">
      <c r="B921" s="8"/>
      <c r="C921" s="8"/>
      <c r="D921" s="8"/>
      <c r="E921" s="16"/>
      <c r="F921" s="16"/>
      <c r="G921" s="16"/>
      <c r="H921"/>
      <c r="I921"/>
      <c r="L921" s="3"/>
    </row>
    <row r="922" spans="2:12">
      <c r="B922" s="8"/>
      <c r="C922" s="8"/>
      <c r="D922" s="8"/>
      <c r="E922" s="16"/>
      <c r="F922" s="16"/>
      <c r="G922" s="16"/>
      <c r="H922"/>
      <c r="I922"/>
      <c r="L922" s="3"/>
    </row>
    <row r="923" spans="2:12">
      <c r="B923" s="8"/>
      <c r="C923" s="8"/>
      <c r="D923" s="8"/>
      <c r="E923" s="16"/>
      <c r="F923" s="16"/>
      <c r="G923" s="16"/>
      <c r="H923"/>
      <c r="I923"/>
      <c r="L923" s="3"/>
    </row>
    <row r="924" spans="2:12">
      <c r="B924" s="8"/>
      <c r="C924" s="8"/>
      <c r="D924" s="8"/>
      <c r="E924" s="16"/>
      <c r="F924" s="16"/>
      <c r="G924" s="16"/>
      <c r="H924"/>
      <c r="I924"/>
      <c r="L924" s="3"/>
    </row>
    <row r="925" spans="2:12">
      <c r="B925" s="8"/>
      <c r="C925" s="8"/>
      <c r="D925" s="8"/>
      <c r="E925" s="16"/>
      <c r="F925" s="16"/>
      <c r="G925" s="16"/>
      <c r="H925"/>
      <c r="I925"/>
      <c r="L925" s="3"/>
    </row>
    <row r="926" spans="2:12">
      <c r="B926" s="8"/>
      <c r="C926" s="8"/>
      <c r="D926" s="8"/>
      <c r="E926" s="16"/>
      <c r="F926" s="16"/>
      <c r="G926" s="16"/>
      <c r="H926"/>
      <c r="I926"/>
      <c r="L926" s="3"/>
    </row>
    <row r="927" spans="2:12">
      <c r="B927" s="8"/>
      <c r="C927" s="8"/>
      <c r="D927" s="8"/>
      <c r="E927" s="16"/>
      <c r="F927" s="16"/>
      <c r="G927" s="16"/>
      <c r="H927"/>
      <c r="I927"/>
      <c r="L927" s="3"/>
    </row>
    <row r="928" spans="2:12">
      <c r="B928" s="8"/>
      <c r="C928" s="8"/>
      <c r="D928" s="8"/>
      <c r="E928" s="16"/>
      <c r="F928" s="16"/>
      <c r="G928" s="16"/>
      <c r="H928"/>
      <c r="I928"/>
      <c r="L928" s="3"/>
    </row>
    <row r="929" spans="2:12">
      <c r="B929" s="8"/>
      <c r="C929" s="8"/>
      <c r="D929" s="8"/>
      <c r="E929" s="16"/>
      <c r="F929" s="16"/>
      <c r="G929" s="16"/>
      <c r="H929"/>
      <c r="I929"/>
      <c r="L929" s="3"/>
    </row>
    <row r="930" spans="2:12">
      <c r="B930" s="8"/>
      <c r="C930" s="8"/>
      <c r="D930" s="8"/>
      <c r="E930" s="16"/>
      <c r="F930" s="16"/>
      <c r="G930" s="16"/>
      <c r="H930"/>
      <c r="I930"/>
      <c r="L930" s="3"/>
    </row>
    <row r="931" spans="2:12">
      <c r="B931" s="8"/>
      <c r="C931" s="8"/>
      <c r="D931" s="8"/>
      <c r="E931" s="16"/>
      <c r="F931" s="16"/>
      <c r="G931" s="16"/>
      <c r="H931"/>
      <c r="I931"/>
      <c r="L931" s="3"/>
    </row>
    <row r="932" spans="2:12">
      <c r="B932" s="8"/>
      <c r="C932" s="8"/>
      <c r="D932" s="8"/>
      <c r="E932" s="16"/>
      <c r="F932" s="16"/>
      <c r="G932" s="16"/>
      <c r="H932"/>
      <c r="I932"/>
      <c r="L932" s="3"/>
    </row>
    <row r="933" spans="2:12">
      <c r="B933" s="8"/>
      <c r="C933" s="8"/>
      <c r="D933" s="8"/>
      <c r="E933" s="16"/>
      <c r="F933" s="16"/>
      <c r="G933" s="16"/>
      <c r="H933"/>
      <c r="I933"/>
      <c r="L933" s="3"/>
    </row>
    <row r="934" spans="2:12">
      <c r="B934" s="8"/>
      <c r="C934" s="8"/>
      <c r="D934" s="8"/>
      <c r="E934" s="16"/>
      <c r="F934" s="16"/>
      <c r="G934" s="16"/>
      <c r="H934"/>
      <c r="I934"/>
      <c r="L934" s="3"/>
    </row>
    <row r="935" spans="2:12">
      <c r="B935" s="8"/>
      <c r="C935" s="8"/>
      <c r="D935" s="8"/>
      <c r="E935" s="16"/>
      <c r="F935" s="16"/>
      <c r="G935" s="16"/>
      <c r="H935"/>
      <c r="I935"/>
      <c r="L935" s="3"/>
    </row>
    <row r="936" spans="2:12">
      <c r="B936" s="8"/>
      <c r="C936" s="8"/>
      <c r="D936" s="8"/>
      <c r="E936" s="16"/>
      <c r="F936" s="16"/>
      <c r="G936" s="16"/>
      <c r="H936"/>
      <c r="I936"/>
      <c r="L936" s="3"/>
    </row>
    <row r="937" spans="2:12">
      <c r="B937" s="8"/>
      <c r="C937" s="8"/>
      <c r="D937" s="8"/>
      <c r="E937" s="16"/>
      <c r="F937" s="16"/>
      <c r="G937" s="16"/>
      <c r="H937"/>
      <c r="I937"/>
      <c r="L937" s="3"/>
    </row>
    <row r="938" spans="2:12">
      <c r="B938" s="8"/>
      <c r="C938" s="8"/>
      <c r="D938" s="8"/>
      <c r="E938" s="16"/>
      <c r="F938" s="16"/>
      <c r="G938" s="16"/>
      <c r="H938"/>
      <c r="I938"/>
      <c r="L938" s="3"/>
    </row>
    <row r="939" spans="2:12">
      <c r="B939" s="8"/>
      <c r="C939" s="8"/>
      <c r="D939" s="8"/>
      <c r="E939" s="16"/>
      <c r="F939" s="16"/>
      <c r="G939" s="16"/>
      <c r="H939"/>
      <c r="I939"/>
      <c r="L939" s="3"/>
    </row>
    <row r="940" spans="2:12">
      <c r="B940" s="8"/>
      <c r="C940" s="8"/>
      <c r="D940" s="8"/>
      <c r="E940" s="16"/>
      <c r="F940" s="16"/>
      <c r="G940" s="16"/>
      <c r="H940"/>
      <c r="I940"/>
      <c r="L940" s="3"/>
    </row>
    <row r="941" spans="2:12">
      <c r="B941" s="8"/>
      <c r="C941" s="8"/>
      <c r="D941" s="8"/>
      <c r="E941" s="16"/>
      <c r="F941" s="16"/>
      <c r="G941" s="16"/>
      <c r="H941"/>
      <c r="I941"/>
      <c r="L941" s="3"/>
    </row>
    <row r="942" spans="2:12">
      <c r="B942" s="8"/>
      <c r="C942" s="8"/>
      <c r="D942" s="8"/>
      <c r="E942" s="16"/>
      <c r="F942" s="16"/>
      <c r="G942" s="16"/>
      <c r="H942"/>
      <c r="I942"/>
      <c r="L942" s="3"/>
    </row>
    <row r="943" spans="2:12">
      <c r="B943" s="8"/>
      <c r="C943" s="8"/>
      <c r="D943" s="8"/>
      <c r="E943" s="16"/>
      <c r="F943" s="16"/>
      <c r="G943" s="16"/>
      <c r="H943"/>
      <c r="I943"/>
      <c r="L943" s="3"/>
    </row>
    <row r="944" spans="2:12">
      <c r="B944" s="8"/>
      <c r="C944" s="8"/>
      <c r="D944" s="8"/>
      <c r="E944" s="16"/>
      <c r="F944" s="16"/>
      <c r="G944" s="16"/>
      <c r="H944"/>
      <c r="I944"/>
      <c r="L944" s="3"/>
    </row>
    <row r="945" spans="2:12">
      <c r="B945" s="8"/>
      <c r="C945" s="8"/>
      <c r="D945" s="8"/>
      <c r="E945" s="16"/>
      <c r="F945" s="16"/>
      <c r="G945" s="16"/>
      <c r="H945"/>
      <c r="I945"/>
      <c r="L945" s="3"/>
    </row>
    <row r="946" spans="2:12">
      <c r="B946" s="8"/>
      <c r="C946" s="8"/>
      <c r="D946" s="8"/>
      <c r="E946" s="16"/>
      <c r="F946" s="16"/>
      <c r="G946" s="16"/>
      <c r="H946"/>
      <c r="I946"/>
      <c r="L946" s="3"/>
    </row>
    <row r="947" spans="2:12">
      <c r="B947" s="8"/>
      <c r="C947" s="8"/>
      <c r="D947" s="8"/>
      <c r="E947" s="16"/>
      <c r="F947" s="16"/>
      <c r="G947" s="16"/>
      <c r="H947"/>
      <c r="I947"/>
      <c r="L947" s="3"/>
    </row>
    <row r="948" spans="2:12">
      <c r="B948" s="8"/>
      <c r="C948" s="8"/>
      <c r="D948" s="8"/>
      <c r="E948" s="16"/>
      <c r="F948" s="16"/>
      <c r="G948" s="16"/>
      <c r="H948"/>
      <c r="I948"/>
      <c r="L948" s="3"/>
    </row>
    <row r="949" spans="2:12">
      <c r="B949" s="8"/>
      <c r="C949" s="8"/>
      <c r="D949" s="8"/>
      <c r="E949" s="16"/>
      <c r="F949" s="16"/>
      <c r="G949" s="16"/>
      <c r="H949"/>
      <c r="I949"/>
      <c r="L949" s="3"/>
    </row>
    <row r="950" spans="2:12">
      <c r="B950" s="8"/>
      <c r="C950" s="8"/>
      <c r="D950" s="8"/>
      <c r="E950" s="16"/>
      <c r="F950" s="16"/>
      <c r="G950" s="16"/>
      <c r="H950"/>
      <c r="I950"/>
      <c r="L950" s="3"/>
    </row>
    <row r="951" spans="2:12">
      <c r="B951" s="8"/>
      <c r="C951" s="8"/>
      <c r="D951" s="8"/>
      <c r="E951" s="16"/>
      <c r="F951" s="16"/>
      <c r="G951" s="16"/>
      <c r="H951"/>
      <c r="I951"/>
      <c r="L951" s="3"/>
    </row>
    <row r="952" spans="2:12">
      <c r="B952" s="8"/>
      <c r="C952" s="8"/>
      <c r="D952" s="8"/>
      <c r="E952" s="16"/>
      <c r="F952" s="16"/>
      <c r="G952" s="16"/>
      <c r="H952"/>
      <c r="I952"/>
      <c r="L952" s="3"/>
    </row>
    <row r="953" spans="2:12">
      <c r="B953" s="8"/>
      <c r="C953" s="8"/>
      <c r="D953" s="8"/>
      <c r="E953" s="16"/>
      <c r="F953" s="16"/>
      <c r="G953" s="16"/>
      <c r="H953"/>
      <c r="I953"/>
      <c r="L953" s="3"/>
    </row>
    <row r="954" spans="2:12">
      <c r="B954" s="8"/>
      <c r="C954" s="8"/>
      <c r="D954" s="8"/>
      <c r="E954" s="16"/>
      <c r="F954" s="16"/>
      <c r="G954" s="16"/>
      <c r="H954"/>
      <c r="I954"/>
      <c r="L954" s="3"/>
    </row>
    <row r="955" spans="2:12">
      <c r="B955" s="8"/>
      <c r="C955" s="8"/>
      <c r="D955" s="8"/>
      <c r="E955" s="16"/>
      <c r="F955" s="16"/>
      <c r="G955" s="16"/>
      <c r="H955"/>
      <c r="I955"/>
      <c r="L955" s="3"/>
    </row>
    <row r="956" spans="2:12">
      <c r="B956" s="8"/>
      <c r="C956" s="8"/>
      <c r="D956" s="8"/>
      <c r="E956" s="16"/>
      <c r="F956" s="16"/>
      <c r="G956" s="16"/>
      <c r="H956"/>
      <c r="I956"/>
      <c r="L956" s="3"/>
    </row>
    <row r="957" spans="2:12">
      <c r="B957" s="8"/>
      <c r="C957" s="8"/>
      <c r="D957" s="8"/>
      <c r="E957" s="16"/>
      <c r="F957" s="16"/>
      <c r="G957" s="16"/>
      <c r="H957"/>
      <c r="I957"/>
      <c r="L957" s="3"/>
    </row>
    <row r="958" spans="2:12">
      <c r="B958" s="8"/>
      <c r="C958" s="8"/>
      <c r="D958" s="8"/>
      <c r="E958" s="16"/>
      <c r="F958" s="16"/>
      <c r="G958" s="16"/>
      <c r="H958"/>
      <c r="I958"/>
      <c r="L958" s="3"/>
    </row>
    <row r="959" spans="2:12">
      <c r="B959" s="8"/>
      <c r="C959" s="8"/>
      <c r="D959" s="8"/>
      <c r="E959" s="16"/>
      <c r="F959" s="16"/>
      <c r="G959" s="16"/>
      <c r="H959"/>
      <c r="I959"/>
      <c r="L959" s="3"/>
    </row>
    <row r="960" spans="2:12">
      <c r="B960" s="8"/>
      <c r="C960" s="8"/>
      <c r="D960" s="8"/>
      <c r="E960" s="16"/>
      <c r="F960" s="16"/>
      <c r="G960" s="16"/>
      <c r="H960"/>
      <c r="I960"/>
      <c r="L960" s="3"/>
    </row>
    <row r="961" spans="2:12">
      <c r="B961" s="8"/>
      <c r="C961" s="8"/>
      <c r="D961" s="8"/>
      <c r="E961" s="16"/>
      <c r="F961" s="16"/>
      <c r="G961" s="16"/>
      <c r="H961"/>
      <c r="I961"/>
      <c r="L961" s="3"/>
    </row>
    <row r="962" spans="2:12">
      <c r="B962" s="8"/>
      <c r="C962" s="8"/>
      <c r="D962" s="8"/>
      <c r="E962" s="16"/>
      <c r="F962" s="16"/>
      <c r="G962" s="16"/>
      <c r="H962"/>
      <c r="I962"/>
      <c r="L962" s="3"/>
    </row>
    <row r="963" spans="2:12">
      <c r="B963" s="8"/>
      <c r="C963" s="8"/>
      <c r="D963" s="8"/>
      <c r="E963" s="16"/>
      <c r="F963" s="16"/>
      <c r="G963" s="16"/>
      <c r="H963"/>
      <c r="I963"/>
      <c r="L963" s="3"/>
    </row>
    <row r="964" spans="2:12">
      <c r="B964" s="8"/>
      <c r="C964" s="8"/>
      <c r="D964" s="8"/>
      <c r="E964" s="16"/>
      <c r="F964" s="16"/>
      <c r="G964" s="16"/>
      <c r="H964"/>
      <c r="I964"/>
      <c r="L964" s="3"/>
    </row>
    <row r="965" spans="2:12">
      <c r="B965" s="8"/>
      <c r="C965" s="8"/>
      <c r="D965" s="8"/>
      <c r="E965" s="16"/>
      <c r="F965" s="16"/>
      <c r="G965" s="16"/>
      <c r="H965"/>
      <c r="I965"/>
      <c r="L965" s="3"/>
    </row>
    <row r="966" spans="2:12">
      <c r="B966" s="8"/>
      <c r="C966" s="8"/>
      <c r="D966" s="8"/>
      <c r="E966" s="16"/>
      <c r="F966" s="16"/>
      <c r="G966" s="16"/>
      <c r="H966"/>
      <c r="I966"/>
      <c r="L966" s="3"/>
    </row>
    <row r="967" spans="2:12">
      <c r="B967" s="8"/>
      <c r="C967" s="8"/>
      <c r="D967" s="8"/>
      <c r="E967" s="16"/>
      <c r="F967" s="16"/>
      <c r="G967" s="16"/>
      <c r="H967"/>
      <c r="I967"/>
      <c r="L967" s="3"/>
    </row>
    <row r="968" spans="2:12">
      <c r="B968" s="8"/>
      <c r="C968" s="8"/>
      <c r="D968" s="8"/>
      <c r="E968" s="16"/>
      <c r="F968" s="16"/>
      <c r="G968" s="16"/>
      <c r="H968"/>
      <c r="I968"/>
      <c r="L968" s="3"/>
    </row>
    <row r="969" spans="2:12">
      <c r="B969" s="8"/>
      <c r="C969" s="8"/>
      <c r="D969" s="8"/>
      <c r="E969" s="16"/>
      <c r="F969" s="16"/>
      <c r="G969" s="16"/>
      <c r="H969"/>
      <c r="I969"/>
      <c r="L969" s="3"/>
    </row>
    <row r="970" spans="2:12">
      <c r="B970" s="8"/>
      <c r="C970" s="8"/>
      <c r="D970" s="8"/>
      <c r="E970" s="16"/>
      <c r="F970" s="16"/>
      <c r="G970" s="16"/>
      <c r="H970"/>
      <c r="I970"/>
      <c r="L970" s="3"/>
    </row>
    <row r="971" spans="2:12">
      <c r="B971" s="8"/>
      <c r="C971" s="8"/>
      <c r="D971" s="8"/>
      <c r="E971" s="16"/>
      <c r="F971" s="16"/>
      <c r="G971" s="16"/>
      <c r="H971"/>
      <c r="I971"/>
      <c r="L971" s="3"/>
    </row>
    <row r="972" spans="2:12">
      <c r="B972" s="8"/>
      <c r="C972" s="8"/>
      <c r="D972" s="8"/>
      <c r="E972" s="16"/>
      <c r="F972" s="16"/>
      <c r="G972" s="16"/>
      <c r="H972"/>
      <c r="I972"/>
      <c r="L972" s="3"/>
    </row>
    <row r="973" spans="2:12">
      <c r="B973" s="8"/>
      <c r="C973" s="8"/>
      <c r="D973" s="8"/>
      <c r="E973" s="16"/>
      <c r="F973" s="16"/>
      <c r="G973" s="16"/>
      <c r="H973"/>
      <c r="I973"/>
      <c r="L973" s="3"/>
    </row>
    <row r="974" spans="2:12">
      <c r="B974" s="8"/>
      <c r="C974" s="8"/>
      <c r="D974" s="8"/>
      <c r="E974" s="16"/>
      <c r="F974" s="16"/>
      <c r="G974" s="16"/>
      <c r="H974"/>
      <c r="I974"/>
      <c r="L974" s="3"/>
    </row>
    <row r="975" spans="2:12">
      <c r="B975" s="8"/>
      <c r="C975" s="8"/>
      <c r="D975" s="8"/>
      <c r="E975" s="16"/>
      <c r="F975" s="16"/>
      <c r="G975" s="16"/>
      <c r="H975"/>
      <c r="I975"/>
      <c r="L975" s="3"/>
    </row>
    <row r="976" spans="2:12">
      <c r="B976" s="8"/>
      <c r="C976" s="8"/>
      <c r="D976" s="8"/>
      <c r="E976" s="16"/>
      <c r="F976" s="16"/>
      <c r="G976" s="16"/>
      <c r="H976"/>
      <c r="I976"/>
      <c r="L976" s="3"/>
    </row>
    <row r="977" spans="2:12">
      <c r="B977" s="8"/>
      <c r="C977" s="8"/>
      <c r="D977" s="8"/>
      <c r="E977" s="16"/>
      <c r="F977" s="16"/>
      <c r="G977" s="16"/>
      <c r="H977"/>
      <c r="I977"/>
      <c r="L977" s="3"/>
    </row>
    <row r="978" spans="2:12">
      <c r="B978" s="8"/>
      <c r="C978" s="8"/>
      <c r="D978" s="8"/>
      <c r="E978" s="16"/>
      <c r="F978" s="16"/>
      <c r="G978" s="16"/>
      <c r="H978"/>
      <c r="I978"/>
      <c r="L978" s="3"/>
    </row>
    <row r="979" spans="2:12">
      <c r="B979" s="8"/>
      <c r="C979" s="8"/>
      <c r="D979" s="8"/>
      <c r="E979" s="16"/>
      <c r="F979" s="16"/>
      <c r="G979" s="16"/>
      <c r="H979"/>
      <c r="I979"/>
      <c r="L979" s="3"/>
    </row>
    <row r="980" spans="2:12">
      <c r="B980" s="8"/>
      <c r="C980" s="8"/>
      <c r="D980" s="8"/>
      <c r="E980" s="16"/>
      <c r="F980" s="16"/>
      <c r="G980" s="16"/>
      <c r="H980"/>
      <c r="I980"/>
      <c r="L980" s="3"/>
    </row>
    <row r="981" spans="2:12">
      <c r="B981" s="8"/>
      <c r="C981" s="8"/>
      <c r="D981" s="8"/>
      <c r="E981" s="16"/>
      <c r="F981" s="16"/>
      <c r="G981" s="16"/>
      <c r="H981"/>
      <c r="I981"/>
      <c r="L981" s="3"/>
    </row>
    <row r="982" spans="2:12">
      <c r="B982" s="8"/>
      <c r="C982" s="8"/>
      <c r="D982" s="8"/>
      <c r="E982" s="16"/>
      <c r="F982" s="16"/>
      <c r="G982" s="16"/>
      <c r="H982"/>
      <c r="I982"/>
      <c r="L982" s="3"/>
    </row>
    <row r="983" spans="2:12">
      <c r="B983" s="8"/>
      <c r="C983" s="8"/>
      <c r="D983" s="8"/>
      <c r="E983" s="16"/>
      <c r="F983" s="16"/>
      <c r="G983" s="16"/>
      <c r="H983"/>
      <c r="I983"/>
      <c r="L983" s="3"/>
    </row>
    <row r="984" spans="2:12">
      <c r="B984" s="8"/>
      <c r="C984" s="8"/>
      <c r="D984" s="8"/>
      <c r="E984" s="16"/>
      <c r="F984" s="16"/>
      <c r="G984" s="16"/>
      <c r="H984"/>
      <c r="I984"/>
      <c r="L984" s="3"/>
    </row>
    <row r="985" spans="2:12">
      <c r="B985" s="8"/>
      <c r="C985" s="8"/>
      <c r="D985" s="8"/>
      <c r="E985" s="16"/>
      <c r="F985" s="16"/>
      <c r="G985" s="16"/>
      <c r="H985"/>
      <c r="I985"/>
      <c r="L985" s="3"/>
    </row>
    <row r="986" spans="2:12">
      <c r="B986" s="8"/>
      <c r="C986" s="8"/>
      <c r="D986" s="8"/>
      <c r="E986" s="16"/>
      <c r="F986" s="16"/>
      <c r="G986" s="16"/>
      <c r="H986"/>
      <c r="I986"/>
      <c r="L986" s="3"/>
    </row>
    <row r="987" spans="2:12">
      <c r="B987" s="8"/>
      <c r="C987" s="8"/>
      <c r="D987" s="8"/>
      <c r="E987" s="16"/>
      <c r="F987" s="16"/>
      <c r="G987" s="16"/>
      <c r="H987"/>
      <c r="I987"/>
      <c r="L987" s="3"/>
    </row>
    <row r="988" spans="2:12">
      <c r="B988" s="8"/>
      <c r="C988" s="8"/>
      <c r="D988" s="8"/>
      <c r="E988" s="16"/>
      <c r="F988" s="16"/>
      <c r="G988" s="16"/>
      <c r="H988"/>
      <c r="I988"/>
      <c r="L988" s="3"/>
    </row>
    <row r="989" spans="2:12">
      <c r="B989" s="8"/>
      <c r="C989" s="8"/>
      <c r="D989" s="8"/>
      <c r="E989" s="16"/>
      <c r="F989" s="16"/>
      <c r="G989" s="16"/>
      <c r="H989"/>
      <c r="I989"/>
      <c r="L989" s="3"/>
    </row>
    <row r="990" spans="2:12">
      <c r="B990" s="8"/>
      <c r="C990" s="8"/>
      <c r="D990" s="8"/>
      <c r="E990" s="16"/>
      <c r="F990" s="16"/>
      <c r="G990" s="16"/>
      <c r="H990"/>
      <c r="I990"/>
      <c r="L990" s="3"/>
    </row>
    <row r="991" spans="2:12">
      <c r="B991" s="8"/>
      <c r="C991" s="8"/>
      <c r="D991" s="8"/>
      <c r="E991" s="16"/>
      <c r="F991" s="16"/>
      <c r="G991" s="16"/>
      <c r="H991"/>
      <c r="I991"/>
      <c r="L991" s="3"/>
    </row>
    <row r="992" spans="2:12">
      <c r="B992" s="8"/>
      <c r="C992" s="8"/>
      <c r="D992" s="8"/>
      <c r="E992" s="16"/>
      <c r="F992" s="16"/>
      <c r="G992" s="16"/>
      <c r="H992"/>
      <c r="I992"/>
      <c r="L992" s="3"/>
    </row>
    <row r="993" spans="2:12">
      <c r="B993" s="8"/>
      <c r="C993" s="8"/>
      <c r="D993" s="8"/>
      <c r="E993" s="16"/>
      <c r="F993" s="16"/>
      <c r="G993" s="16"/>
      <c r="H993"/>
      <c r="I993"/>
      <c r="L993" s="3"/>
    </row>
    <row r="994" spans="2:12">
      <c r="B994" s="8"/>
      <c r="C994" s="8"/>
      <c r="D994" s="8"/>
      <c r="E994" s="16"/>
      <c r="F994" s="16"/>
      <c r="G994" s="16"/>
      <c r="H994"/>
      <c r="I994"/>
      <c r="L994" s="3"/>
    </row>
    <row r="995" spans="2:12">
      <c r="B995" s="8"/>
      <c r="C995" s="8"/>
      <c r="D995" s="8"/>
      <c r="E995" s="16"/>
      <c r="F995" s="16"/>
      <c r="G995" s="16"/>
      <c r="H995"/>
      <c r="I995"/>
      <c r="L995" s="3"/>
    </row>
    <row r="996" spans="2:12">
      <c r="B996" s="8"/>
      <c r="C996" s="8"/>
      <c r="D996" s="8"/>
      <c r="E996" s="16"/>
      <c r="F996" s="16"/>
      <c r="G996" s="16"/>
      <c r="H996"/>
      <c r="I996"/>
      <c r="L996" s="3"/>
    </row>
    <row r="997" spans="2:12">
      <c r="B997" s="8"/>
      <c r="C997" s="8"/>
      <c r="D997" s="8"/>
      <c r="E997" s="16"/>
      <c r="F997" s="16"/>
      <c r="G997" s="16"/>
      <c r="H997"/>
      <c r="I997"/>
      <c r="L997" s="3"/>
    </row>
    <row r="998" spans="2:12">
      <c r="B998" s="8"/>
      <c r="C998" s="8"/>
      <c r="D998" s="8"/>
      <c r="E998" s="16"/>
      <c r="F998" s="16"/>
      <c r="G998" s="16"/>
      <c r="H998"/>
      <c r="I998"/>
      <c r="L998" s="3"/>
    </row>
    <row r="999" spans="2:12">
      <c r="B999" s="8"/>
      <c r="C999" s="8"/>
      <c r="D999" s="8"/>
      <c r="E999" s="16"/>
      <c r="F999" s="16"/>
      <c r="G999" s="16"/>
      <c r="H999"/>
      <c r="I999"/>
      <c r="L999" s="3"/>
    </row>
    <row r="1000" spans="2:12">
      <c r="B1000" s="8"/>
      <c r="C1000" s="8"/>
      <c r="D1000" s="8"/>
      <c r="E1000" s="16"/>
      <c r="F1000" s="16"/>
      <c r="G1000" s="16"/>
      <c r="H1000"/>
      <c r="I1000"/>
      <c r="L1000" s="3"/>
    </row>
    <row r="1001" spans="2:12">
      <c r="B1001" s="8"/>
      <c r="C1001" s="8"/>
      <c r="D1001" s="8"/>
      <c r="E1001" s="16"/>
      <c r="F1001" s="16"/>
      <c r="G1001" s="16"/>
      <c r="H1001"/>
      <c r="I1001"/>
      <c r="L1001" s="3"/>
    </row>
    <row r="1002" spans="2:12">
      <c r="B1002" s="8"/>
      <c r="C1002" s="8"/>
      <c r="D1002" s="8"/>
      <c r="E1002" s="16"/>
      <c r="F1002" s="16"/>
      <c r="G1002" s="16"/>
      <c r="H1002"/>
      <c r="I1002"/>
      <c r="L1002" s="3"/>
    </row>
    <row r="1003" spans="2:12">
      <c r="B1003" s="8"/>
      <c r="C1003" s="8"/>
      <c r="D1003" s="8"/>
      <c r="E1003" s="16"/>
      <c r="F1003" s="16"/>
      <c r="G1003" s="16"/>
      <c r="H1003"/>
      <c r="I1003"/>
      <c r="L1003" s="3"/>
    </row>
    <row r="1004" spans="2:12">
      <c r="B1004" s="8"/>
      <c r="C1004" s="8"/>
      <c r="D1004" s="8"/>
      <c r="E1004" s="16"/>
      <c r="F1004" s="16"/>
      <c r="G1004" s="16"/>
      <c r="H1004"/>
      <c r="I1004"/>
      <c r="L1004" s="3"/>
    </row>
    <row r="1005" spans="2:12">
      <c r="B1005" s="8"/>
      <c r="C1005" s="8"/>
      <c r="D1005" s="8"/>
      <c r="E1005" s="16"/>
      <c r="F1005" s="16"/>
      <c r="G1005" s="16"/>
      <c r="H1005"/>
      <c r="I1005"/>
      <c r="L1005" s="3"/>
    </row>
    <row r="1006" spans="2:12">
      <c r="B1006" s="8"/>
      <c r="C1006" s="8"/>
      <c r="D1006" s="8"/>
      <c r="E1006" s="16"/>
      <c r="F1006" s="16"/>
      <c r="G1006" s="16"/>
      <c r="H1006"/>
      <c r="I1006"/>
      <c r="L1006" s="3"/>
    </row>
    <row r="1007" spans="2:12">
      <c r="B1007" s="8"/>
      <c r="C1007" s="8"/>
      <c r="D1007" s="8"/>
      <c r="E1007" s="16"/>
      <c r="F1007" s="16"/>
      <c r="G1007" s="16"/>
      <c r="H1007"/>
      <c r="I1007"/>
      <c r="L1007" s="3"/>
    </row>
    <row r="1008" spans="2:12">
      <c r="B1008" s="8"/>
      <c r="C1008" s="8"/>
      <c r="D1008" s="8"/>
      <c r="E1008" s="16"/>
      <c r="F1008" s="16"/>
      <c r="G1008" s="16"/>
      <c r="H1008"/>
      <c r="I1008"/>
      <c r="L1008" s="3"/>
    </row>
    <row r="1009" spans="2:12">
      <c r="B1009" s="8"/>
      <c r="C1009" s="8"/>
      <c r="D1009" s="8"/>
      <c r="E1009" s="16"/>
      <c r="F1009" s="16"/>
      <c r="G1009" s="16"/>
      <c r="H1009"/>
      <c r="I1009"/>
      <c r="L1009" s="3"/>
    </row>
    <row r="1010" spans="2:12">
      <c r="B1010" s="8"/>
      <c r="C1010" s="8"/>
      <c r="D1010" s="8"/>
      <c r="E1010" s="16"/>
      <c r="F1010" s="16"/>
      <c r="G1010" s="16"/>
      <c r="H1010"/>
      <c r="I1010"/>
      <c r="L1010" s="3"/>
    </row>
    <row r="1011" spans="2:12">
      <c r="B1011" s="8"/>
      <c r="C1011" s="8"/>
      <c r="D1011" s="8"/>
      <c r="E1011" s="16"/>
      <c r="F1011" s="16"/>
      <c r="G1011" s="16"/>
      <c r="H1011"/>
      <c r="I1011"/>
      <c r="L1011" s="3"/>
    </row>
    <row r="1012" spans="2:12">
      <c r="B1012" s="8"/>
      <c r="C1012" s="8"/>
      <c r="D1012" s="8"/>
      <c r="E1012" s="16"/>
      <c r="F1012" s="16"/>
      <c r="G1012" s="16"/>
      <c r="H1012"/>
      <c r="I1012"/>
      <c r="L1012" s="3"/>
    </row>
    <row r="1013" spans="2:12">
      <c r="B1013" s="8"/>
      <c r="C1013" s="8"/>
      <c r="D1013" s="8"/>
      <c r="E1013" s="16"/>
      <c r="F1013" s="16"/>
      <c r="G1013" s="16"/>
      <c r="H1013"/>
      <c r="I1013"/>
      <c r="L1013" s="3"/>
    </row>
    <row r="1014" spans="2:12">
      <c r="B1014" s="8"/>
      <c r="C1014" s="8"/>
      <c r="D1014" s="8"/>
      <c r="E1014" s="16"/>
      <c r="F1014" s="16"/>
      <c r="G1014" s="16"/>
      <c r="H1014"/>
      <c r="I1014"/>
      <c r="L1014" s="3"/>
    </row>
    <row r="1015" spans="2:12">
      <c r="B1015" s="8"/>
      <c r="C1015" s="8"/>
      <c r="D1015" s="8"/>
      <c r="E1015" s="16"/>
      <c r="F1015" s="16"/>
      <c r="G1015" s="16"/>
      <c r="H1015"/>
      <c r="I1015"/>
      <c r="L1015" s="3"/>
    </row>
    <row r="1016" spans="2:12">
      <c r="B1016" s="8"/>
      <c r="C1016" s="8"/>
      <c r="D1016" s="8"/>
      <c r="E1016" s="16"/>
      <c r="F1016" s="16"/>
      <c r="G1016" s="16"/>
      <c r="H1016"/>
      <c r="I1016"/>
      <c r="L1016" s="3"/>
    </row>
    <row r="1017" spans="2:12">
      <c r="B1017" s="8"/>
      <c r="C1017" s="8"/>
      <c r="D1017" s="8"/>
      <c r="E1017" s="16"/>
      <c r="F1017" s="16"/>
      <c r="G1017" s="16"/>
      <c r="H1017"/>
      <c r="I1017"/>
      <c r="L1017" s="3"/>
    </row>
    <row r="1018" spans="2:12">
      <c r="B1018" s="8"/>
      <c r="C1018" s="8"/>
      <c r="D1018" s="8"/>
      <c r="E1018" s="16"/>
      <c r="F1018" s="16"/>
      <c r="G1018" s="16"/>
      <c r="H1018"/>
      <c r="I1018"/>
      <c r="L1018" s="3"/>
    </row>
    <row r="1019" spans="2:12">
      <c r="B1019" s="8"/>
      <c r="C1019" s="8"/>
      <c r="D1019" s="8"/>
      <c r="E1019" s="16"/>
      <c r="F1019" s="16"/>
      <c r="G1019" s="16"/>
      <c r="H1019"/>
      <c r="I1019"/>
      <c r="L1019" s="3"/>
    </row>
    <row r="1020" spans="2:12">
      <c r="B1020" s="8"/>
      <c r="C1020" s="8"/>
      <c r="D1020" s="8"/>
      <c r="E1020" s="16"/>
      <c r="F1020" s="16"/>
      <c r="G1020" s="16"/>
      <c r="H1020"/>
      <c r="I1020"/>
      <c r="L1020" s="3"/>
    </row>
    <row r="1021" spans="2:12">
      <c r="B1021" s="8"/>
      <c r="C1021" s="8"/>
      <c r="D1021" s="8"/>
      <c r="E1021" s="16"/>
      <c r="F1021" s="16"/>
      <c r="G1021" s="16"/>
      <c r="H1021"/>
      <c r="I1021"/>
      <c r="L1021" s="3"/>
    </row>
    <row r="1022" spans="2:12">
      <c r="B1022" s="8"/>
      <c r="C1022" s="8"/>
      <c r="D1022" s="8"/>
      <c r="E1022" s="16"/>
      <c r="F1022" s="16"/>
      <c r="G1022" s="16"/>
      <c r="H1022"/>
      <c r="I1022"/>
      <c r="L1022" s="3"/>
    </row>
    <row r="1023" spans="2:12">
      <c r="B1023" s="8"/>
      <c r="C1023" s="8"/>
      <c r="D1023" s="8"/>
      <c r="E1023" s="16"/>
      <c r="F1023" s="16"/>
      <c r="G1023" s="16"/>
      <c r="H1023"/>
      <c r="I1023"/>
      <c r="L1023" s="3"/>
    </row>
    <row r="1024" spans="2:12">
      <c r="B1024" s="8"/>
      <c r="C1024" s="8"/>
      <c r="D1024" s="8"/>
      <c r="E1024" s="16"/>
      <c r="F1024" s="16"/>
      <c r="G1024" s="16"/>
      <c r="H1024"/>
      <c r="I1024"/>
      <c r="L1024" s="3"/>
    </row>
    <row r="1025" spans="2:12">
      <c r="B1025" s="8"/>
      <c r="C1025" s="8"/>
      <c r="D1025" s="8"/>
      <c r="E1025" s="16"/>
      <c r="F1025" s="16"/>
      <c r="G1025" s="16"/>
      <c r="H1025"/>
      <c r="I1025"/>
      <c r="L1025" s="3"/>
    </row>
    <row r="1026" spans="2:12">
      <c r="B1026" s="8"/>
      <c r="C1026" s="8"/>
      <c r="D1026" s="8"/>
      <c r="E1026" s="16"/>
      <c r="F1026" s="16"/>
      <c r="G1026" s="16"/>
      <c r="H1026"/>
      <c r="I1026"/>
      <c r="L1026" s="3"/>
    </row>
    <row r="1027" spans="2:12">
      <c r="B1027" s="8"/>
      <c r="C1027" s="8"/>
      <c r="D1027" s="8"/>
      <c r="E1027" s="16"/>
      <c r="F1027" s="16"/>
      <c r="G1027" s="16"/>
      <c r="H1027"/>
      <c r="I1027"/>
      <c r="L1027" s="3"/>
    </row>
    <row r="1028" spans="2:12">
      <c r="B1028" s="8"/>
      <c r="C1028" s="8"/>
      <c r="D1028" s="8"/>
      <c r="E1028" s="16"/>
      <c r="F1028" s="16"/>
      <c r="G1028" s="16"/>
      <c r="H1028"/>
      <c r="I1028"/>
      <c r="L1028" s="3"/>
    </row>
    <row r="1029" spans="2:12">
      <c r="B1029" s="8"/>
      <c r="C1029" s="8"/>
      <c r="D1029" s="8"/>
      <c r="E1029" s="16"/>
      <c r="F1029" s="16"/>
      <c r="G1029" s="16"/>
      <c r="H1029"/>
      <c r="I1029"/>
      <c r="L1029" s="3"/>
    </row>
    <row r="1030" spans="2:12">
      <c r="B1030" s="8"/>
      <c r="C1030" s="8"/>
      <c r="D1030" s="8"/>
      <c r="E1030" s="16"/>
      <c r="F1030" s="16"/>
      <c r="G1030" s="16"/>
      <c r="H1030"/>
      <c r="I1030"/>
      <c r="L1030" s="3"/>
    </row>
    <row r="1031" spans="2:12">
      <c r="B1031" s="8"/>
      <c r="C1031" s="8"/>
      <c r="D1031" s="8"/>
      <c r="E1031" s="16"/>
      <c r="F1031" s="16"/>
      <c r="G1031" s="16"/>
      <c r="H1031"/>
      <c r="I1031"/>
      <c r="L1031" s="3"/>
    </row>
    <row r="1032" spans="2:12">
      <c r="B1032" s="8"/>
      <c r="C1032" s="8"/>
      <c r="D1032" s="8"/>
      <c r="E1032" s="16"/>
      <c r="F1032" s="16"/>
      <c r="G1032" s="16"/>
      <c r="H1032"/>
      <c r="I1032"/>
      <c r="L1032" s="3"/>
    </row>
    <row r="1033" spans="2:12">
      <c r="B1033" s="8"/>
      <c r="C1033" s="8"/>
      <c r="D1033" s="8"/>
      <c r="E1033" s="16"/>
      <c r="F1033" s="16"/>
      <c r="G1033" s="16"/>
      <c r="H1033"/>
      <c r="I1033"/>
      <c r="L1033" s="3"/>
    </row>
    <row r="1034" spans="2:12">
      <c r="B1034" s="8"/>
      <c r="C1034" s="8"/>
      <c r="D1034" s="8"/>
      <c r="E1034" s="16"/>
      <c r="F1034" s="16"/>
      <c r="G1034" s="16"/>
      <c r="H1034"/>
      <c r="I1034"/>
      <c r="L1034" s="3"/>
    </row>
    <row r="1035" spans="2:12">
      <c r="B1035" s="8"/>
      <c r="C1035" s="8"/>
      <c r="D1035" s="8"/>
      <c r="E1035" s="16"/>
      <c r="F1035" s="16"/>
      <c r="G1035" s="16"/>
      <c r="H1035"/>
      <c r="I1035"/>
      <c r="L1035" s="3"/>
    </row>
    <row r="1036" spans="2:12">
      <c r="B1036" s="8"/>
      <c r="C1036" s="8"/>
      <c r="D1036" s="8"/>
      <c r="E1036" s="16"/>
      <c r="F1036" s="16"/>
      <c r="G1036" s="16"/>
      <c r="H1036"/>
      <c r="I1036"/>
      <c r="L1036" s="3"/>
    </row>
    <row r="1037" spans="2:12">
      <c r="B1037" s="8"/>
      <c r="C1037" s="8"/>
      <c r="D1037" s="8"/>
      <c r="E1037" s="16"/>
      <c r="F1037" s="16"/>
      <c r="G1037" s="16"/>
      <c r="H1037"/>
      <c r="I1037"/>
      <c r="L1037" s="3"/>
    </row>
    <row r="1038" spans="2:12">
      <c r="B1038" s="8"/>
      <c r="C1038" s="8"/>
      <c r="D1038" s="8"/>
      <c r="E1038" s="16"/>
      <c r="F1038" s="16"/>
      <c r="G1038" s="16"/>
      <c r="H1038"/>
      <c r="I1038"/>
      <c r="L1038" s="3"/>
    </row>
    <row r="1039" spans="2:12">
      <c r="B1039" s="8"/>
      <c r="C1039" s="8"/>
      <c r="D1039" s="8"/>
      <c r="E1039" s="16"/>
      <c r="F1039" s="16"/>
      <c r="G1039" s="16"/>
      <c r="H1039"/>
      <c r="I1039"/>
      <c r="L1039" s="3"/>
    </row>
    <row r="1040" spans="2:12">
      <c r="B1040" s="8"/>
      <c r="C1040" s="8"/>
      <c r="D1040" s="8"/>
      <c r="E1040" s="16"/>
      <c r="F1040" s="16"/>
      <c r="G1040" s="16"/>
      <c r="H1040"/>
      <c r="I1040"/>
      <c r="L1040" s="3"/>
    </row>
    <row r="1041" spans="2:12">
      <c r="B1041" s="8"/>
      <c r="C1041" s="8"/>
      <c r="D1041" s="8"/>
      <c r="E1041" s="16"/>
      <c r="F1041" s="16"/>
      <c r="G1041" s="16"/>
      <c r="H1041"/>
      <c r="I1041"/>
      <c r="L1041" s="3"/>
    </row>
    <row r="1042" spans="2:12">
      <c r="B1042" s="8"/>
      <c r="C1042" s="8"/>
      <c r="D1042" s="8"/>
      <c r="E1042" s="16"/>
      <c r="F1042" s="16"/>
      <c r="G1042" s="16"/>
      <c r="H1042"/>
      <c r="I1042"/>
      <c r="L1042" s="3"/>
    </row>
    <row r="1043" spans="2:12">
      <c r="B1043" s="8"/>
      <c r="C1043" s="8"/>
      <c r="D1043" s="8"/>
      <c r="E1043" s="16"/>
      <c r="F1043" s="16"/>
      <c r="G1043" s="16"/>
      <c r="H1043"/>
      <c r="I1043"/>
      <c r="L1043" s="3"/>
    </row>
    <row r="1044" spans="2:12">
      <c r="B1044" s="8"/>
      <c r="C1044" s="8"/>
      <c r="D1044" s="8"/>
      <c r="E1044" s="16"/>
      <c r="F1044" s="16"/>
      <c r="G1044" s="16"/>
      <c r="H1044"/>
      <c r="I1044"/>
      <c r="L1044" s="3"/>
    </row>
    <row r="1045" spans="2:12">
      <c r="B1045" s="8"/>
      <c r="C1045" s="8"/>
      <c r="D1045" s="8"/>
      <c r="E1045" s="16"/>
      <c r="F1045" s="16"/>
      <c r="G1045" s="16"/>
      <c r="H1045"/>
      <c r="I1045"/>
      <c r="L1045" s="3"/>
    </row>
    <row r="1046" spans="2:12">
      <c r="B1046" s="8"/>
      <c r="C1046" s="8"/>
      <c r="D1046" s="8"/>
      <c r="E1046" s="16"/>
      <c r="F1046" s="16"/>
      <c r="G1046" s="16"/>
      <c r="H1046"/>
      <c r="I1046"/>
      <c r="L1046" s="3"/>
    </row>
    <row r="1047" spans="2:12">
      <c r="B1047" s="8"/>
      <c r="C1047" s="8"/>
      <c r="D1047" s="8"/>
      <c r="E1047" s="16"/>
      <c r="F1047" s="16"/>
      <c r="G1047" s="16"/>
      <c r="H1047"/>
      <c r="I1047"/>
      <c r="L1047" s="3"/>
    </row>
    <row r="1048" spans="2:12">
      <c r="B1048" s="8"/>
      <c r="C1048" s="8"/>
      <c r="D1048" s="8"/>
      <c r="E1048" s="16"/>
      <c r="F1048" s="16"/>
      <c r="G1048" s="16"/>
      <c r="H1048"/>
      <c r="I1048"/>
      <c r="L1048" s="3"/>
    </row>
    <row r="1049" spans="2:12">
      <c r="B1049" s="8"/>
      <c r="C1049" s="8"/>
      <c r="D1049" s="8"/>
      <c r="E1049" s="16"/>
      <c r="F1049" s="16"/>
      <c r="G1049" s="16"/>
      <c r="H1049"/>
      <c r="I1049"/>
      <c r="L1049" s="3"/>
    </row>
    <row r="1050" spans="2:12">
      <c r="B1050" s="8"/>
      <c r="C1050" s="8"/>
      <c r="D1050" s="8"/>
      <c r="E1050" s="16"/>
      <c r="F1050" s="16"/>
      <c r="G1050" s="16"/>
      <c r="H1050"/>
      <c r="I1050"/>
      <c r="L1050" s="3"/>
    </row>
    <row r="1051" spans="2:12">
      <c r="B1051" s="8"/>
      <c r="C1051" s="8"/>
      <c r="D1051" s="8"/>
      <c r="E1051" s="16"/>
      <c r="F1051" s="16"/>
      <c r="G1051" s="16"/>
      <c r="H1051"/>
      <c r="I1051"/>
      <c r="L1051" s="3"/>
    </row>
    <row r="1052" spans="2:12">
      <c r="B1052" s="8"/>
      <c r="C1052" s="8"/>
      <c r="D1052" s="8"/>
      <c r="E1052" s="16"/>
      <c r="F1052" s="16"/>
      <c r="G1052" s="16"/>
      <c r="H1052"/>
      <c r="I1052"/>
      <c r="L1052" s="3"/>
    </row>
    <row r="1053" spans="2:12">
      <c r="B1053" s="8"/>
      <c r="C1053" s="8"/>
      <c r="D1053" s="8"/>
      <c r="E1053" s="16"/>
      <c r="F1053" s="16"/>
      <c r="G1053" s="16"/>
      <c r="H1053"/>
      <c r="I1053"/>
      <c r="L1053" s="3"/>
    </row>
    <row r="1054" spans="2:12">
      <c r="B1054" s="8"/>
      <c r="C1054" s="8"/>
      <c r="D1054" s="8"/>
      <c r="E1054" s="16"/>
      <c r="F1054" s="16"/>
      <c r="G1054" s="16"/>
      <c r="H1054"/>
      <c r="I1054"/>
      <c r="L1054" s="3"/>
    </row>
    <row r="1055" spans="2:12">
      <c r="B1055" s="8"/>
      <c r="C1055" s="8"/>
      <c r="D1055" s="8"/>
      <c r="E1055" s="16"/>
      <c r="F1055" s="16"/>
      <c r="G1055" s="16"/>
      <c r="H1055"/>
      <c r="I1055"/>
      <c r="L1055" s="3"/>
    </row>
    <row r="1056" spans="2:12">
      <c r="B1056" s="8"/>
      <c r="C1056" s="8"/>
      <c r="D1056" s="8"/>
      <c r="E1056" s="16"/>
      <c r="F1056" s="16"/>
      <c r="G1056" s="16"/>
      <c r="H1056"/>
      <c r="I1056"/>
      <c r="L1056" s="3"/>
    </row>
    <row r="1057" spans="2:12">
      <c r="B1057" s="8"/>
      <c r="C1057" s="8"/>
      <c r="D1057" s="8"/>
      <c r="E1057" s="16"/>
      <c r="F1057" s="16"/>
      <c r="G1057" s="16"/>
      <c r="H1057"/>
      <c r="I1057"/>
      <c r="L1057" s="3"/>
    </row>
    <row r="1058" spans="2:12">
      <c r="B1058" s="8"/>
      <c r="C1058" s="8"/>
      <c r="D1058" s="8"/>
      <c r="E1058" s="16"/>
      <c r="F1058" s="16"/>
      <c r="G1058" s="16"/>
      <c r="H1058"/>
      <c r="I1058"/>
      <c r="L1058" s="3"/>
    </row>
    <row r="1059" spans="2:12">
      <c r="B1059" s="8"/>
      <c r="C1059" s="8"/>
      <c r="D1059" s="8"/>
      <c r="E1059" s="16"/>
      <c r="F1059" s="16"/>
      <c r="G1059" s="16"/>
      <c r="H1059"/>
      <c r="I1059"/>
      <c r="L1059" s="3"/>
    </row>
    <row r="1060" spans="2:12">
      <c r="B1060" s="8"/>
      <c r="C1060" s="8"/>
      <c r="D1060" s="8"/>
      <c r="E1060" s="16"/>
      <c r="F1060" s="16"/>
      <c r="G1060" s="16"/>
      <c r="H1060"/>
      <c r="I1060"/>
      <c r="L1060" s="3"/>
    </row>
    <row r="1061" spans="2:12">
      <c r="B1061" s="8"/>
      <c r="C1061" s="8"/>
      <c r="D1061" s="8"/>
      <c r="E1061" s="16"/>
      <c r="F1061" s="16"/>
      <c r="G1061" s="16"/>
      <c r="H1061"/>
      <c r="I1061"/>
      <c r="L1061" s="3"/>
    </row>
    <row r="1062" spans="2:12">
      <c r="B1062" s="8"/>
      <c r="C1062" s="8"/>
      <c r="D1062" s="8"/>
      <c r="E1062" s="16"/>
      <c r="F1062" s="16"/>
      <c r="G1062" s="16"/>
      <c r="H1062"/>
      <c r="I1062"/>
      <c r="L1062" s="3"/>
    </row>
    <row r="1063" spans="2:12">
      <c r="B1063" s="8"/>
      <c r="C1063" s="8"/>
      <c r="D1063" s="8"/>
      <c r="E1063" s="16"/>
      <c r="F1063" s="16"/>
      <c r="G1063" s="16"/>
      <c r="H1063"/>
      <c r="I1063"/>
      <c r="L1063" s="3"/>
    </row>
    <row r="1064" spans="2:12">
      <c r="B1064" s="8"/>
      <c r="C1064" s="8"/>
      <c r="D1064" s="8"/>
      <c r="E1064" s="16"/>
      <c r="F1064" s="16"/>
      <c r="G1064" s="16"/>
      <c r="H1064"/>
      <c r="I1064"/>
      <c r="L1064" s="3"/>
    </row>
    <row r="1065" spans="2:12">
      <c r="B1065" s="8"/>
      <c r="C1065" s="8"/>
      <c r="D1065" s="8"/>
      <c r="E1065" s="16"/>
      <c r="F1065" s="16"/>
      <c r="G1065" s="16"/>
      <c r="H1065"/>
      <c r="I1065"/>
      <c r="L1065" s="3"/>
    </row>
    <row r="1066" spans="2:12">
      <c r="B1066" s="8"/>
      <c r="C1066" s="8"/>
      <c r="D1066" s="8"/>
      <c r="E1066" s="16"/>
      <c r="F1066" s="16"/>
      <c r="G1066" s="16"/>
      <c r="H1066"/>
      <c r="I1066"/>
      <c r="L1066" s="3"/>
    </row>
    <row r="1067" spans="2:12">
      <c r="B1067" s="8"/>
      <c r="C1067" s="8"/>
      <c r="D1067" s="8"/>
      <c r="E1067" s="16"/>
      <c r="F1067" s="16"/>
      <c r="G1067" s="16"/>
      <c r="H1067"/>
      <c r="I1067"/>
      <c r="L1067" s="3"/>
    </row>
    <row r="1068" spans="2:12">
      <c r="B1068" s="8"/>
      <c r="C1068" s="8"/>
      <c r="D1068" s="8"/>
      <c r="E1068" s="16"/>
      <c r="F1068" s="16"/>
      <c r="G1068" s="16"/>
      <c r="H1068"/>
      <c r="I1068"/>
      <c r="L1068" s="3"/>
    </row>
    <row r="1069" spans="2:12">
      <c r="B1069" s="8"/>
      <c r="C1069" s="8"/>
      <c r="D1069" s="8"/>
      <c r="E1069" s="16"/>
      <c r="F1069" s="16"/>
      <c r="G1069" s="16"/>
      <c r="H1069"/>
      <c r="I1069"/>
      <c r="L1069" s="3"/>
    </row>
    <row r="1070" spans="2:12">
      <c r="B1070" s="8"/>
      <c r="C1070" s="8"/>
      <c r="D1070" s="8"/>
      <c r="E1070" s="16"/>
      <c r="F1070" s="16"/>
      <c r="G1070" s="16"/>
      <c r="H1070"/>
      <c r="I1070"/>
      <c r="L1070" s="3"/>
    </row>
    <row r="1071" spans="2:12">
      <c r="B1071" s="8"/>
      <c r="C1071" s="8"/>
      <c r="D1071" s="8"/>
      <c r="E1071" s="16"/>
      <c r="F1071" s="16"/>
      <c r="G1071" s="16"/>
      <c r="H1071"/>
      <c r="I1071"/>
      <c r="L1071" s="3"/>
    </row>
    <row r="1072" spans="2:12">
      <c r="B1072" s="8"/>
      <c r="C1072" s="8"/>
      <c r="D1072" s="8"/>
      <c r="E1072" s="16"/>
      <c r="F1072" s="16"/>
      <c r="G1072" s="16"/>
      <c r="H1072"/>
      <c r="I1072"/>
      <c r="L1072" s="3"/>
    </row>
    <row r="1073" spans="2:12">
      <c r="B1073" s="8"/>
      <c r="C1073" s="8"/>
      <c r="D1073" s="8"/>
      <c r="E1073" s="16"/>
      <c r="F1073" s="16"/>
      <c r="G1073" s="16"/>
      <c r="H1073"/>
      <c r="I1073"/>
      <c r="L1073" s="3"/>
    </row>
    <row r="1074" spans="2:12">
      <c r="B1074" s="8"/>
      <c r="C1074" s="8"/>
      <c r="D1074" s="8"/>
      <c r="E1074" s="16"/>
      <c r="F1074" s="16"/>
      <c r="G1074" s="16"/>
      <c r="H1074"/>
      <c r="I1074"/>
      <c r="L1074" s="3"/>
    </row>
    <row r="1075" spans="2:12">
      <c r="B1075" s="8"/>
      <c r="C1075" s="8"/>
      <c r="D1075" s="8"/>
      <c r="E1075" s="16"/>
      <c r="F1075" s="16"/>
      <c r="G1075" s="16"/>
      <c r="H1075"/>
      <c r="I1075"/>
      <c r="L1075" s="3"/>
    </row>
    <row r="1076" spans="2:12">
      <c r="B1076" s="8"/>
      <c r="C1076" s="8"/>
      <c r="D1076" s="8"/>
      <c r="E1076" s="16"/>
      <c r="F1076" s="16"/>
      <c r="G1076" s="16"/>
      <c r="H1076"/>
      <c r="I1076"/>
      <c r="L1076" s="3"/>
    </row>
    <row r="1077" spans="2:12">
      <c r="B1077" s="8"/>
      <c r="C1077" s="8"/>
      <c r="D1077" s="8"/>
      <c r="E1077" s="16"/>
      <c r="F1077" s="16"/>
      <c r="G1077" s="16"/>
      <c r="H1077"/>
      <c r="I1077"/>
      <c r="L1077" s="3"/>
    </row>
    <row r="1078" spans="2:12">
      <c r="B1078" s="8"/>
      <c r="C1078" s="8"/>
      <c r="D1078" s="8"/>
      <c r="E1078" s="16"/>
      <c r="F1078" s="16"/>
      <c r="G1078" s="16"/>
      <c r="H1078"/>
      <c r="I1078"/>
      <c r="L1078" s="3"/>
    </row>
    <row r="1079" spans="2:12">
      <c r="B1079" s="8"/>
      <c r="C1079" s="8"/>
      <c r="D1079" s="8"/>
      <c r="E1079" s="16"/>
      <c r="F1079" s="16"/>
      <c r="G1079" s="16"/>
      <c r="H1079"/>
      <c r="I1079"/>
      <c r="L1079" s="3"/>
    </row>
    <row r="1080" spans="2:12">
      <c r="B1080" s="8"/>
      <c r="C1080" s="8"/>
      <c r="D1080" s="8"/>
      <c r="E1080" s="16"/>
      <c r="F1080" s="16"/>
      <c r="G1080" s="16"/>
      <c r="H1080"/>
      <c r="I1080"/>
      <c r="L1080" s="3"/>
    </row>
    <row r="1081" spans="2:12">
      <c r="B1081" s="8"/>
      <c r="C1081" s="8"/>
      <c r="D1081" s="8"/>
      <c r="E1081" s="16"/>
      <c r="F1081" s="16"/>
      <c r="G1081" s="16"/>
      <c r="H1081"/>
      <c r="I1081"/>
      <c r="L1081" s="3"/>
    </row>
    <row r="1082" spans="2:12">
      <c r="B1082" s="8"/>
      <c r="C1082" s="8"/>
      <c r="D1082" s="8"/>
      <c r="E1082" s="16"/>
      <c r="F1082" s="16"/>
      <c r="G1082" s="16"/>
      <c r="H1082"/>
      <c r="I1082"/>
      <c r="L1082" s="3"/>
    </row>
    <row r="1083" spans="2:12">
      <c r="B1083" s="8"/>
      <c r="C1083" s="8"/>
      <c r="D1083" s="8"/>
      <c r="E1083" s="16"/>
      <c r="F1083" s="16"/>
      <c r="G1083" s="16"/>
      <c r="H1083"/>
      <c r="I1083"/>
      <c r="L1083" s="3"/>
    </row>
    <row r="1084" spans="2:12">
      <c r="B1084" s="8"/>
      <c r="C1084" s="8"/>
      <c r="D1084" s="8"/>
      <c r="E1084" s="16"/>
      <c r="F1084" s="16"/>
      <c r="G1084" s="16"/>
      <c r="H1084"/>
      <c r="I1084"/>
      <c r="L1084" s="3"/>
    </row>
    <row r="1085" spans="2:12">
      <c r="B1085" s="8"/>
      <c r="C1085" s="8"/>
      <c r="D1085" s="8"/>
      <c r="E1085" s="16"/>
      <c r="F1085" s="16"/>
      <c r="G1085" s="16"/>
      <c r="H1085"/>
      <c r="I1085"/>
      <c r="L1085" s="3"/>
    </row>
    <row r="1086" spans="2:12">
      <c r="B1086" s="8"/>
      <c r="C1086" s="8"/>
      <c r="D1086" s="8"/>
      <c r="E1086" s="16"/>
      <c r="F1086" s="16"/>
      <c r="G1086" s="16"/>
      <c r="H1086"/>
      <c r="I1086"/>
      <c r="L1086" s="3"/>
    </row>
    <row r="1087" spans="2:12">
      <c r="B1087" s="8"/>
      <c r="C1087" s="8"/>
      <c r="D1087" s="8"/>
      <c r="E1087" s="16"/>
      <c r="F1087" s="16"/>
      <c r="G1087" s="16"/>
      <c r="H1087"/>
      <c r="I1087"/>
      <c r="L1087" s="3"/>
    </row>
    <row r="1088" spans="2:12">
      <c r="B1088" s="8"/>
      <c r="C1088" s="8"/>
      <c r="D1088" s="8"/>
      <c r="E1088" s="16"/>
      <c r="F1088" s="16"/>
      <c r="G1088" s="16"/>
      <c r="H1088"/>
      <c r="I1088"/>
      <c r="L1088" s="3"/>
    </row>
    <row r="1089" spans="2:12">
      <c r="B1089" s="8"/>
      <c r="C1089" s="8"/>
      <c r="D1089" s="8"/>
      <c r="E1089" s="16"/>
      <c r="F1089" s="16"/>
      <c r="G1089" s="16"/>
      <c r="H1089"/>
      <c r="I1089"/>
      <c r="L1089" s="3"/>
    </row>
    <row r="1090" spans="2:12">
      <c r="B1090" s="8"/>
      <c r="C1090" s="8"/>
      <c r="D1090" s="8"/>
      <c r="E1090" s="16"/>
      <c r="F1090" s="16"/>
      <c r="G1090" s="16"/>
      <c r="H1090"/>
      <c r="I1090"/>
      <c r="L1090" s="3"/>
    </row>
    <row r="1091" spans="2:12">
      <c r="B1091" s="8"/>
      <c r="C1091" s="8"/>
      <c r="D1091" s="8"/>
      <c r="E1091" s="16"/>
      <c r="F1091" s="16"/>
      <c r="G1091" s="16"/>
      <c r="H1091"/>
      <c r="I1091"/>
      <c r="L1091" s="3"/>
    </row>
    <row r="1092" spans="2:12">
      <c r="B1092" s="8"/>
      <c r="C1092" s="8"/>
      <c r="D1092" s="8"/>
      <c r="E1092" s="16"/>
      <c r="F1092" s="16"/>
      <c r="G1092" s="16"/>
      <c r="H1092"/>
      <c r="I1092"/>
      <c r="L1092" s="3"/>
    </row>
    <row r="1093" spans="2:12">
      <c r="B1093" s="8"/>
      <c r="C1093" s="8"/>
      <c r="D1093" s="8"/>
      <c r="E1093" s="16"/>
      <c r="F1093" s="16"/>
      <c r="G1093" s="16"/>
      <c r="H1093"/>
      <c r="I1093"/>
      <c r="L1093" s="3"/>
    </row>
    <row r="1094" spans="2:12">
      <c r="B1094" s="8"/>
      <c r="C1094" s="8"/>
      <c r="D1094" s="8"/>
      <c r="E1094" s="16"/>
      <c r="F1094" s="16"/>
      <c r="G1094" s="16"/>
      <c r="H1094"/>
      <c r="I1094"/>
      <c r="L1094" s="3"/>
    </row>
    <row r="1095" spans="2:12">
      <c r="B1095" s="8"/>
      <c r="C1095" s="8"/>
      <c r="D1095" s="8"/>
      <c r="E1095" s="16"/>
      <c r="F1095" s="16"/>
      <c r="G1095" s="16"/>
      <c r="H1095"/>
      <c r="I1095"/>
      <c r="L1095" s="3"/>
    </row>
    <row r="1096" spans="2:12">
      <c r="B1096" s="8"/>
      <c r="C1096" s="8"/>
      <c r="D1096" s="8"/>
      <c r="E1096" s="16"/>
      <c r="F1096" s="16"/>
      <c r="G1096" s="16"/>
      <c r="H1096"/>
      <c r="I1096"/>
      <c r="L1096" s="3"/>
    </row>
    <row r="1097" spans="2:12">
      <c r="B1097" s="8"/>
      <c r="C1097" s="8"/>
      <c r="D1097" s="8"/>
      <c r="E1097" s="16"/>
      <c r="F1097" s="16"/>
      <c r="G1097" s="16"/>
      <c r="H1097"/>
      <c r="I1097"/>
      <c r="L1097" s="3"/>
    </row>
    <row r="1098" spans="2:12">
      <c r="B1098" s="8"/>
      <c r="C1098" s="8"/>
      <c r="D1098" s="8"/>
      <c r="E1098" s="16"/>
      <c r="F1098" s="16"/>
      <c r="G1098" s="16"/>
      <c r="H1098"/>
      <c r="I1098"/>
      <c r="L1098" s="3"/>
    </row>
    <row r="1099" spans="2:12">
      <c r="B1099" s="8"/>
      <c r="C1099" s="8"/>
      <c r="D1099" s="8"/>
      <c r="E1099" s="16"/>
      <c r="F1099" s="16"/>
      <c r="G1099" s="16"/>
      <c r="H1099"/>
      <c r="I1099"/>
      <c r="L1099" s="3"/>
    </row>
    <row r="1100" spans="2:12">
      <c r="B1100" s="8"/>
      <c r="C1100" s="8"/>
      <c r="D1100" s="8"/>
      <c r="E1100" s="16"/>
      <c r="F1100" s="16"/>
      <c r="G1100" s="16"/>
      <c r="H1100"/>
      <c r="I1100"/>
      <c r="L1100" s="3"/>
    </row>
    <row r="1101" spans="2:12">
      <c r="B1101" s="8"/>
      <c r="C1101" s="8"/>
      <c r="D1101" s="8"/>
      <c r="E1101" s="16"/>
      <c r="F1101" s="16"/>
      <c r="G1101" s="16"/>
      <c r="H1101"/>
      <c r="I1101"/>
      <c r="L1101" s="3"/>
    </row>
    <row r="1102" spans="2:12">
      <c r="B1102" s="8"/>
      <c r="C1102" s="8"/>
      <c r="D1102" s="8"/>
      <c r="E1102" s="16"/>
      <c r="F1102" s="16"/>
      <c r="G1102" s="16"/>
      <c r="H1102"/>
      <c r="I1102"/>
      <c r="L1102" s="3"/>
    </row>
    <row r="1103" spans="2:12">
      <c r="B1103" s="8"/>
      <c r="C1103" s="8"/>
      <c r="D1103" s="8"/>
      <c r="E1103" s="16"/>
      <c r="F1103" s="16"/>
      <c r="G1103" s="16"/>
      <c r="H1103"/>
      <c r="I1103"/>
      <c r="L1103" s="3"/>
    </row>
    <row r="1104" spans="2:12">
      <c r="B1104" s="8"/>
      <c r="C1104" s="8"/>
      <c r="D1104" s="8"/>
      <c r="E1104" s="16"/>
      <c r="F1104" s="16"/>
      <c r="G1104" s="16"/>
      <c r="H1104"/>
      <c r="I1104"/>
      <c r="L1104" s="3"/>
    </row>
    <row r="1105" spans="2:12">
      <c r="B1105" s="8"/>
      <c r="C1105" s="8"/>
      <c r="D1105" s="8"/>
      <c r="E1105" s="16"/>
      <c r="F1105" s="16"/>
      <c r="G1105" s="16"/>
      <c r="H1105"/>
      <c r="I1105"/>
      <c r="L1105" s="3"/>
    </row>
    <row r="1106" spans="2:12">
      <c r="B1106" s="8"/>
      <c r="C1106" s="8"/>
      <c r="D1106" s="8"/>
      <c r="E1106" s="16"/>
      <c r="F1106" s="16"/>
      <c r="G1106" s="16"/>
      <c r="H1106"/>
      <c r="I1106"/>
      <c r="L1106" s="3"/>
    </row>
    <row r="1107" spans="2:12">
      <c r="B1107" s="8"/>
      <c r="C1107" s="8"/>
      <c r="D1107" s="8"/>
      <c r="E1107" s="16"/>
      <c r="F1107" s="16"/>
      <c r="G1107" s="16"/>
      <c r="H1107"/>
      <c r="I1107"/>
      <c r="L1107" s="3"/>
    </row>
    <row r="1108" spans="2:12">
      <c r="B1108" s="8"/>
      <c r="C1108" s="8"/>
      <c r="D1108" s="8"/>
      <c r="E1108" s="16"/>
      <c r="F1108" s="16"/>
      <c r="G1108" s="16"/>
      <c r="H1108"/>
      <c r="I1108"/>
      <c r="L1108" s="3"/>
    </row>
    <row r="1109" spans="2:12">
      <c r="B1109" s="8"/>
      <c r="C1109" s="8"/>
      <c r="D1109" s="8"/>
      <c r="E1109" s="16"/>
      <c r="F1109" s="16"/>
      <c r="G1109" s="16"/>
      <c r="H1109"/>
      <c r="I1109"/>
      <c r="L1109" s="3"/>
    </row>
    <row r="1110" spans="2:12">
      <c r="B1110" s="8"/>
      <c r="C1110" s="8"/>
      <c r="D1110" s="8"/>
      <c r="E1110" s="16"/>
      <c r="F1110" s="16"/>
      <c r="G1110" s="16"/>
      <c r="H1110"/>
      <c r="I1110"/>
      <c r="L1110" s="3"/>
    </row>
    <row r="1111" spans="2:12">
      <c r="B1111" s="8"/>
      <c r="C1111" s="8"/>
      <c r="D1111" s="8"/>
      <c r="E1111" s="16"/>
      <c r="F1111" s="16"/>
      <c r="G1111" s="16"/>
      <c r="H1111"/>
      <c r="I1111"/>
      <c r="L1111" s="3"/>
    </row>
    <row r="1112" spans="2:12">
      <c r="B1112" s="8"/>
      <c r="C1112" s="8"/>
      <c r="D1112" s="8"/>
      <c r="E1112" s="16"/>
      <c r="F1112" s="16"/>
      <c r="G1112" s="16"/>
      <c r="H1112"/>
      <c r="I1112"/>
      <c r="L1112" s="3"/>
    </row>
    <row r="1113" spans="2:12">
      <c r="B1113" s="8"/>
      <c r="C1113" s="8"/>
      <c r="D1113" s="8"/>
      <c r="E1113" s="16"/>
      <c r="F1113" s="16"/>
      <c r="G1113" s="16"/>
      <c r="H1113"/>
      <c r="I1113"/>
      <c r="L1113" s="3"/>
    </row>
    <row r="1114" spans="2:12">
      <c r="B1114" s="8"/>
      <c r="C1114" s="8"/>
      <c r="D1114" s="8"/>
      <c r="E1114" s="16"/>
      <c r="F1114" s="16"/>
      <c r="G1114" s="16"/>
      <c r="H1114"/>
      <c r="I1114"/>
      <c r="L1114" s="3"/>
    </row>
    <row r="1115" spans="2:12">
      <c r="B1115" s="8"/>
      <c r="C1115" s="8"/>
      <c r="D1115" s="8"/>
      <c r="E1115" s="16"/>
      <c r="F1115" s="16"/>
      <c r="G1115" s="16"/>
      <c r="H1115"/>
      <c r="I1115"/>
      <c r="L1115" s="3"/>
    </row>
    <row r="1116" spans="2:12">
      <c r="B1116" s="8"/>
      <c r="C1116" s="8"/>
      <c r="D1116" s="8"/>
      <c r="E1116" s="16"/>
      <c r="F1116" s="16"/>
      <c r="G1116" s="16"/>
      <c r="H1116"/>
      <c r="I1116"/>
      <c r="L1116" s="3"/>
    </row>
    <row r="1117" spans="2:12">
      <c r="B1117" s="8"/>
      <c r="C1117" s="8"/>
      <c r="D1117" s="8"/>
      <c r="E1117" s="16"/>
      <c r="F1117" s="16"/>
      <c r="G1117" s="16"/>
      <c r="H1117"/>
      <c r="I1117"/>
      <c r="L1117" s="3"/>
    </row>
    <row r="1118" spans="2:12">
      <c r="B1118" s="8"/>
      <c r="C1118" s="8"/>
      <c r="D1118" s="8"/>
      <c r="E1118" s="16"/>
      <c r="F1118" s="16"/>
      <c r="G1118" s="16"/>
      <c r="H1118"/>
      <c r="I1118"/>
      <c r="L1118" s="3"/>
    </row>
    <row r="1119" spans="2:12">
      <c r="B1119" s="8"/>
      <c r="C1119" s="8"/>
      <c r="D1119" s="8"/>
      <c r="E1119" s="16"/>
      <c r="F1119" s="16"/>
      <c r="G1119" s="16"/>
      <c r="H1119"/>
      <c r="I1119"/>
      <c r="L1119" s="3"/>
    </row>
    <row r="1120" spans="2:12">
      <c r="B1120" s="8"/>
      <c r="C1120" s="8"/>
      <c r="D1120" s="8"/>
      <c r="E1120" s="16"/>
      <c r="F1120" s="16"/>
      <c r="G1120" s="16"/>
      <c r="H1120"/>
      <c r="I1120"/>
      <c r="L1120" s="3"/>
    </row>
    <row r="1121" spans="2:12">
      <c r="B1121" s="8"/>
      <c r="C1121" s="8"/>
      <c r="D1121" s="8"/>
      <c r="E1121" s="16"/>
      <c r="F1121" s="16"/>
      <c r="G1121" s="16"/>
      <c r="H1121"/>
      <c r="I1121"/>
      <c r="L1121" s="3"/>
    </row>
    <row r="1122" spans="2:12">
      <c r="B1122" s="8"/>
      <c r="C1122" s="8"/>
      <c r="D1122" s="8"/>
      <c r="E1122" s="16"/>
      <c r="F1122" s="16"/>
      <c r="G1122" s="16"/>
      <c r="H1122"/>
      <c r="I1122"/>
      <c r="L1122" s="3"/>
    </row>
    <row r="1123" spans="2:12">
      <c r="B1123" s="8"/>
      <c r="C1123" s="8"/>
      <c r="D1123" s="8"/>
      <c r="E1123" s="16"/>
      <c r="F1123" s="16"/>
      <c r="G1123" s="16"/>
      <c r="H1123"/>
      <c r="I1123"/>
      <c r="L1123" s="3"/>
    </row>
    <row r="1124" spans="2:12">
      <c r="B1124" s="8"/>
      <c r="C1124" s="8"/>
      <c r="D1124" s="8"/>
      <c r="E1124" s="16"/>
      <c r="F1124" s="16"/>
      <c r="G1124" s="16"/>
      <c r="H1124"/>
      <c r="I1124"/>
      <c r="L1124" s="3"/>
    </row>
    <row r="1125" spans="2:12">
      <c r="B1125" s="8"/>
      <c r="C1125" s="8"/>
      <c r="D1125" s="8"/>
      <c r="E1125" s="16"/>
      <c r="F1125" s="16"/>
      <c r="G1125" s="16"/>
      <c r="H1125"/>
      <c r="I1125"/>
      <c r="L1125" s="3"/>
    </row>
    <row r="1126" spans="2:12">
      <c r="B1126" s="8"/>
      <c r="C1126" s="8"/>
      <c r="D1126" s="8"/>
      <c r="E1126" s="16"/>
      <c r="F1126" s="16"/>
      <c r="G1126" s="16"/>
      <c r="H1126"/>
      <c r="I1126"/>
      <c r="L1126" s="3"/>
    </row>
    <row r="1127" spans="2:12">
      <c r="B1127" s="8"/>
      <c r="C1127" s="8"/>
      <c r="D1127" s="8"/>
      <c r="E1127" s="16"/>
      <c r="F1127" s="16"/>
      <c r="G1127" s="16"/>
      <c r="H1127"/>
      <c r="I1127"/>
      <c r="L1127" s="3"/>
    </row>
    <row r="1128" spans="2:12">
      <c r="B1128" s="8"/>
      <c r="C1128" s="8"/>
      <c r="D1128" s="8"/>
      <c r="E1128" s="16"/>
      <c r="F1128" s="16"/>
      <c r="G1128" s="16"/>
      <c r="H1128"/>
      <c r="I1128"/>
      <c r="L1128" s="3"/>
    </row>
    <row r="1129" spans="2:12">
      <c r="B1129" s="8"/>
      <c r="C1129" s="8"/>
      <c r="D1129" s="8"/>
      <c r="E1129" s="16"/>
      <c r="F1129" s="16"/>
      <c r="G1129" s="16"/>
      <c r="H1129"/>
      <c r="I1129"/>
      <c r="L1129" s="3"/>
    </row>
    <row r="1130" spans="2:12">
      <c r="B1130" s="8"/>
      <c r="C1130" s="8"/>
      <c r="D1130" s="8"/>
      <c r="E1130" s="16"/>
      <c r="F1130" s="16"/>
      <c r="G1130" s="16"/>
      <c r="H1130"/>
      <c r="I1130"/>
      <c r="L1130" s="3"/>
    </row>
    <row r="1131" spans="2:12">
      <c r="B1131" s="8"/>
      <c r="C1131" s="8"/>
      <c r="D1131" s="8"/>
      <c r="E1131" s="16"/>
      <c r="F1131" s="16"/>
      <c r="G1131" s="16"/>
      <c r="H1131"/>
      <c r="I1131"/>
      <c r="L1131" s="3"/>
    </row>
    <row r="1132" spans="2:12">
      <c r="B1132" s="8"/>
      <c r="C1132" s="8"/>
      <c r="D1132" s="8"/>
      <c r="E1132" s="16"/>
      <c r="F1132" s="16"/>
      <c r="G1132" s="16"/>
      <c r="H1132"/>
      <c r="I1132"/>
      <c r="L1132" s="3"/>
    </row>
    <row r="1133" spans="2:12">
      <c r="B1133" s="8"/>
      <c r="C1133" s="8"/>
      <c r="D1133" s="8"/>
      <c r="E1133" s="16"/>
      <c r="F1133" s="16"/>
      <c r="G1133" s="16"/>
      <c r="H1133"/>
      <c r="I1133"/>
      <c r="L1133" s="3"/>
    </row>
    <row r="1134" spans="2:12">
      <c r="B1134" s="8"/>
      <c r="C1134" s="8"/>
      <c r="D1134" s="8"/>
      <c r="E1134" s="16"/>
      <c r="F1134" s="16"/>
      <c r="G1134" s="16"/>
      <c r="H1134"/>
      <c r="I1134"/>
      <c r="L1134" s="3"/>
    </row>
    <row r="1135" spans="2:12">
      <c r="B1135" s="8"/>
      <c r="C1135" s="8"/>
      <c r="D1135" s="8"/>
      <c r="E1135" s="16"/>
      <c r="F1135" s="16"/>
      <c r="G1135" s="16"/>
      <c r="H1135"/>
      <c r="I1135"/>
      <c r="L1135" s="3"/>
    </row>
    <row r="1136" spans="2:12">
      <c r="B1136" s="8"/>
      <c r="C1136" s="8"/>
      <c r="D1136" s="8"/>
      <c r="E1136" s="16"/>
      <c r="F1136" s="16"/>
      <c r="G1136" s="16"/>
      <c r="H1136"/>
      <c r="I1136"/>
      <c r="L1136" s="3"/>
    </row>
    <row r="1137" spans="2:12">
      <c r="B1137" s="8"/>
      <c r="C1137" s="8"/>
      <c r="D1137" s="8"/>
      <c r="E1137" s="16"/>
      <c r="F1137" s="16"/>
      <c r="G1137" s="16"/>
      <c r="H1137"/>
      <c r="I1137"/>
      <c r="L1137" s="3"/>
    </row>
    <row r="1138" spans="2:12">
      <c r="B1138" s="8"/>
      <c r="C1138" s="8"/>
      <c r="D1138" s="8"/>
      <c r="E1138" s="16"/>
      <c r="F1138" s="16"/>
      <c r="G1138" s="16"/>
      <c r="H1138"/>
      <c r="I1138"/>
      <c r="L1138" s="3"/>
    </row>
    <row r="1139" spans="2:12">
      <c r="B1139" s="8"/>
      <c r="C1139" s="8"/>
      <c r="D1139" s="8"/>
      <c r="E1139" s="16"/>
      <c r="F1139" s="16"/>
      <c r="G1139" s="16"/>
      <c r="H1139"/>
      <c r="I1139"/>
      <c r="L1139" s="3"/>
    </row>
    <row r="1140" spans="2:12">
      <c r="B1140" s="8"/>
      <c r="C1140" s="8"/>
      <c r="D1140" s="8"/>
      <c r="E1140" s="16"/>
      <c r="F1140" s="16"/>
      <c r="G1140" s="16"/>
      <c r="H1140"/>
      <c r="I1140"/>
      <c r="L1140" s="3"/>
    </row>
    <row r="1141" spans="2:12">
      <c r="B1141" s="8"/>
      <c r="C1141" s="8"/>
      <c r="D1141" s="8"/>
      <c r="E1141" s="16"/>
      <c r="F1141" s="16"/>
      <c r="G1141" s="16"/>
      <c r="H1141"/>
      <c r="I1141"/>
      <c r="L1141" s="3"/>
    </row>
    <row r="1142" spans="2:12">
      <c r="B1142" s="8"/>
      <c r="C1142" s="8"/>
      <c r="D1142" s="8"/>
      <c r="E1142" s="16"/>
      <c r="F1142" s="16"/>
      <c r="G1142" s="16"/>
      <c r="H1142"/>
      <c r="I1142"/>
      <c r="L1142" s="3"/>
    </row>
    <row r="1143" spans="2:12">
      <c r="B1143" s="8"/>
      <c r="C1143" s="8"/>
      <c r="D1143" s="8"/>
      <c r="E1143" s="16"/>
      <c r="F1143" s="16"/>
      <c r="G1143" s="16"/>
      <c r="H1143"/>
      <c r="I1143"/>
      <c r="L1143" s="3"/>
    </row>
    <row r="1144" spans="2:12">
      <c r="B1144" s="8"/>
      <c r="C1144" s="8"/>
      <c r="D1144" s="8"/>
      <c r="E1144" s="16"/>
      <c r="F1144" s="16"/>
      <c r="G1144" s="16"/>
      <c r="H1144"/>
      <c r="I1144"/>
      <c r="L1144" s="3"/>
    </row>
    <row r="1145" spans="2:12">
      <c r="B1145" s="8"/>
      <c r="C1145" s="8"/>
      <c r="D1145" s="8"/>
      <c r="E1145" s="16"/>
      <c r="F1145" s="16"/>
      <c r="G1145" s="16"/>
      <c r="H1145"/>
      <c r="I1145"/>
      <c r="L1145" s="3"/>
    </row>
    <row r="1146" spans="2:12">
      <c r="B1146" s="8"/>
      <c r="C1146" s="8"/>
      <c r="D1146" s="8"/>
      <c r="E1146" s="16"/>
      <c r="F1146" s="16"/>
      <c r="G1146" s="16"/>
      <c r="H1146"/>
      <c r="I1146"/>
      <c r="L1146" s="3"/>
    </row>
    <row r="1147" spans="2:12">
      <c r="B1147" s="8"/>
      <c r="C1147" s="8"/>
      <c r="D1147" s="8"/>
      <c r="E1147" s="16"/>
      <c r="F1147" s="16"/>
      <c r="G1147" s="16"/>
      <c r="H1147"/>
      <c r="I1147"/>
      <c r="L1147" s="3"/>
    </row>
    <row r="1148" spans="2:12">
      <c r="B1148" s="8"/>
      <c r="C1148" s="8"/>
      <c r="D1148" s="8"/>
      <c r="E1148" s="16"/>
      <c r="F1148" s="16"/>
      <c r="G1148" s="16"/>
      <c r="H1148"/>
      <c r="I1148"/>
      <c r="L1148" s="3"/>
    </row>
    <row r="1149" spans="2:12">
      <c r="B1149" s="8"/>
      <c r="C1149" s="8"/>
      <c r="D1149" s="8"/>
      <c r="E1149" s="16"/>
      <c r="F1149" s="16"/>
      <c r="G1149" s="16"/>
      <c r="H1149"/>
      <c r="I1149"/>
      <c r="L1149" s="3"/>
    </row>
    <row r="1150" spans="2:12">
      <c r="B1150" s="8"/>
      <c r="C1150" s="8"/>
      <c r="D1150" s="8"/>
      <c r="E1150" s="16"/>
      <c r="F1150" s="16"/>
      <c r="G1150" s="16"/>
      <c r="H1150"/>
      <c r="I1150"/>
      <c r="L1150" s="3"/>
    </row>
    <row r="1151" spans="2:12">
      <c r="B1151" s="8"/>
      <c r="C1151" s="8"/>
      <c r="D1151" s="8"/>
      <c r="E1151" s="16"/>
      <c r="F1151" s="16"/>
      <c r="G1151" s="16"/>
      <c r="H1151"/>
      <c r="I1151"/>
      <c r="L1151" s="3"/>
    </row>
    <row r="1152" spans="2:12">
      <c r="B1152" s="8"/>
      <c r="C1152" s="8"/>
      <c r="D1152" s="8"/>
      <c r="E1152" s="16"/>
      <c r="F1152" s="16"/>
      <c r="G1152" s="16"/>
      <c r="H1152"/>
      <c r="I1152"/>
      <c r="L1152" s="3"/>
    </row>
    <row r="1153" spans="2:12">
      <c r="B1153" s="8"/>
      <c r="C1153" s="8"/>
      <c r="D1153" s="8"/>
      <c r="E1153" s="16"/>
      <c r="F1153" s="16"/>
      <c r="G1153" s="16"/>
      <c r="H1153"/>
      <c r="I1153"/>
      <c r="L1153" s="3"/>
    </row>
    <row r="1154" spans="2:12">
      <c r="B1154" s="8"/>
      <c r="C1154" s="8"/>
      <c r="D1154" s="8"/>
      <c r="E1154" s="16"/>
      <c r="F1154" s="16"/>
      <c r="G1154" s="16"/>
      <c r="H1154"/>
      <c r="I1154"/>
      <c r="L1154" s="3"/>
    </row>
    <row r="1155" spans="2:12">
      <c r="B1155" s="8"/>
      <c r="C1155" s="8"/>
      <c r="D1155" s="8"/>
      <c r="E1155" s="16"/>
      <c r="F1155" s="16"/>
      <c r="G1155" s="16"/>
      <c r="H1155"/>
      <c r="I1155"/>
      <c r="L1155" s="3"/>
    </row>
    <row r="1156" spans="2:12">
      <c r="B1156" s="8"/>
      <c r="C1156" s="8"/>
      <c r="D1156" s="8"/>
      <c r="E1156" s="16"/>
      <c r="F1156" s="16"/>
      <c r="G1156" s="16"/>
      <c r="H1156"/>
      <c r="I1156"/>
      <c r="L1156" s="3"/>
    </row>
    <row r="1157" spans="2:12">
      <c r="B1157" s="8"/>
      <c r="C1157" s="8"/>
      <c r="D1157" s="8"/>
      <c r="E1157" s="16"/>
      <c r="F1157" s="16"/>
      <c r="G1157" s="16"/>
      <c r="H1157"/>
      <c r="I1157"/>
      <c r="L1157" s="3"/>
    </row>
    <row r="1158" spans="2:12">
      <c r="B1158" s="8"/>
      <c r="C1158" s="8"/>
      <c r="D1158" s="8"/>
      <c r="E1158" s="16"/>
      <c r="F1158" s="16"/>
      <c r="G1158" s="16"/>
      <c r="H1158"/>
      <c r="I1158"/>
      <c r="L1158" s="3"/>
    </row>
    <row r="1159" spans="2:12">
      <c r="B1159" s="8"/>
      <c r="C1159" s="8"/>
      <c r="D1159" s="8"/>
      <c r="E1159" s="16"/>
      <c r="F1159" s="16"/>
      <c r="G1159" s="16"/>
      <c r="H1159"/>
      <c r="I1159"/>
      <c r="L1159" s="3"/>
    </row>
    <row r="1160" spans="2:12">
      <c r="B1160" s="8"/>
      <c r="C1160" s="8"/>
      <c r="D1160" s="8"/>
      <c r="E1160" s="16"/>
      <c r="F1160" s="16"/>
      <c r="G1160" s="16"/>
      <c r="H1160"/>
      <c r="I1160"/>
      <c r="L1160" s="3"/>
    </row>
    <row r="1161" spans="2:12">
      <c r="B1161" s="8"/>
      <c r="C1161" s="8"/>
      <c r="D1161" s="8"/>
      <c r="E1161" s="16"/>
      <c r="F1161" s="16"/>
      <c r="G1161" s="16"/>
      <c r="H1161"/>
      <c r="I1161"/>
      <c r="L1161" s="3"/>
    </row>
    <row r="1162" spans="2:12">
      <c r="B1162" s="8"/>
      <c r="C1162" s="8"/>
      <c r="D1162" s="8"/>
      <c r="E1162" s="16"/>
      <c r="F1162" s="16"/>
      <c r="G1162" s="16"/>
      <c r="H1162"/>
      <c r="I1162"/>
      <c r="L1162" s="3"/>
    </row>
    <row r="1163" spans="2:12">
      <c r="B1163" s="8"/>
      <c r="C1163" s="8"/>
      <c r="D1163" s="8"/>
      <c r="E1163" s="16"/>
      <c r="F1163" s="16"/>
      <c r="G1163" s="16"/>
      <c r="H1163"/>
      <c r="I1163"/>
      <c r="L1163" s="3"/>
    </row>
    <row r="1164" spans="2:12">
      <c r="B1164" s="8"/>
      <c r="C1164" s="8"/>
      <c r="D1164" s="8"/>
      <c r="E1164" s="16"/>
      <c r="F1164" s="16"/>
      <c r="G1164" s="16"/>
      <c r="H1164"/>
      <c r="I1164"/>
      <c r="L1164" s="3"/>
    </row>
    <row r="1165" spans="2:12">
      <c r="B1165" s="8"/>
      <c r="C1165" s="8"/>
      <c r="D1165" s="8"/>
      <c r="E1165" s="16"/>
      <c r="F1165" s="16"/>
      <c r="G1165" s="16"/>
      <c r="H1165"/>
      <c r="I1165"/>
      <c r="L1165" s="3"/>
    </row>
    <row r="1166" spans="2:12">
      <c r="B1166" s="8"/>
      <c r="C1166" s="8"/>
      <c r="D1166" s="8"/>
      <c r="E1166" s="16"/>
      <c r="F1166" s="16"/>
      <c r="G1166" s="16"/>
      <c r="H1166"/>
      <c r="I1166"/>
      <c r="L1166" s="3"/>
    </row>
    <row r="1167" spans="2:12">
      <c r="B1167" s="8"/>
      <c r="C1167" s="8"/>
      <c r="D1167" s="8"/>
      <c r="E1167" s="16"/>
      <c r="F1167" s="16"/>
      <c r="G1167" s="16"/>
      <c r="H1167"/>
      <c r="I1167"/>
      <c r="L1167" s="3"/>
    </row>
    <row r="1168" spans="2:12">
      <c r="B1168" s="8"/>
      <c r="C1168" s="8"/>
      <c r="D1168" s="8"/>
      <c r="E1168" s="16"/>
      <c r="F1168" s="16"/>
      <c r="G1168" s="16"/>
      <c r="H1168"/>
      <c r="I1168"/>
      <c r="L1168" s="3"/>
    </row>
    <row r="1169" spans="2:12">
      <c r="B1169" s="8"/>
      <c r="C1169" s="8"/>
      <c r="D1169" s="8"/>
      <c r="E1169" s="16"/>
      <c r="F1169" s="16"/>
      <c r="G1169" s="16"/>
      <c r="H1169"/>
      <c r="I1169"/>
      <c r="L1169" s="3"/>
    </row>
    <row r="1170" spans="2:12">
      <c r="B1170" s="8"/>
      <c r="C1170" s="8"/>
      <c r="D1170" s="8"/>
      <c r="E1170" s="16"/>
      <c r="F1170" s="16"/>
      <c r="G1170" s="16"/>
      <c r="H1170"/>
      <c r="I1170"/>
      <c r="L1170" s="3"/>
    </row>
    <row r="1171" spans="2:12">
      <c r="B1171" s="8"/>
      <c r="C1171" s="8"/>
      <c r="D1171" s="8"/>
      <c r="E1171" s="16"/>
      <c r="F1171" s="16"/>
      <c r="G1171" s="16"/>
      <c r="H1171"/>
      <c r="I1171"/>
      <c r="L1171" s="3"/>
    </row>
    <row r="1172" spans="2:12">
      <c r="B1172" s="8"/>
      <c r="C1172" s="8"/>
      <c r="D1172" s="8"/>
      <c r="E1172" s="16"/>
      <c r="F1172" s="16"/>
      <c r="G1172" s="16"/>
      <c r="H1172"/>
      <c r="I1172"/>
      <c r="L1172" s="3"/>
    </row>
    <row r="1173" spans="2:12">
      <c r="B1173" s="8"/>
      <c r="C1173" s="8"/>
      <c r="D1173" s="8"/>
      <c r="E1173" s="16"/>
      <c r="F1173" s="16"/>
      <c r="G1173" s="16"/>
      <c r="H1173"/>
      <c r="I1173"/>
      <c r="L1173" s="3"/>
    </row>
    <row r="1174" spans="2:12">
      <c r="B1174" s="8"/>
      <c r="C1174" s="8"/>
      <c r="D1174" s="8"/>
      <c r="E1174" s="16"/>
      <c r="F1174" s="16"/>
      <c r="G1174" s="16"/>
      <c r="H1174"/>
      <c r="I1174"/>
      <c r="L1174" s="3"/>
    </row>
    <row r="1175" spans="2:12">
      <c r="B1175" s="8"/>
      <c r="C1175" s="8"/>
      <c r="D1175" s="8"/>
      <c r="E1175" s="16"/>
      <c r="F1175" s="16"/>
      <c r="G1175" s="16"/>
      <c r="H1175"/>
      <c r="I1175"/>
      <c r="L1175" s="3"/>
    </row>
    <row r="1176" spans="2:12">
      <c r="B1176" s="8"/>
      <c r="C1176" s="8"/>
      <c r="D1176" s="8"/>
      <c r="E1176" s="16"/>
      <c r="F1176" s="16"/>
      <c r="G1176" s="16"/>
      <c r="H1176"/>
      <c r="I1176"/>
      <c r="L1176" s="3"/>
    </row>
    <row r="1177" spans="2:12">
      <c r="B1177" s="8"/>
      <c r="C1177" s="8"/>
      <c r="D1177" s="8"/>
      <c r="E1177" s="16"/>
      <c r="F1177" s="16"/>
      <c r="G1177" s="16"/>
      <c r="H1177"/>
      <c r="I1177"/>
      <c r="L1177" s="3"/>
    </row>
    <row r="1178" spans="2:12">
      <c r="B1178" s="8"/>
      <c r="C1178" s="8"/>
      <c r="D1178" s="8"/>
      <c r="E1178" s="16"/>
      <c r="F1178" s="16"/>
      <c r="G1178" s="16"/>
      <c r="H1178"/>
      <c r="I1178"/>
      <c r="L1178" s="3"/>
    </row>
    <row r="1179" spans="2:12">
      <c r="B1179" s="8"/>
      <c r="C1179" s="8"/>
      <c r="D1179" s="8"/>
      <c r="E1179" s="16"/>
      <c r="F1179" s="16"/>
      <c r="G1179" s="16"/>
      <c r="H1179"/>
      <c r="I1179"/>
      <c r="L1179" s="3"/>
    </row>
    <row r="1180" spans="2:12">
      <c r="B1180" s="8"/>
      <c r="C1180" s="8"/>
      <c r="D1180" s="8"/>
      <c r="E1180" s="16"/>
      <c r="F1180" s="16"/>
      <c r="G1180" s="16"/>
      <c r="H1180"/>
      <c r="I1180"/>
      <c r="L1180" s="3"/>
    </row>
    <row r="1181" spans="2:12">
      <c r="B1181" s="8"/>
      <c r="C1181" s="8"/>
      <c r="D1181" s="8"/>
      <c r="E1181" s="16"/>
      <c r="F1181" s="16"/>
      <c r="G1181" s="16"/>
      <c r="H1181"/>
      <c r="I1181"/>
      <c r="L1181" s="3"/>
    </row>
    <row r="1182" spans="2:12">
      <c r="B1182" s="8"/>
      <c r="C1182" s="8"/>
      <c r="D1182" s="8"/>
      <c r="E1182" s="16"/>
      <c r="F1182" s="16"/>
      <c r="G1182" s="16"/>
      <c r="H1182"/>
      <c r="I1182"/>
      <c r="L1182" s="3"/>
    </row>
    <row r="1183" spans="2:12">
      <c r="B1183" s="8"/>
      <c r="C1183" s="8"/>
      <c r="D1183" s="8"/>
      <c r="E1183" s="16"/>
      <c r="F1183" s="16"/>
      <c r="G1183" s="16"/>
      <c r="H1183"/>
      <c r="I1183"/>
      <c r="L1183" s="3"/>
    </row>
    <row r="1184" spans="2:12">
      <c r="B1184" s="8"/>
      <c r="C1184" s="8"/>
      <c r="D1184" s="8"/>
      <c r="E1184" s="16"/>
      <c r="F1184" s="16"/>
      <c r="G1184" s="16"/>
      <c r="H1184"/>
      <c r="I1184"/>
      <c r="L1184" s="3"/>
    </row>
    <row r="1185" spans="2:12">
      <c r="B1185" s="8"/>
      <c r="C1185" s="8"/>
      <c r="D1185" s="8"/>
      <c r="E1185" s="16"/>
      <c r="F1185" s="16"/>
      <c r="G1185" s="16"/>
      <c r="H1185"/>
      <c r="I1185"/>
      <c r="L1185" s="3"/>
    </row>
    <row r="1186" spans="2:12">
      <c r="B1186" s="8"/>
      <c r="C1186" s="8"/>
      <c r="D1186" s="8"/>
      <c r="E1186" s="16"/>
      <c r="F1186" s="16"/>
      <c r="G1186" s="16"/>
      <c r="H1186"/>
      <c r="I1186"/>
      <c r="L1186" s="3"/>
    </row>
    <row r="1187" spans="2:12">
      <c r="B1187" s="8"/>
      <c r="C1187" s="8"/>
      <c r="D1187" s="8"/>
      <c r="E1187" s="16"/>
      <c r="F1187" s="16"/>
      <c r="G1187" s="16"/>
      <c r="H1187"/>
      <c r="I1187"/>
      <c r="L1187" s="3"/>
    </row>
    <row r="1188" spans="2:12">
      <c r="B1188" s="8"/>
      <c r="C1188" s="8"/>
      <c r="D1188" s="8"/>
      <c r="E1188" s="16"/>
      <c r="F1188" s="16"/>
      <c r="G1188" s="16"/>
      <c r="H1188"/>
      <c r="I1188"/>
      <c r="L1188" s="3"/>
    </row>
    <row r="1189" spans="2:12">
      <c r="B1189" s="8"/>
      <c r="C1189" s="8"/>
      <c r="D1189" s="8"/>
      <c r="E1189" s="16"/>
      <c r="F1189" s="16"/>
      <c r="G1189" s="16"/>
      <c r="H1189"/>
      <c r="I1189"/>
      <c r="L1189" s="3"/>
    </row>
    <row r="1190" spans="2:12">
      <c r="B1190" s="8"/>
      <c r="C1190" s="8"/>
      <c r="D1190" s="8"/>
      <c r="E1190" s="16"/>
      <c r="F1190" s="16"/>
      <c r="G1190" s="16"/>
      <c r="H1190"/>
      <c r="I1190"/>
      <c r="L1190" s="3"/>
    </row>
    <row r="1191" spans="2:12">
      <c r="B1191" s="8"/>
      <c r="C1191" s="8"/>
      <c r="D1191" s="8"/>
      <c r="E1191" s="16"/>
      <c r="F1191" s="16"/>
      <c r="G1191" s="16"/>
      <c r="H1191"/>
      <c r="I1191"/>
      <c r="L1191" s="3"/>
    </row>
    <row r="1192" spans="2:12">
      <c r="B1192" s="8"/>
      <c r="C1192" s="8"/>
      <c r="D1192" s="8"/>
      <c r="E1192" s="16"/>
      <c r="F1192" s="16"/>
      <c r="G1192" s="16"/>
      <c r="H1192"/>
      <c r="I1192"/>
      <c r="L1192" s="3"/>
    </row>
    <row r="1193" spans="2:12">
      <c r="B1193" s="8"/>
      <c r="C1193" s="8"/>
      <c r="D1193" s="8"/>
      <c r="E1193" s="16"/>
      <c r="F1193" s="16"/>
      <c r="G1193" s="16"/>
      <c r="H1193"/>
      <c r="I1193"/>
      <c r="L1193" s="3"/>
    </row>
    <row r="1194" spans="2:12">
      <c r="B1194" s="8"/>
      <c r="C1194" s="8"/>
      <c r="D1194" s="8"/>
      <c r="E1194" s="16"/>
      <c r="F1194" s="16"/>
      <c r="G1194" s="16"/>
      <c r="H1194"/>
      <c r="I1194"/>
      <c r="L1194" s="3"/>
    </row>
    <row r="1195" spans="2:12">
      <c r="B1195" s="8"/>
      <c r="C1195" s="8"/>
      <c r="D1195" s="8"/>
      <c r="E1195" s="16"/>
      <c r="F1195" s="16"/>
      <c r="G1195" s="16"/>
      <c r="H1195"/>
      <c r="I1195"/>
      <c r="L1195" s="3"/>
    </row>
    <row r="1196" spans="2:12">
      <c r="B1196" s="8"/>
      <c r="C1196" s="8"/>
      <c r="D1196" s="8"/>
      <c r="E1196" s="16"/>
      <c r="F1196" s="16"/>
      <c r="G1196" s="16"/>
      <c r="H1196"/>
      <c r="I1196"/>
      <c r="L1196" s="3"/>
    </row>
    <row r="1197" spans="2:12">
      <c r="B1197" s="8"/>
      <c r="C1197" s="8"/>
      <c r="D1197" s="8"/>
      <c r="E1197" s="16"/>
      <c r="F1197" s="16"/>
      <c r="G1197" s="16"/>
      <c r="H1197"/>
      <c r="I1197"/>
      <c r="L1197" s="3"/>
    </row>
    <row r="1198" spans="2:12">
      <c r="B1198" s="8"/>
      <c r="C1198" s="8"/>
      <c r="D1198" s="8"/>
      <c r="E1198" s="16"/>
      <c r="F1198" s="16"/>
      <c r="G1198" s="16"/>
      <c r="H1198"/>
      <c r="I1198"/>
      <c r="L1198" s="3"/>
    </row>
    <row r="1199" spans="2:12">
      <c r="B1199" s="8"/>
      <c r="C1199" s="8"/>
      <c r="D1199" s="8"/>
      <c r="E1199" s="16"/>
      <c r="F1199" s="16"/>
      <c r="G1199" s="16"/>
      <c r="H1199"/>
      <c r="I1199"/>
      <c r="L1199" s="3"/>
    </row>
    <row r="1200" spans="2:12">
      <c r="B1200" s="8"/>
      <c r="C1200" s="8"/>
      <c r="D1200" s="8"/>
      <c r="E1200" s="16"/>
      <c r="F1200" s="16"/>
      <c r="G1200" s="16"/>
      <c r="H1200"/>
      <c r="I1200"/>
      <c r="L1200" s="3"/>
    </row>
    <row r="1201" spans="2:12">
      <c r="B1201" s="8"/>
      <c r="C1201" s="8"/>
      <c r="D1201" s="8"/>
      <c r="E1201" s="16"/>
      <c r="F1201" s="16"/>
      <c r="G1201" s="16"/>
      <c r="H1201"/>
      <c r="I1201"/>
      <c r="L1201" s="3"/>
    </row>
    <row r="1202" spans="2:12">
      <c r="B1202" s="8"/>
      <c r="C1202" s="8"/>
      <c r="D1202" s="8"/>
      <c r="E1202" s="16"/>
      <c r="F1202" s="16"/>
      <c r="G1202" s="16"/>
      <c r="H1202"/>
      <c r="I1202"/>
      <c r="L1202" s="3"/>
    </row>
    <row r="1203" spans="2:12">
      <c r="B1203" s="8"/>
      <c r="C1203" s="8"/>
      <c r="D1203" s="8"/>
      <c r="E1203" s="16"/>
      <c r="F1203" s="16"/>
      <c r="G1203" s="16"/>
      <c r="H1203"/>
      <c r="I1203"/>
      <c r="L1203" s="3"/>
    </row>
    <row r="1204" spans="2:12">
      <c r="B1204" s="8"/>
      <c r="C1204" s="8"/>
      <c r="D1204" s="8"/>
      <c r="E1204" s="16"/>
      <c r="F1204" s="16"/>
      <c r="G1204" s="16"/>
      <c r="H1204"/>
      <c r="I1204"/>
      <c r="L1204" s="3"/>
    </row>
    <row r="1205" spans="2:12">
      <c r="B1205" s="8"/>
      <c r="C1205" s="8"/>
      <c r="D1205" s="8"/>
      <c r="E1205" s="16"/>
      <c r="F1205" s="16"/>
      <c r="G1205" s="16"/>
      <c r="H1205"/>
      <c r="I1205"/>
      <c r="L1205" s="3"/>
    </row>
    <row r="1206" spans="2:12">
      <c r="B1206" s="8"/>
      <c r="C1206" s="8"/>
      <c r="D1206" s="8"/>
      <c r="E1206" s="16"/>
      <c r="F1206" s="16"/>
      <c r="G1206" s="16"/>
      <c r="H1206"/>
      <c r="I1206"/>
      <c r="L1206" s="3"/>
    </row>
    <row r="1207" spans="2:12">
      <c r="B1207" s="8"/>
      <c r="C1207" s="8"/>
      <c r="D1207" s="8"/>
      <c r="E1207" s="16"/>
      <c r="F1207" s="16"/>
      <c r="G1207" s="16"/>
      <c r="H1207"/>
      <c r="I1207"/>
      <c r="L1207" s="3"/>
    </row>
    <row r="1208" spans="2:12">
      <c r="B1208" s="8"/>
      <c r="C1208" s="8"/>
      <c r="D1208" s="8"/>
      <c r="E1208" s="16"/>
      <c r="F1208" s="16"/>
      <c r="G1208" s="16"/>
      <c r="H1208"/>
      <c r="I1208"/>
      <c r="L1208" s="3"/>
    </row>
    <row r="1209" spans="2:12">
      <c r="B1209" s="8"/>
      <c r="C1209" s="8"/>
      <c r="D1209" s="8"/>
      <c r="E1209" s="16"/>
      <c r="F1209" s="16"/>
      <c r="G1209" s="16"/>
      <c r="H1209"/>
      <c r="I1209"/>
      <c r="L1209" s="3"/>
    </row>
    <row r="1210" spans="2:12">
      <c r="B1210" s="8"/>
      <c r="C1210" s="8"/>
      <c r="D1210" s="8"/>
      <c r="E1210" s="16"/>
      <c r="F1210" s="16"/>
      <c r="G1210" s="16"/>
      <c r="H1210"/>
      <c r="I1210"/>
      <c r="L1210" s="3"/>
    </row>
    <row r="1211" spans="2:12">
      <c r="B1211" s="8"/>
      <c r="C1211" s="8"/>
      <c r="D1211" s="8"/>
      <c r="E1211" s="16"/>
      <c r="F1211" s="16"/>
      <c r="G1211" s="16"/>
      <c r="H1211"/>
      <c r="I1211"/>
      <c r="L1211" s="3"/>
    </row>
    <row r="1212" spans="2:12">
      <c r="B1212" s="8"/>
      <c r="C1212" s="8"/>
      <c r="D1212" s="8"/>
      <c r="E1212" s="16"/>
      <c r="F1212" s="16"/>
      <c r="G1212" s="16"/>
      <c r="H1212"/>
      <c r="I1212"/>
      <c r="L1212" s="3"/>
    </row>
    <row r="1213" spans="2:12">
      <c r="B1213" s="8"/>
      <c r="C1213" s="8"/>
      <c r="D1213" s="8"/>
      <c r="E1213" s="16"/>
      <c r="F1213" s="16"/>
      <c r="G1213" s="16"/>
      <c r="H1213"/>
      <c r="I1213"/>
      <c r="L1213" s="3"/>
    </row>
    <row r="1214" spans="2:12">
      <c r="B1214" s="8"/>
      <c r="C1214" s="8"/>
      <c r="D1214" s="8"/>
      <c r="E1214" s="16"/>
      <c r="F1214" s="16"/>
      <c r="G1214" s="16"/>
      <c r="H1214"/>
      <c r="I1214"/>
      <c r="L1214" s="3"/>
    </row>
    <row r="1215" spans="2:12">
      <c r="B1215" s="8"/>
      <c r="C1215" s="8"/>
      <c r="D1215" s="8"/>
      <c r="E1215" s="16"/>
      <c r="F1215" s="16"/>
      <c r="G1215" s="16"/>
      <c r="H1215"/>
      <c r="I1215"/>
      <c r="L1215" s="3"/>
    </row>
    <row r="1216" spans="2:12">
      <c r="B1216" s="8"/>
      <c r="C1216" s="8"/>
      <c r="D1216" s="8"/>
      <c r="E1216" s="16"/>
      <c r="F1216" s="16"/>
      <c r="G1216" s="16"/>
      <c r="H1216"/>
      <c r="I1216"/>
      <c r="L1216" s="3"/>
    </row>
    <row r="1217" spans="2:12">
      <c r="B1217" s="8"/>
      <c r="C1217" s="8"/>
      <c r="D1217" s="8"/>
      <c r="E1217" s="16"/>
      <c r="F1217" s="16"/>
      <c r="G1217" s="16"/>
      <c r="H1217"/>
      <c r="I1217"/>
      <c r="L1217" s="3"/>
    </row>
    <row r="1218" spans="2:12">
      <c r="B1218" s="8"/>
      <c r="C1218" s="8"/>
      <c r="D1218" s="8"/>
      <c r="E1218" s="16"/>
      <c r="F1218" s="16"/>
      <c r="G1218" s="16"/>
      <c r="H1218"/>
      <c r="I1218"/>
      <c r="L1218" s="3"/>
    </row>
    <row r="1219" spans="2:12">
      <c r="B1219" s="8"/>
      <c r="C1219" s="8"/>
      <c r="D1219" s="8"/>
      <c r="E1219" s="16"/>
      <c r="F1219" s="16"/>
      <c r="G1219" s="16"/>
      <c r="H1219"/>
      <c r="I1219"/>
      <c r="L1219" s="3"/>
    </row>
    <row r="1220" spans="2:12">
      <c r="B1220" s="8"/>
      <c r="C1220" s="8"/>
      <c r="D1220" s="8"/>
      <c r="E1220" s="16"/>
      <c r="F1220" s="16"/>
      <c r="G1220" s="16"/>
      <c r="H1220"/>
      <c r="I1220"/>
      <c r="L1220" s="3"/>
    </row>
    <row r="1221" spans="2:12">
      <c r="B1221" s="8"/>
      <c r="C1221" s="8"/>
      <c r="D1221" s="8"/>
      <c r="E1221" s="16"/>
      <c r="F1221" s="16"/>
      <c r="G1221" s="16"/>
      <c r="H1221"/>
      <c r="I1221"/>
      <c r="L1221" s="3"/>
    </row>
    <row r="1222" spans="2:12">
      <c r="B1222" s="8"/>
      <c r="C1222" s="8"/>
      <c r="D1222" s="8"/>
      <c r="E1222" s="16"/>
      <c r="F1222" s="16"/>
      <c r="G1222" s="16"/>
      <c r="H1222"/>
      <c r="I1222"/>
      <c r="L1222" s="3"/>
    </row>
    <row r="1223" spans="2:12">
      <c r="B1223" s="8"/>
      <c r="C1223" s="8"/>
      <c r="D1223" s="8"/>
      <c r="E1223" s="16"/>
      <c r="F1223" s="16"/>
      <c r="G1223" s="16"/>
      <c r="H1223"/>
      <c r="I1223"/>
      <c r="L1223" s="3"/>
    </row>
    <row r="1224" spans="2:12">
      <c r="B1224" s="8"/>
      <c r="C1224" s="8"/>
      <c r="D1224" s="8"/>
      <c r="E1224" s="16"/>
      <c r="F1224" s="16"/>
      <c r="G1224" s="16"/>
      <c r="H1224"/>
      <c r="I1224"/>
      <c r="L1224" s="3"/>
    </row>
    <row r="1225" spans="2:12">
      <c r="B1225" s="8"/>
      <c r="C1225" s="8"/>
      <c r="D1225" s="8"/>
      <c r="E1225" s="16"/>
      <c r="F1225" s="16"/>
      <c r="G1225" s="16"/>
      <c r="H1225"/>
      <c r="I1225"/>
      <c r="L1225" s="3"/>
    </row>
    <row r="1226" spans="2:12">
      <c r="B1226" s="8"/>
      <c r="C1226" s="8"/>
      <c r="D1226" s="8"/>
      <c r="E1226" s="16"/>
      <c r="F1226" s="16"/>
      <c r="G1226" s="16"/>
      <c r="H1226"/>
      <c r="I1226"/>
      <c r="L1226" s="3"/>
    </row>
    <row r="1227" spans="2:12">
      <c r="B1227" s="8"/>
      <c r="C1227" s="8"/>
      <c r="D1227" s="8"/>
      <c r="E1227" s="16"/>
      <c r="F1227" s="16"/>
      <c r="G1227" s="16"/>
      <c r="H1227"/>
      <c r="I1227"/>
      <c r="L1227" s="3"/>
    </row>
    <row r="1228" spans="2:12">
      <c r="B1228" s="8"/>
      <c r="C1228" s="8"/>
      <c r="D1228" s="8"/>
      <c r="E1228" s="16"/>
      <c r="F1228" s="16"/>
      <c r="G1228" s="16"/>
      <c r="H1228"/>
      <c r="I1228"/>
      <c r="L1228" s="3"/>
    </row>
    <row r="1229" spans="2:12">
      <c r="B1229" s="8"/>
      <c r="C1229" s="8"/>
      <c r="D1229" s="8"/>
      <c r="E1229" s="16"/>
      <c r="F1229" s="16"/>
      <c r="G1229" s="16"/>
      <c r="H1229"/>
      <c r="I1229"/>
      <c r="L1229" s="3"/>
    </row>
    <row r="1230" spans="2:12">
      <c r="B1230" s="8"/>
      <c r="C1230" s="8"/>
      <c r="D1230" s="8"/>
      <c r="E1230" s="16"/>
      <c r="F1230" s="16"/>
      <c r="G1230" s="16"/>
      <c r="H1230"/>
      <c r="I1230"/>
      <c r="L1230" s="3"/>
    </row>
    <row r="1231" spans="2:12">
      <c r="B1231" s="8"/>
      <c r="C1231" s="8"/>
      <c r="D1231" s="8"/>
      <c r="E1231" s="16"/>
      <c r="F1231" s="16"/>
      <c r="G1231" s="16"/>
      <c r="H1231"/>
      <c r="I1231"/>
      <c r="L1231" s="3"/>
    </row>
    <row r="1232" spans="2:12">
      <c r="B1232" s="8"/>
      <c r="C1232" s="8"/>
      <c r="D1232" s="8"/>
      <c r="E1232" s="16"/>
      <c r="F1232" s="16"/>
      <c r="G1232" s="16"/>
      <c r="H1232"/>
      <c r="I1232"/>
      <c r="L1232" s="3"/>
    </row>
    <row r="1233" spans="2:12">
      <c r="B1233" s="8"/>
      <c r="C1233" s="8"/>
      <c r="D1233" s="8"/>
      <c r="E1233" s="16"/>
      <c r="F1233" s="16"/>
      <c r="G1233" s="16"/>
      <c r="H1233"/>
      <c r="I1233"/>
      <c r="L1233" s="3"/>
    </row>
    <row r="1234" spans="2:12">
      <c r="B1234" s="8"/>
      <c r="C1234" s="8"/>
      <c r="D1234" s="8"/>
      <c r="E1234" s="16"/>
      <c r="F1234" s="16"/>
      <c r="G1234" s="16"/>
      <c r="H1234"/>
      <c r="I1234"/>
      <c r="L1234" s="3"/>
    </row>
    <row r="1235" spans="2:12">
      <c r="B1235" s="8"/>
      <c r="C1235" s="8"/>
      <c r="D1235" s="8"/>
      <c r="E1235" s="16"/>
      <c r="F1235" s="16"/>
      <c r="G1235" s="16"/>
      <c r="H1235"/>
      <c r="I1235"/>
      <c r="L1235" s="3"/>
    </row>
    <row r="1236" spans="2:12">
      <c r="B1236" s="8"/>
      <c r="C1236" s="8"/>
      <c r="D1236" s="8"/>
      <c r="E1236" s="16"/>
      <c r="F1236" s="16"/>
      <c r="G1236" s="16"/>
      <c r="H1236"/>
      <c r="I1236"/>
      <c r="L1236" s="3"/>
    </row>
    <row r="1237" spans="2:12">
      <c r="B1237" s="8"/>
      <c r="C1237" s="8"/>
      <c r="D1237" s="8"/>
      <c r="E1237" s="16"/>
      <c r="F1237" s="16"/>
      <c r="G1237" s="16"/>
      <c r="H1237"/>
      <c r="I1237"/>
      <c r="L1237" s="3"/>
    </row>
    <row r="1238" spans="2:12">
      <c r="B1238" s="8"/>
      <c r="C1238" s="8"/>
      <c r="D1238" s="8"/>
      <c r="E1238" s="16"/>
      <c r="F1238" s="16"/>
      <c r="G1238" s="16"/>
      <c r="H1238"/>
      <c r="I1238"/>
      <c r="L1238" s="3"/>
    </row>
    <row r="1239" spans="2:12">
      <c r="B1239" s="8"/>
      <c r="C1239" s="8"/>
      <c r="D1239" s="8"/>
      <c r="E1239" s="16"/>
      <c r="F1239" s="16"/>
      <c r="G1239" s="16"/>
      <c r="H1239"/>
      <c r="I1239"/>
      <c r="L1239" s="3"/>
    </row>
    <row r="1240" spans="2:12">
      <c r="B1240" s="8"/>
      <c r="C1240" s="8"/>
      <c r="D1240" s="8"/>
      <c r="E1240" s="16"/>
      <c r="F1240" s="16"/>
      <c r="G1240" s="16"/>
      <c r="H1240"/>
      <c r="I1240"/>
      <c r="L1240" s="3"/>
    </row>
    <row r="1241" spans="2:12">
      <c r="B1241" s="8"/>
      <c r="C1241" s="8"/>
      <c r="D1241" s="8"/>
      <c r="E1241" s="16"/>
      <c r="F1241" s="16"/>
      <c r="G1241" s="16"/>
      <c r="H1241"/>
      <c r="I1241"/>
      <c r="L1241" s="3"/>
    </row>
    <row r="1242" spans="2:12">
      <c r="B1242" s="8"/>
      <c r="C1242" s="8"/>
      <c r="D1242" s="8"/>
      <c r="E1242" s="16"/>
      <c r="F1242" s="16"/>
      <c r="G1242" s="16"/>
      <c r="H1242"/>
      <c r="I1242"/>
      <c r="L1242" s="3"/>
    </row>
    <row r="1243" spans="2:12">
      <c r="B1243" s="8"/>
      <c r="C1243" s="8"/>
      <c r="D1243" s="8"/>
      <c r="E1243" s="16"/>
      <c r="F1243" s="16"/>
      <c r="G1243" s="16"/>
      <c r="H1243"/>
      <c r="I1243"/>
      <c r="L1243" s="3"/>
    </row>
    <row r="1244" spans="2:12">
      <c r="B1244" s="8"/>
      <c r="C1244" s="8"/>
      <c r="D1244" s="8"/>
      <c r="E1244" s="16"/>
      <c r="F1244" s="16"/>
      <c r="G1244" s="16"/>
      <c r="H1244"/>
      <c r="I1244"/>
      <c r="L1244" s="3"/>
    </row>
    <row r="1245" spans="2:12">
      <c r="B1245" s="8"/>
      <c r="C1245" s="8"/>
      <c r="D1245" s="8"/>
      <c r="E1245" s="16"/>
      <c r="F1245" s="16"/>
      <c r="G1245" s="16"/>
      <c r="H1245"/>
      <c r="I1245"/>
      <c r="L1245" s="3"/>
    </row>
    <row r="1246" spans="2:12">
      <c r="B1246" s="8"/>
      <c r="C1246" s="8"/>
      <c r="D1246" s="8"/>
      <c r="E1246" s="16"/>
      <c r="F1246" s="16"/>
      <c r="G1246" s="16"/>
      <c r="H1246"/>
      <c r="I1246"/>
      <c r="L1246" s="3"/>
    </row>
    <row r="1247" spans="2:12">
      <c r="B1247" s="8"/>
      <c r="C1247" s="8"/>
      <c r="D1247" s="8"/>
      <c r="E1247" s="16"/>
      <c r="F1247" s="16"/>
      <c r="G1247" s="16"/>
      <c r="H1247"/>
      <c r="I1247"/>
      <c r="L1247" s="3"/>
    </row>
    <row r="1248" spans="2:12">
      <c r="B1248" s="8"/>
      <c r="C1248" s="8"/>
      <c r="D1248" s="8"/>
      <c r="E1248" s="16"/>
      <c r="F1248" s="16"/>
      <c r="G1248" s="16"/>
      <c r="H1248"/>
      <c r="I1248"/>
      <c r="L1248" s="3"/>
    </row>
    <row r="1249" spans="2:12">
      <c r="B1249" s="8"/>
      <c r="C1249" s="8"/>
      <c r="D1249" s="8"/>
      <c r="E1249" s="16"/>
      <c r="F1249" s="16"/>
      <c r="G1249" s="16"/>
      <c r="H1249"/>
      <c r="I1249"/>
      <c r="L1249" s="3"/>
    </row>
    <row r="1250" spans="2:12">
      <c r="B1250" s="8"/>
      <c r="C1250" s="8"/>
      <c r="D1250" s="8"/>
      <c r="E1250" s="16"/>
      <c r="F1250" s="16"/>
      <c r="G1250" s="16"/>
      <c r="H1250"/>
      <c r="I1250"/>
      <c r="L1250" s="3"/>
    </row>
    <row r="1251" spans="2:12">
      <c r="B1251" s="8"/>
      <c r="C1251" s="8"/>
      <c r="D1251" s="8"/>
      <c r="E1251" s="16"/>
      <c r="F1251" s="16"/>
      <c r="G1251" s="16"/>
      <c r="H1251"/>
      <c r="I1251"/>
      <c r="L1251" s="3"/>
    </row>
    <row r="1252" spans="2:12">
      <c r="B1252" s="8"/>
      <c r="C1252" s="8"/>
      <c r="D1252" s="8"/>
      <c r="E1252" s="16"/>
      <c r="F1252" s="16"/>
      <c r="G1252" s="16"/>
      <c r="H1252"/>
      <c r="I1252"/>
      <c r="L1252" s="3"/>
    </row>
    <row r="1253" spans="2:12">
      <c r="B1253" s="8"/>
      <c r="C1253" s="8"/>
      <c r="D1253" s="8"/>
      <c r="E1253" s="16"/>
      <c r="F1253" s="16"/>
      <c r="G1253" s="16"/>
      <c r="H1253"/>
      <c r="I1253"/>
      <c r="L1253" s="3"/>
    </row>
    <row r="1254" spans="2:12">
      <c r="B1254" s="8"/>
      <c r="C1254" s="8"/>
      <c r="D1254" s="8"/>
      <c r="E1254" s="16"/>
      <c r="F1254" s="16"/>
      <c r="G1254" s="16"/>
      <c r="H1254"/>
      <c r="I1254"/>
      <c r="L1254" s="3"/>
    </row>
    <row r="1255" spans="2:12">
      <c r="B1255" s="8"/>
      <c r="C1255" s="8"/>
      <c r="D1255" s="8"/>
      <c r="E1255" s="16"/>
      <c r="F1255" s="16"/>
      <c r="G1255" s="16"/>
      <c r="H1255"/>
      <c r="I1255"/>
      <c r="L1255" s="3"/>
    </row>
    <row r="1256" spans="2:12">
      <c r="B1256" s="8"/>
      <c r="C1256" s="8"/>
      <c r="D1256" s="8"/>
      <c r="E1256" s="16"/>
      <c r="F1256" s="16"/>
      <c r="G1256" s="16"/>
      <c r="H1256"/>
      <c r="I1256"/>
      <c r="L1256" s="3"/>
    </row>
    <row r="1257" spans="2:12">
      <c r="B1257" s="8"/>
      <c r="C1257" s="8"/>
      <c r="D1257" s="8"/>
      <c r="E1257" s="16"/>
      <c r="F1257" s="16"/>
      <c r="G1257" s="16"/>
      <c r="H1257"/>
      <c r="I1257"/>
      <c r="L1257" s="3"/>
    </row>
    <row r="1258" spans="2:12">
      <c r="B1258" s="8"/>
      <c r="C1258" s="8"/>
      <c r="D1258" s="8"/>
      <c r="E1258" s="16"/>
      <c r="F1258" s="16"/>
      <c r="G1258" s="16"/>
      <c r="H1258"/>
      <c r="I1258"/>
      <c r="L1258" s="3"/>
    </row>
    <row r="1259" spans="2:12">
      <c r="B1259" s="8"/>
      <c r="C1259" s="8"/>
      <c r="D1259" s="8"/>
      <c r="E1259" s="16"/>
      <c r="F1259" s="16"/>
      <c r="G1259" s="16"/>
      <c r="H1259"/>
      <c r="I1259"/>
      <c r="L1259" s="3"/>
    </row>
    <row r="1260" spans="2:12">
      <c r="B1260" s="8"/>
      <c r="C1260" s="8"/>
      <c r="D1260" s="8"/>
      <c r="E1260" s="16"/>
      <c r="F1260" s="16"/>
      <c r="G1260" s="16"/>
      <c r="H1260"/>
      <c r="I1260"/>
      <c r="L1260" s="3"/>
    </row>
    <row r="1261" spans="2:12">
      <c r="B1261" s="8"/>
      <c r="C1261" s="8"/>
      <c r="D1261" s="8"/>
      <c r="E1261" s="16"/>
      <c r="F1261" s="16"/>
      <c r="G1261" s="16"/>
      <c r="H1261"/>
      <c r="I1261"/>
      <c r="L1261" s="3"/>
    </row>
    <row r="1262" spans="2:12">
      <c r="B1262" s="8"/>
      <c r="C1262" s="8"/>
      <c r="D1262" s="8"/>
      <c r="E1262" s="16"/>
      <c r="F1262" s="16"/>
      <c r="G1262" s="16"/>
      <c r="H1262"/>
      <c r="I1262"/>
      <c r="L1262" s="3"/>
    </row>
    <row r="1263" spans="2:12">
      <c r="B1263" s="8"/>
      <c r="C1263" s="8"/>
      <c r="D1263" s="8"/>
      <c r="E1263" s="16"/>
      <c r="F1263" s="16"/>
      <c r="G1263" s="16"/>
      <c r="H1263"/>
      <c r="I1263"/>
      <c r="L1263" s="3"/>
    </row>
    <row r="1264" spans="2:12">
      <c r="B1264" s="8"/>
      <c r="C1264" s="8"/>
      <c r="D1264" s="8"/>
      <c r="E1264" s="16"/>
      <c r="F1264" s="16"/>
      <c r="G1264" s="16"/>
      <c r="H1264"/>
      <c r="I1264"/>
      <c r="L1264" s="3"/>
    </row>
    <row r="1265" spans="2:12">
      <c r="B1265" s="8"/>
      <c r="C1265" s="8"/>
      <c r="D1265" s="8"/>
      <c r="E1265" s="16"/>
      <c r="F1265" s="16"/>
      <c r="G1265" s="16"/>
      <c r="H1265"/>
      <c r="I1265"/>
      <c r="L1265" s="3"/>
    </row>
    <row r="1266" spans="2:12">
      <c r="B1266" s="8"/>
      <c r="C1266" s="8"/>
      <c r="D1266" s="8"/>
      <c r="E1266" s="16"/>
      <c r="F1266" s="16"/>
      <c r="G1266" s="16"/>
      <c r="H1266"/>
      <c r="I1266"/>
      <c r="L1266" s="3"/>
    </row>
    <row r="1267" spans="2:12">
      <c r="B1267" s="8"/>
      <c r="C1267" s="8"/>
      <c r="D1267" s="8"/>
      <c r="E1267" s="16"/>
      <c r="F1267" s="16"/>
      <c r="G1267" s="16"/>
      <c r="H1267"/>
      <c r="I1267"/>
      <c r="L1267" s="3"/>
    </row>
    <row r="1268" spans="2:12">
      <c r="B1268" s="8"/>
      <c r="C1268" s="8"/>
      <c r="D1268" s="8"/>
      <c r="E1268" s="16"/>
      <c r="F1268" s="16"/>
      <c r="G1268" s="16"/>
      <c r="H1268"/>
      <c r="I1268"/>
      <c r="L1268" s="3"/>
    </row>
    <row r="1269" spans="2:12">
      <c r="B1269" s="8"/>
      <c r="C1269" s="8"/>
      <c r="D1269" s="8"/>
      <c r="E1269" s="16"/>
      <c r="F1269" s="16"/>
      <c r="G1269" s="16"/>
      <c r="H1269"/>
      <c r="I1269"/>
      <c r="L1269" s="3"/>
    </row>
    <row r="1270" spans="2:12">
      <c r="B1270" s="8"/>
      <c r="C1270" s="8"/>
      <c r="D1270" s="8"/>
      <c r="E1270" s="16"/>
      <c r="F1270" s="16"/>
      <c r="G1270" s="16"/>
      <c r="H1270"/>
      <c r="I1270"/>
      <c r="L1270" s="3"/>
    </row>
    <row r="1271" spans="2:12">
      <c r="B1271" s="8"/>
      <c r="C1271" s="8"/>
      <c r="D1271" s="8"/>
      <c r="E1271" s="16"/>
      <c r="F1271" s="16"/>
      <c r="G1271" s="16"/>
      <c r="H1271"/>
      <c r="I1271"/>
      <c r="L1271" s="3"/>
    </row>
    <row r="1272" spans="2:12">
      <c r="B1272" s="8"/>
      <c r="C1272" s="8"/>
      <c r="D1272" s="8"/>
      <c r="E1272" s="16"/>
      <c r="F1272" s="16"/>
      <c r="G1272" s="16"/>
      <c r="H1272"/>
      <c r="I1272"/>
      <c r="L1272" s="3"/>
    </row>
    <row r="1273" spans="2:12">
      <c r="B1273" s="8"/>
      <c r="C1273" s="8"/>
      <c r="D1273" s="8"/>
      <c r="E1273" s="16"/>
      <c r="F1273" s="16"/>
      <c r="G1273" s="16"/>
      <c r="H1273"/>
      <c r="I1273"/>
      <c r="L1273" s="3"/>
    </row>
    <row r="1274" spans="2:12">
      <c r="B1274" s="8"/>
      <c r="C1274" s="8"/>
      <c r="D1274" s="8"/>
      <c r="E1274" s="16"/>
      <c r="F1274" s="16"/>
      <c r="G1274" s="16"/>
      <c r="H1274"/>
      <c r="I1274"/>
      <c r="L1274" s="3"/>
    </row>
    <row r="1275" spans="2:12">
      <c r="B1275" s="8"/>
      <c r="C1275" s="8"/>
      <c r="D1275" s="8"/>
      <c r="E1275" s="16"/>
      <c r="F1275" s="16"/>
      <c r="G1275" s="16"/>
      <c r="H1275"/>
      <c r="I1275"/>
      <c r="L1275" s="3"/>
    </row>
    <row r="1276" spans="2:12">
      <c r="B1276" s="8"/>
      <c r="C1276" s="8"/>
      <c r="D1276" s="8"/>
      <c r="E1276" s="16"/>
      <c r="F1276" s="16"/>
      <c r="G1276" s="16"/>
      <c r="H1276"/>
      <c r="I1276"/>
      <c r="L1276" s="3"/>
    </row>
    <row r="1277" spans="2:12">
      <c r="B1277" s="8"/>
      <c r="C1277" s="8"/>
      <c r="D1277" s="8"/>
      <c r="E1277" s="16"/>
      <c r="F1277" s="16"/>
      <c r="G1277" s="16"/>
      <c r="H1277"/>
      <c r="I1277"/>
      <c r="L1277" s="3"/>
    </row>
    <row r="1278" spans="2:12">
      <c r="B1278" s="8"/>
      <c r="C1278" s="8"/>
      <c r="D1278" s="8"/>
      <c r="E1278" s="16"/>
      <c r="F1278" s="16"/>
      <c r="G1278" s="16"/>
      <c r="H1278"/>
      <c r="I1278"/>
      <c r="L1278" s="3"/>
    </row>
    <row r="1279" spans="2:12">
      <c r="B1279" s="8"/>
      <c r="C1279" s="8"/>
      <c r="D1279" s="8"/>
      <c r="E1279" s="16"/>
      <c r="F1279" s="16"/>
      <c r="G1279" s="16"/>
      <c r="H1279"/>
      <c r="I1279"/>
      <c r="L1279" s="3"/>
    </row>
    <row r="1280" spans="2:12">
      <c r="B1280" s="8"/>
      <c r="C1280" s="8"/>
      <c r="D1280" s="8"/>
      <c r="E1280" s="16"/>
      <c r="F1280" s="16"/>
      <c r="G1280" s="16"/>
      <c r="H1280"/>
      <c r="I1280"/>
      <c r="L1280" s="3"/>
    </row>
    <row r="1281" spans="2:12">
      <c r="B1281" s="8"/>
      <c r="C1281" s="8"/>
      <c r="D1281" s="8"/>
      <c r="E1281" s="16"/>
      <c r="F1281" s="16"/>
      <c r="G1281" s="16"/>
      <c r="H1281"/>
      <c r="I1281"/>
      <c r="L1281" s="3"/>
    </row>
    <row r="1282" spans="2:12">
      <c r="B1282" s="8"/>
      <c r="C1282" s="8"/>
      <c r="D1282" s="8"/>
      <c r="E1282" s="16"/>
      <c r="F1282" s="16"/>
      <c r="G1282" s="16"/>
      <c r="H1282"/>
      <c r="I1282"/>
      <c r="L1282" s="3"/>
    </row>
    <row r="1283" spans="2:12">
      <c r="B1283" s="8"/>
      <c r="C1283" s="8"/>
      <c r="D1283" s="8"/>
      <c r="E1283" s="16"/>
      <c r="F1283" s="16"/>
      <c r="G1283" s="16"/>
      <c r="H1283"/>
      <c r="I1283"/>
      <c r="L1283" s="3"/>
    </row>
    <row r="1284" spans="2:12">
      <c r="B1284" s="8"/>
      <c r="C1284" s="8"/>
      <c r="D1284" s="8"/>
      <c r="E1284" s="16"/>
      <c r="F1284" s="16"/>
      <c r="G1284" s="16"/>
      <c r="H1284"/>
      <c r="I1284"/>
      <c r="L1284" s="3"/>
    </row>
    <row r="1285" spans="2:12">
      <c r="B1285" s="8"/>
      <c r="C1285" s="8"/>
      <c r="D1285" s="8"/>
      <c r="E1285" s="16"/>
      <c r="F1285" s="16"/>
      <c r="G1285" s="16"/>
      <c r="H1285"/>
      <c r="I1285"/>
      <c r="L1285" s="3"/>
    </row>
    <row r="1286" spans="2:12">
      <c r="B1286" s="8"/>
      <c r="C1286" s="8"/>
      <c r="D1286" s="8"/>
      <c r="E1286" s="16"/>
      <c r="F1286" s="16"/>
      <c r="G1286" s="16"/>
      <c r="H1286"/>
      <c r="I1286"/>
      <c r="L1286" s="3"/>
    </row>
    <row r="1287" spans="2:12">
      <c r="B1287" s="8"/>
      <c r="C1287" s="8"/>
      <c r="D1287" s="8"/>
      <c r="E1287" s="16"/>
      <c r="F1287" s="16"/>
      <c r="G1287" s="16"/>
      <c r="H1287"/>
      <c r="I1287"/>
      <c r="L1287" s="3"/>
    </row>
    <row r="1288" spans="2:12">
      <c r="B1288" s="8"/>
      <c r="C1288" s="8"/>
      <c r="D1288" s="8"/>
      <c r="E1288" s="16"/>
      <c r="F1288" s="16"/>
      <c r="G1288" s="16"/>
      <c r="H1288"/>
      <c r="I1288"/>
      <c r="L1288" s="3"/>
    </row>
    <row r="1289" spans="2:12">
      <c r="B1289" s="8"/>
      <c r="C1289" s="8"/>
      <c r="D1289" s="8"/>
      <c r="E1289" s="16"/>
      <c r="F1289" s="16"/>
      <c r="G1289" s="16"/>
      <c r="H1289"/>
      <c r="I1289"/>
      <c r="L1289" s="3"/>
    </row>
    <row r="1290" spans="2:12">
      <c r="B1290" s="8"/>
      <c r="C1290" s="8"/>
      <c r="D1290" s="8"/>
      <c r="E1290" s="16"/>
      <c r="F1290" s="16"/>
      <c r="G1290" s="16"/>
      <c r="H1290"/>
      <c r="I1290"/>
      <c r="L1290" s="3"/>
    </row>
    <row r="1291" spans="2:12">
      <c r="B1291" s="8"/>
      <c r="C1291" s="8"/>
      <c r="D1291" s="8"/>
      <c r="E1291" s="16"/>
      <c r="F1291" s="16"/>
      <c r="G1291" s="16"/>
      <c r="H1291"/>
      <c r="I1291"/>
      <c r="L1291" s="3"/>
    </row>
    <row r="1292" spans="2:12">
      <c r="B1292" s="8"/>
      <c r="C1292" s="8"/>
      <c r="D1292" s="8"/>
      <c r="E1292" s="16"/>
      <c r="F1292" s="16"/>
      <c r="G1292" s="16"/>
      <c r="H1292"/>
      <c r="I1292"/>
      <c r="L1292" s="3"/>
    </row>
    <row r="1293" spans="2:12">
      <c r="B1293" s="8"/>
      <c r="C1293" s="8"/>
      <c r="D1293" s="8"/>
      <c r="E1293" s="16"/>
      <c r="F1293" s="16"/>
      <c r="G1293" s="16"/>
      <c r="H1293"/>
      <c r="I1293"/>
      <c r="L1293" s="3"/>
    </row>
    <row r="1294" spans="2:12">
      <c r="B1294" s="8"/>
      <c r="C1294" s="8"/>
      <c r="D1294" s="8"/>
      <c r="E1294" s="16"/>
      <c r="F1294" s="16"/>
      <c r="G1294" s="16"/>
      <c r="H1294"/>
      <c r="I1294"/>
      <c r="L1294" s="3"/>
    </row>
    <row r="1295" spans="2:12">
      <c r="B1295" s="8"/>
      <c r="C1295" s="8"/>
      <c r="D1295" s="8"/>
      <c r="E1295" s="16"/>
      <c r="F1295" s="16"/>
      <c r="G1295" s="16"/>
      <c r="H1295"/>
      <c r="I1295"/>
      <c r="L1295" s="3"/>
    </row>
    <row r="1296" spans="2:12">
      <c r="B1296" s="8"/>
      <c r="C1296" s="8"/>
      <c r="D1296" s="8"/>
      <c r="E1296" s="16"/>
      <c r="F1296" s="16"/>
      <c r="G1296" s="16"/>
      <c r="H1296"/>
      <c r="I1296"/>
      <c r="L1296" s="3"/>
    </row>
    <row r="1297" spans="2:12">
      <c r="B1297" s="8"/>
      <c r="C1297" s="8"/>
      <c r="D1297" s="8"/>
      <c r="E1297" s="16"/>
      <c r="F1297" s="16"/>
      <c r="G1297" s="16"/>
      <c r="H1297"/>
      <c r="I1297"/>
      <c r="L1297" s="3"/>
    </row>
    <row r="1298" spans="2:12">
      <c r="B1298" s="8"/>
      <c r="C1298" s="8"/>
      <c r="D1298" s="8"/>
      <c r="E1298" s="16"/>
      <c r="F1298" s="16"/>
      <c r="G1298" s="16"/>
      <c r="H1298"/>
      <c r="I1298"/>
      <c r="L1298" s="3"/>
    </row>
    <row r="1299" spans="2:12">
      <c r="B1299" s="8"/>
      <c r="C1299" s="8"/>
      <c r="D1299" s="8"/>
      <c r="E1299" s="16"/>
      <c r="F1299" s="16"/>
      <c r="G1299" s="16"/>
      <c r="H1299"/>
      <c r="I1299"/>
      <c r="L1299" s="3"/>
    </row>
    <row r="1300" spans="2:12">
      <c r="B1300" s="8"/>
      <c r="C1300" s="8"/>
      <c r="D1300" s="8"/>
      <c r="E1300" s="16"/>
      <c r="F1300" s="16"/>
      <c r="G1300" s="16"/>
      <c r="H1300"/>
      <c r="I1300"/>
      <c r="L1300" s="3"/>
    </row>
    <row r="1301" spans="2:12">
      <c r="B1301" s="8"/>
      <c r="C1301" s="8"/>
      <c r="D1301" s="8"/>
      <c r="E1301" s="16"/>
      <c r="F1301" s="16"/>
      <c r="G1301" s="16"/>
      <c r="H1301"/>
      <c r="I1301"/>
      <c r="L1301" s="3"/>
    </row>
    <row r="1302" spans="2:12">
      <c r="B1302" s="8"/>
      <c r="C1302" s="8"/>
      <c r="D1302" s="8"/>
      <c r="E1302" s="16"/>
      <c r="F1302" s="16"/>
      <c r="G1302" s="16"/>
      <c r="H1302"/>
      <c r="I1302"/>
      <c r="L1302" s="3"/>
    </row>
    <row r="1303" spans="2:12">
      <c r="B1303" s="8"/>
      <c r="C1303" s="8"/>
      <c r="D1303" s="8"/>
      <c r="E1303" s="16"/>
      <c r="F1303" s="16"/>
      <c r="G1303" s="16"/>
      <c r="H1303"/>
      <c r="I1303"/>
      <c r="L1303" s="3"/>
    </row>
    <row r="1304" spans="2:12">
      <c r="B1304" s="8"/>
      <c r="C1304" s="8"/>
      <c r="D1304" s="8"/>
      <c r="E1304" s="16"/>
      <c r="F1304" s="16"/>
      <c r="G1304" s="16"/>
      <c r="H1304"/>
      <c r="I1304"/>
      <c r="L1304" s="3"/>
    </row>
    <row r="1305" spans="2:12">
      <c r="B1305" s="8"/>
      <c r="C1305" s="8"/>
      <c r="D1305" s="8"/>
      <c r="E1305" s="16"/>
      <c r="F1305" s="16"/>
      <c r="G1305" s="16"/>
      <c r="H1305"/>
      <c r="I1305"/>
      <c r="L1305" s="3"/>
    </row>
    <row r="1306" spans="2:12">
      <c r="B1306" s="8"/>
      <c r="C1306" s="8"/>
      <c r="D1306" s="8"/>
      <c r="E1306" s="16"/>
      <c r="F1306" s="16"/>
      <c r="G1306" s="16"/>
      <c r="H1306"/>
      <c r="I1306"/>
      <c r="L1306" s="3"/>
    </row>
    <row r="1307" spans="2:12">
      <c r="B1307" s="8"/>
      <c r="C1307" s="8"/>
      <c r="D1307" s="8"/>
      <c r="E1307" s="16"/>
      <c r="F1307" s="16"/>
      <c r="G1307" s="16"/>
      <c r="H1307"/>
      <c r="I1307"/>
      <c r="L1307" s="3"/>
    </row>
    <row r="1308" spans="2:12">
      <c r="B1308" s="8"/>
      <c r="C1308" s="8"/>
      <c r="D1308" s="8"/>
      <c r="E1308" s="16"/>
      <c r="F1308" s="16"/>
      <c r="G1308" s="16"/>
      <c r="H1308"/>
      <c r="I1308"/>
      <c r="L1308" s="3"/>
    </row>
    <row r="1309" spans="2:12">
      <c r="B1309" s="8"/>
      <c r="C1309" s="8"/>
      <c r="D1309" s="8"/>
      <c r="E1309" s="16"/>
      <c r="F1309" s="16"/>
      <c r="G1309" s="16"/>
      <c r="H1309"/>
      <c r="I1309"/>
      <c r="L1309" s="3"/>
    </row>
    <row r="1310" spans="2:12">
      <c r="B1310" s="8"/>
      <c r="C1310" s="8"/>
      <c r="D1310" s="8"/>
      <c r="E1310" s="16"/>
      <c r="F1310" s="16"/>
      <c r="G1310" s="16"/>
      <c r="H1310"/>
      <c r="I1310"/>
      <c r="L1310" s="3"/>
    </row>
    <row r="1311" spans="2:12">
      <c r="B1311" s="8"/>
      <c r="C1311" s="8"/>
      <c r="D1311" s="8"/>
      <c r="E1311" s="16"/>
      <c r="F1311" s="16"/>
      <c r="G1311" s="16"/>
      <c r="H1311"/>
      <c r="I1311"/>
      <c r="L1311" s="3"/>
    </row>
    <row r="1312" spans="2:12">
      <c r="B1312" s="8"/>
      <c r="C1312" s="8"/>
      <c r="D1312" s="8"/>
      <c r="E1312" s="16"/>
      <c r="F1312" s="16"/>
      <c r="G1312" s="16"/>
      <c r="H1312"/>
      <c r="I1312"/>
      <c r="L1312" s="3"/>
    </row>
    <row r="1313" spans="2:12">
      <c r="B1313" s="8"/>
      <c r="C1313" s="8"/>
      <c r="D1313" s="8"/>
      <c r="E1313" s="16"/>
      <c r="F1313" s="16"/>
      <c r="G1313" s="16"/>
      <c r="H1313"/>
      <c r="I1313"/>
      <c r="L1313" s="3"/>
    </row>
    <row r="1314" spans="2:12">
      <c r="B1314" s="8"/>
      <c r="C1314" s="8"/>
      <c r="D1314" s="8"/>
      <c r="E1314" s="16"/>
      <c r="F1314" s="16"/>
      <c r="G1314" s="16"/>
      <c r="H1314"/>
      <c r="I1314"/>
      <c r="L1314" s="3"/>
    </row>
    <row r="1315" spans="2:12">
      <c r="B1315" s="8"/>
      <c r="C1315" s="8"/>
      <c r="D1315" s="8"/>
      <c r="E1315" s="16"/>
      <c r="F1315" s="16"/>
      <c r="G1315" s="16"/>
      <c r="H1315"/>
      <c r="I1315"/>
      <c r="L1315" s="3"/>
    </row>
    <row r="1316" spans="2:12">
      <c r="B1316" s="8"/>
      <c r="C1316" s="8"/>
      <c r="D1316" s="8"/>
      <c r="E1316" s="16"/>
      <c r="F1316" s="16"/>
      <c r="G1316" s="16"/>
      <c r="H1316"/>
      <c r="I1316"/>
      <c r="L1316" s="3"/>
    </row>
    <row r="1317" spans="2:12">
      <c r="B1317" s="8"/>
      <c r="C1317" s="8"/>
      <c r="D1317" s="8"/>
      <c r="E1317" s="16"/>
      <c r="F1317" s="16"/>
      <c r="G1317" s="16"/>
      <c r="H1317"/>
      <c r="I1317"/>
      <c r="L1317" s="3"/>
    </row>
    <row r="1318" spans="2:12">
      <c r="B1318" s="8"/>
      <c r="C1318" s="8"/>
      <c r="D1318" s="8"/>
      <c r="E1318" s="16"/>
      <c r="F1318" s="16"/>
      <c r="G1318" s="16"/>
      <c r="H1318"/>
      <c r="I1318"/>
      <c r="L1318" s="3"/>
    </row>
    <row r="1319" spans="2:12">
      <c r="B1319" s="8"/>
      <c r="C1319" s="8"/>
      <c r="D1319" s="8"/>
      <c r="E1319" s="16"/>
      <c r="F1319" s="16"/>
      <c r="G1319" s="16"/>
      <c r="H1319"/>
      <c r="I1319"/>
      <c r="L1319" s="3"/>
    </row>
    <row r="1320" spans="2:12">
      <c r="B1320" s="8"/>
      <c r="C1320" s="8"/>
      <c r="D1320" s="8"/>
      <c r="E1320" s="16"/>
      <c r="F1320" s="16"/>
      <c r="G1320" s="16"/>
      <c r="H1320"/>
      <c r="I1320"/>
      <c r="L1320" s="3"/>
    </row>
    <row r="1321" spans="2:12">
      <c r="B1321" s="8"/>
      <c r="C1321" s="8"/>
      <c r="D1321" s="8"/>
      <c r="E1321" s="16"/>
      <c r="F1321" s="16"/>
      <c r="G1321" s="16"/>
      <c r="H1321"/>
      <c r="I1321"/>
      <c r="L1321" s="3"/>
    </row>
    <row r="1322" spans="2:12">
      <c r="B1322" s="8"/>
      <c r="C1322" s="8"/>
      <c r="D1322" s="8"/>
      <c r="E1322" s="16"/>
      <c r="F1322" s="16"/>
      <c r="G1322" s="16"/>
      <c r="H1322"/>
      <c r="I1322"/>
      <c r="L1322" s="3"/>
    </row>
    <row r="1323" spans="2:12">
      <c r="B1323" s="8"/>
      <c r="C1323" s="8"/>
      <c r="D1323" s="8"/>
      <c r="E1323" s="16"/>
      <c r="F1323" s="16"/>
      <c r="G1323" s="16"/>
      <c r="H1323"/>
      <c r="I1323"/>
      <c r="L1323" s="3"/>
    </row>
    <row r="1324" spans="2:12">
      <c r="B1324" s="8"/>
      <c r="C1324" s="8"/>
      <c r="D1324" s="8"/>
      <c r="E1324" s="16"/>
      <c r="F1324" s="16"/>
      <c r="G1324" s="16"/>
      <c r="H1324"/>
      <c r="I1324"/>
      <c r="L1324" s="3"/>
    </row>
    <row r="1325" spans="2:12">
      <c r="B1325" s="8"/>
      <c r="C1325" s="8"/>
      <c r="D1325" s="8"/>
      <c r="E1325" s="16"/>
      <c r="F1325" s="16"/>
      <c r="G1325" s="16"/>
      <c r="H1325"/>
      <c r="I1325"/>
      <c r="L1325" s="3"/>
    </row>
    <row r="1326" spans="2:12">
      <c r="B1326" s="8"/>
      <c r="C1326" s="8"/>
      <c r="D1326" s="8"/>
      <c r="E1326" s="16"/>
      <c r="F1326" s="16"/>
      <c r="G1326" s="16"/>
      <c r="H1326"/>
      <c r="I1326"/>
      <c r="L1326" s="3"/>
    </row>
    <row r="1327" spans="2:12">
      <c r="B1327" s="8"/>
      <c r="C1327" s="8"/>
      <c r="D1327" s="8"/>
      <c r="E1327" s="16"/>
      <c r="F1327" s="16"/>
      <c r="G1327" s="16"/>
      <c r="H1327"/>
      <c r="I1327"/>
      <c r="L1327" s="3"/>
    </row>
    <row r="1328" spans="2:12">
      <c r="B1328" s="8"/>
      <c r="C1328" s="8"/>
      <c r="D1328" s="8"/>
      <c r="E1328" s="16"/>
      <c r="F1328" s="16"/>
      <c r="G1328" s="16"/>
      <c r="H1328"/>
      <c r="I1328"/>
      <c r="L1328" s="3"/>
    </row>
    <row r="1329" spans="2:12">
      <c r="B1329" s="8"/>
      <c r="C1329" s="8"/>
      <c r="D1329" s="8"/>
      <c r="E1329" s="16"/>
      <c r="F1329" s="16"/>
      <c r="G1329" s="16"/>
      <c r="H1329"/>
      <c r="I1329"/>
      <c r="L1329" s="3"/>
    </row>
    <row r="1330" spans="2:12">
      <c r="B1330" s="8"/>
      <c r="C1330" s="8"/>
      <c r="D1330" s="8"/>
      <c r="E1330" s="16"/>
      <c r="F1330" s="16"/>
      <c r="G1330" s="16"/>
      <c r="H1330"/>
      <c r="I1330"/>
      <c r="L1330" s="3"/>
    </row>
    <row r="1331" spans="2:12">
      <c r="B1331" s="8"/>
      <c r="C1331" s="8"/>
      <c r="D1331" s="8"/>
      <c r="E1331" s="16"/>
      <c r="F1331" s="16"/>
      <c r="G1331" s="16"/>
      <c r="H1331"/>
      <c r="I1331"/>
      <c r="L1331" s="3"/>
    </row>
    <row r="1332" spans="2:12">
      <c r="B1332" s="8"/>
      <c r="C1332" s="8"/>
      <c r="D1332" s="8"/>
      <c r="E1332" s="16"/>
      <c r="F1332" s="16"/>
      <c r="G1332" s="16"/>
      <c r="H1332"/>
      <c r="I1332"/>
      <c r="L1332" s="3"/>
    </row>
    <row r="1333" spans="2:12">
      <c r="B1333" s="8"/>
      <c r="C1333" s="8"/>
      <c r="D1333" s="8"/>
      <c r="E1333" s="16"/>
      <c r="F1333" s="16"/>
      <c r="G1333" s="16"/>
      <c r="H1333"/>
      <c r="I1333"/>
      <c r="L1333" s="3"/>
    </row>
    <row r="1334" spans="2:12">
      <c r="B1334" s="8"/>
      <c r="C1334" s="8"/>
      <c r="D1334" s="8"/>
      <c r="E1334" s="16"/>
      <c r="F1334" s="16"/>
      <c r="G1334" s="16"/>
      <c r="H1334"/>
      <c r="I1334"/>
      <c r="L1334" s="3"/>
    </row>
    <row r="1335" spans="2:12">
      <c r="B1335" s="8"/>
      <c r="C1335" s="8"/>
      <c r="D1335" s="8"/>
      <c r="E1335" s="16"/>
      <c r="F1335" s="16"/>
      <c r="G1335" s="16"/>
      <c r="H1335"/>
      <c r="I1335"/>
      <c r="L1335" s="3"/>
    </row>
    <row r="1336" spans="2:12">
      <c r="B1336" s="8"/>
      <c r="C1336" s="8"/>
      <c r="D1336" s="8"/>
      <c r="E1336" s="16"/>
      <c r="F1336" s="16"/>
      <c r="G1336" s="16"/>
      <c r="H1336"/>
      <c r="I1336"/>
      <c r="L1336" s="3"/>
    </row>
    <row r="1337" spans="2:12">
      <c r="B1337" s="8"/>
      <c r="C1337" s="8"/>
      <c r="D1337" s="8"/>
      <c r="E1337" s="16"/>
      <c r="F1337" s="16"/>
      <c r="G1337" s="16"/>
      <c r="H1337"/>
      <c r="I1337"/>
      <c r="L1337" s="3"/>
    </row>
    <row r="1338" spans="2:12">
      <c r="B1338" s="8"/>
      <c r="C1338" s="8"/>
      <c r="D1338" s="8"/>
      <c r="E1338" s="16"/>
      <c r="F1338" s="16"/>
      <c r="G1338" s="16"/>
      <c r="H1338"/>
      <c r="I1338"/>
      <c r="L1338" s="3"/>
    </row>
    <row r="1339" spans="2:12">
      <c r="B1339" s="8"/>
      <c r="C1339" s="8"/>
      <c r="D1339" s="8"/>
      <c r="E1339" s="16"/>
      <c r="F1339" s="16"/>
      <c r="G1339" s="16"/>
      <c r="H1339"/>
      <c r="I1339"/>
      <c r="L1339" s="3"/>
    </row>
    <row r="1340" spans="2:12">
      <c r="B1340" s="8"/>
      <c r="C1340" s="8"/>
      <c r="D1340" s="8"/>
      <c r="E1340" s="16"/>
      <c r="F1340" s="16"/>
      <c r="G1340" s="16"/>
      <c r="H1340"/>
      <c r="I1340"/>
      <c r="L1340" s="3"/>
    </row>
    <row r="1341" spans="2:12">
      <c r="B1341" s="8"/>
      <c r="C1341" s="8"/>
      <c r="D1341" s="8"/>
      <c r="E1341" s="16"/>
      <c r="F1341" s="16"/>
      <c r="G1341" s="16"/>
      <c r="H1341"/>
      <c r="I1341"/>
      <c r="L1341" s="3"/>
    </row>
    <row r="1342" spans="2:12">
      <c r="B1342" s="8"/>
      <c r="C1342" s="8"/>
      <c r="D1342" s="8"/>
      <c r="E1342" s="16"/>
      <c r="F1342" s="16"/>
      <c r="G1342" s="16"/>
      <c r="H1342"/>
      <c r="I1342"/>
      <c r="L1342" s="3"/>
    </row>
    <row r="1343" spans="2:12">
      <c r="B1343" s="8"/>
      <c r="C1343" s="8"/>
      <c r="D1343" s="8"/>
      <c r="E1343" s="16"/>
      <c r="F1343" s="16"/>
      <c r="G1343" s="16"/>
      <c r="H1343"/>
      <c r="I1343"/>
      <c r="L1343" s="3"/>
    </row>
    <row r="1344" spans="2:12">
      <c r="B1344" s="8"/>
      <c r="C1344" s="8"/>
      <c r="D1344" s="8"/>
      <c r="E1344" s="16"/>
      <c r="F1344" s="16"/>
      <c r="G1344" s="16"/>
      <c r="H1344"/>
      <c r="I1344"/>
      <c r="L1344" s="3"/>
    </row>
    <row r="1345" spans="2:12">
      <c r="B1345" s="8"/>
      <c r="C1345" s="8"/>
      <c r="D1345" s="8"/>
      <c r="E1345" s="16"/>
      <c r="F1345" s="16"/>
      <c r="G1345" s="16"/>
      <c r="H1345"/>
      <c r="I1345"/>
      <c r="L1345" s="3"/>
    </row>
    <row r="1346" spans="2:12">
      <c r="B1346" s="8"/>
      <c r="C1346" s="8"/>
      <c r="D1346" s="8"/>
      <c r="E1346" s="16"/>
      <c r="F1346" s="16"/>
      <c r="G1346" s="16"/>
      <c r="H1346"/>
      <c r="I1346"/>
      <c r="L1346" s="3"/>
    </row>
    <row r="1347" spans="2:12">
      <c r="B1347" s="8"/>
      <c r="C1347" s="8"/>
      <c r="D1347" s="8"/>
      <c r="E1347" s="16"/>
      <c r="F1347" s="16"/>
      <c r="G1347" s="16"/>
      <c r="H1347"/>
      <c r="I1347"/>
      <c r="L1347" s="3"/>
    </row>
    <row r="1348" spans="2:12">
      <c r="B1348" s="8"/>
      <c r="C1348" s="8"/>
      <c r="D1348" s="8"/>
      <c r="E1348" s="16"/>
      <c r="F1348" s="16"/>
      <c r="G1348" s="16"/>
      <c r="H1348"/>
      <c r="I1348"/>
      <c r="L1348" s="3"/>
    </row>
    <row r="1349" spans="2:12">
      <c r="B1349" s="8"/>
      <c r="C1349" s="8"/>
      <c r="D1349" s="8"/>
      <c r="E1349" s="16"/>
      <c r="F1349" s="16"/>
      <c r="G1349" s="16"/>
      <c r="H1349"/>
      <c r="I1349"/>
      <c r="L1349" s="3"/>
    </row>
    <row r="1350" spans="2:12">
      <c r="B1350" s="8"/>
      <c r="C1350" s="8"/>
      <c r="D1350" s="8"/>
      <c r="E1350" s="16"/>
      <c r="F1350" s="16"/>
      <c r="G1350" s="16"/>
      <c r="H1350"/>
      <c r="I1350"/>
      <c r="L1350" s="3"/>
    </row>
    <row r="1351" spans="2:12">
      <c r="B1351" s="8"/>
      <c r="C1351" s="8"/>
      <c r="D1351" s="8"/>
      <c r="E1351" s="16"/>
      <c r="F1351" s="16"/>
      <c r="G1351" s="16"/>
      <c r="H1351"/>
      <c r="I1351"/>
      <c r="L1351" s="3"/>
    </row>
    <row r="1352" spans="2:12">
      <c r="B1352" s="8"/>
      <c r="C1352" s="8"/>
      <c r="D1352" s="8"/>
      <c r="E1352" s="16"/>
      <c r="F1352" s="16"/>
      <c r="G1352" s="16"/>
      <c r="H1352"/>
      <c r="I1352"/>
      <c r="L1352" s="3"/>
    </row>
    <row r="1353" spans="2:12">
      <c r="B1353" s="8"/>
      <c r="C1353" s="8"/>
      <c r="D1353" s="8"/>
      <c r="E1353" s="16"/>
      <c r="F1353" s="16"/>
      <c r="G1353" s="16"/>
      <c r="H1353"/>
      <c r="I1353"/>
      <c r="L1353" s="3"/>
    </row>
    <row r="1354" spans="2:12">
      <c r="B1354" s="8"/>
      <c r="C1354" s="8"/>
      <c r="D1354" s="8"/>
      <c r="E1354" s="16"/>
      <c r="F1354" s="16"/>
      <c r="G1354" s="16"/>
      <c r="H1354"/>
      <c r="I1354"/>
      <c r="L1354" s="3"/>
    </row>
    <row r="1355" spans="2:12">
      <c r="B1355" s="8"/>
      <c r="C1355" s="8"/>
      <c r="D1355" s="8"/>
      <c r="E1355" s="16"/>
      <c r="F1355" s="16"/>
      <c r="G1355" s="16"/>
      <c r="H1355"/>
      <c r="I1355"/>
      <c r="L1355" s="3"/>
    </row>
    <row r="1356" spans="2:12">
      <c r="B1356" s="8"/>
      <c r="C1356" s="8"/>
      <c r="D1356" s="8"/>
      <c r="E1356" s="16"/>
      <c r="F1356" s="16"/>
      <c r="G1356" s="16"/>
      <c r="H1356"/>
      <c r="I1356"/>
      <c r="L1356" s="3"/>
    </row>
    <row r="1357" spans="2:12">
      <c r="B1357" s="8"/>
      <c r="C1357" s="8"/>
      <c r="D1357" s="8"/>
      <c r="E1357" s="16"/>
      <c r="F1357" s="16"/>
      <c r="G1357" s="16"/>
      <c r="H1357"/>
      <c r="I1357"/>
      <c r="L1357" s="3"/>
    </row>
    <row r="1358" spans="2:12">
      <c r="B1358" s="8"/>
      <c r="C1358" s="8"/>
      <c r="D1358" s="8"/>
      <c r="E1358" s="16"/>
      <c r="F1358" s="16"/>
      <c r="G1358" s="16"/>
      <c r="H1358"/>
      <c r="I1358"/>
      <c r="L1358" s="3"/>
    </row>
    <row r="1359" spans="2:12">
      <c r="B1359" s="8"/>
      <c r="C1359" s="8"/>
      <c r="D1359" s="8"/>
      <c r="E1359" s="16"/>
      <c r="F1359" s="16"/>
      <c r="G1359" s="16"/>
      <c r="H1359"/>
      <c r="I1359"/>
      <c r="L1359" s="3"/>
    </row>
    <row r="1360" spans="2:12">
      <c r="B1360" s="8"/>
      <c r="C1360" s="8"/>
      <c r="D1360" s="8"/>
      <c r="E1360" s="16"/>
      <c r="F1360" s="16"/>
      <c r="G1360" s="16"/>
      <c r="H1360"/>
      <c r="I1360"/>
      <c r="L1360" s="3"/>
    </row>
    <row r="1361" spans="2:12">
      <c r="B1361" s="8"/>
      <c r="C1361" s="8"/>
      <c r="D1361" s="8"/>
      <c r="E1361" s="16"/>
      <c r="F1361" s="16"/>
      <c r="G1361" s="16"/>
      <c r="H1361"/>
      <c r="I1361"/>
      <c r="L1361" s="3"/>
    </row>
    <row r="1362" spans="2:12">
      <c r="B1362" s="8"/>
      <c r="C1362" s="8"/>
      <c r="D1362" s="8"/>
      <c r="E1362" s="16"/>
      <c r="F1362" s="16"/>
      <c r="G1362" s="16"/>
      <c r="H1362"/>
      <c r="I1362"/>
      <c r="L1362" s="3"/>
    </row>
    <row r="1363" spans="2:12">
      <c r="B1363" s="8"/>
      <c r="C1363" s="8"/>
      <c r="D1363" s="8"/>
      <c r="E1363" s="16"/>
      <c r="F1363" s="16"/>
      <c r="G1363" s="16"/>
      <c r="H1363"/>
      <c r="I1363"/>
      <c r="L1363" s="3"/>
    </row>
    <row r="1364" spans="2:12">
      <c r="B1364" s="8"/>
      <c r="C1364" s="8"/>
      <c r="D1364" s="8"/>
      <c r="E1364" s="16"/>
      <c r="F1364" s="16"/>
      <c r="G1364" s="16"/>
      <c r="H1364"/>
      <c r="I1364"/>
      <c r="L1364" s="3"/>
    </row>
    <row r="1365" spans="2:12">
      <c r="B1365" s="8"/>
      <c r="C1365" s="8"/>
      <c r="D1365" s="8"/>
      <c r="E1365" s="16"/>
      <c r="F1365" s="16"/>
      <c r="G1365" s="16"/>
      <c r="H1365"/>
      <c r="I1365"/>
      <c r="L1365" s="3"/>
    </row>
    <row r="1366" spans="2:12">
      <c r="B1366" s="8"/>
      <c r="C1366" s="8"/>
      <c r="D1366" s="8"/>
      <c r="E1366" s="16"/>
      <c r="F1366" s="16"/>
      <c r="G1366" s="16"/>
      <c r="H1366"/>
      <c r="I1366"/>
      <c r="L1366" s="3"/>
    </row>
    <row r="1367" spans="2:12">
      <c r="B1367" s="8"/>
      <c r="C1367" s="8"/>
      <c r="D1367" s="8"/>
      <c r="E1367" s="16"/>
      <c r="F1367" s="16"/>
      <c r="G1367" s="16"/>
      <c r="H1367"/>
      <c r="I1367"/>
      <c r="L1367" s="3"/>
    </row>
    <row r="1368" spans="2:12">
      <c r="B1368" s="8"/>
      <c r="C1368" s="8"/>
      <c r="D1368" s="8"/>
      <c r="E1368" s="16"/>
      <c r="F1368" s="16"/>
      <c r="G1368" s="16"/>
      <c r="H1368"/>
      <c r="I1368"/>
      <c r="L1368" s="3"/>
    </row>
    <row r="1369" spans="2:12">
      <c r="B1369" s="8"/>
      <c r="C1369" s="8"/>
      <c r="D1369" s="8"/>
      <c r="E1369" s="16"/>
      <c r="F1369" s="16"/>
      <c r="G1369" s="16"/>
      <c r="H1369"/>
      <c r="I1369"/>
      <c r="L1369" s="3"/>
    </row>
    <row r="1370" spans="2:12">
      <c r="B1370" s="8"/>
      <c r="C1370" s="8"/>
      <c r="D1370" s="8"/>
      <c r="E1370" s="16"/>
      <c r="F1370" s="16"/>
      <c r="G1370" s="16"/>
      <c r="H1370"/>
      <c r="I1370"/>
      <c r="L1370" s="3"/>
    </row>
    <row r="1371" spans="2:12">
      <c r="B1371" s="8"/>
      <c r="C1371" s="8"/>
      <c r="D1371" s="8"/>
      <c r="E1371" s="16"/>
      <c r="F1371" s="16"/>
      <c r="G1371" s="16"/>
      <c r="H1371"/>
      <c r="I1371"/>
      <c r="L1371" s="3"/>
    </row>
    <row r="1372" spans="2:12">
      <c r="B1372" s="8"/>
      <c r="C1372" s="8"/>
      <c r="D1372" s="8"/>
      <c r="E1372" s="16"/>
      <c r="F1372" s="16"/>
      <c r="G1372" s="16"/>
      <c r="H1372"/>
      <c r="I1372"/>
      <c r="L1372" s="3"/>
    </row>
    <row r="1373" spans="2:12">
      <c r="B1373" s="8"/>
      <c r="C1373" s="8"/>
      <c r="D1373" s="8"/>
      <c r="E1373" s="16"/>
      <c r="F1373" s="16"/>
      <c r="G1373" s="16"/>
      <c r="H1373"/>
      <c r="I1373"/>
      <c r="L1373" s="3"/>
    </row>
    <row r="1374" spans="2:12">
      <c r="B1374" s="8"/>
      <c r="C1374" s="8"/>
      <c r="D1374" s="8"/>
      <c r="E1374" s="16"/>
      <c r="F1374" s="16"/>
      <c r="G1374" s="16"/>
      <c r="H1374"/>
      <c r="I1374"/>
      <c r="L1374" s="3"/>
    </row>
    <row r="1375" spans="2:12">
      <c r="B1375" s="8"/>
      <c r="C1375" s="8"/>
      <c r="D1375" s="8"/>
      <c r="E1375" s="16"/>
      <c r="F1375" s="16"/>
      <c r="G1375" s="16"/>
      <c r="H1375"/>
      <c r="I1375"/>
      <c r="L1375" s="3"/>
    </row>
    <row r="1376" spans="2:12">
      <c r="B1376" s="8"/>
      <c r="C1376" s="8"/>
      <c r="D1376" s="8"/>
      <c r="E1376" s="16"/>
      <c r="F1376" s="16"/>
      <c r="G1376" s="16"/>
      <c r="H1376"/>
      <c r="I1376"/>
      <c r="L1376" s="3"/>
    </row>
    <row r="1377" spans="2:12">
      <c r="B1377" s="8"/>
      <c r="C1377" s="8"/>
      <c r="D1377" s="8"/>
      <c r="E1377" s="16"/>
      <c r="F1377" s="16"/>
      <c r="G1377" s="16"/>
      <c r="H1377"/>
      <c r="I1377"/>
      <c r="L1377" s="3"/>
    </row>
    <row r="1378" spans="2:12">
      <c r="B1378" s="8"/>
      <c r="C1378" s="8"/>
      <c r="D1378" s="8"/>
      <c r="E1378" s="16"/>
      <c r="F1378" s="16"/>
      <c r="G1378" s="16"/>
      <c r="H1378"/>
      <c r="I1378"/>
      <c r="L1378" s="3"/>
    </row>
    <row r="1379" spans="2:12">
      <c r="B1379" s="8"/>
      <c r="C1379" s="8"/>
      <c r="D1379" s="8"/>
      <c r="E1379" s="16"/>
      <c r="F1379" s="16"/>
      <c r="G1379" s="16"/>
      <c r="H1379"/>
      <c r="I1379"/>
      <c r="L1379" s="3"/>
    </row>
    <row r="1380" spans="2:12">
      <c r="B1380" s="8"/>
      <c r="C1380" s="8"/>
      <c r="D1380" s="8"/>
      <c r="E1380" s="16"/>
      <c r="F1380" s="16"/>
      <c r="G1380" s="16"/>
      <c r="H1380"/>
      <c r="I1380"/>
      <c r="L1380" s="3"/>
    </row>
    <row r="1381" spans="2:12">
      <c r="B1381" s="8"/>
      <c r="C1381" s="8"/>
      <c r="D1381" s="8"/>
      <c r="E1381" s="16"/>
      <c r="F1381" s="16"/>
      <c r="G1381" s="16"/>
      <c r="H1381"/>
      <c r="I1381"/>
      <c r="L1381" s="3"/>
    </row>
    <row r="1382" spans="2:12">
      <c r="B1382" s="8"/>
      <c r="C1382" s="8"/>
      <c r="D1382" s="8"/>
      <c r="E1382" s="16"/>
      <c r="F1382" s="16"/>
      <c r="G1382" s="16"/>
      <c r="H1382"/>
      <c r="I1382"/>
      <c r="L1382" s="3"/>
    </row>
    <row r="1383" spans="2:12">
      <c r="B1383" s="8"/>
      <c r="C1383" s="8"/>
      <c r="D1383" s="8"/>
      <c r="E1383" s="16"/>
      <c r="F1383" s="16"/>
      <c r="G1383" s="16"/>
      <c r="H1383"/>
      <c r="I1383"/>
      <c r="L1383" s="3"/>
    </row>
    <row r="1384" spans="2:12">
      <c r="B1384" s="8"/>
      <c r="C1384" s="8"/>
      <c r="D1384" s="8"/>
      <c r="E1384" s="16"/>
      <c r="F1384" s="16"/>
      <c r="G1384" s="16"/>
      <c r="H1384"/>
      <c r="I1384"/>
      <c r="L1384" s="3"/>
    </row>
    <row r="1385" spans="2:12">
      <c r="B1385" s="8"/>
      <c r="C1385" s="8"/>
      <c r="D1385" s="8"/>
      <c r="E1385" s="16"/>
      <c r="F1385" s="16"/>
      <c r="G1385" s="16"/>
      <c r="H1385"/>
      <c r="I1385"/>
      <c r="L1385" s="3"/>
    </row>
    <row r="1386" spans="2:12">
      <c r="B1386" s="8"/>
      <c r="C1386" s="8"/>
      <c r="D1386" s="8"/>
      <c r="E1386" s="16"/>
      <c r="F1386" s="16"/>
      <c r="G1386" s="16"/>
      <c r="H1386"/>
      <c r="I1386"/>
      <c r="L1386" s="3"/>
    </row>
    <row r="1387" spans="2:12">
      <c r="B1387" s="8"/>
      <c r="C1387" s="8"/>
      <c r="D1387" s="8"/>
      <c r="E1387" s="16"/>
      <c r="F1387" s="16"/>
      <c r="G1387" s="16"/>
      <c r="H1387"/>
      <c r="I1387"/>
      <c r="L1387" s="3"/>
    </row>
    <row r="1388" spans="2:12">
      <c r="B1388" s="8"/>
      <c r="C1388" s="8"/>
      <c r="D1388" s="8"/>
      <c r="E1388" s="16"/>
      <c r="F1388" s="16"/>
      <c r="G1388" s="16"/>
      <c r="H1388"/>
      <c r="I1388"/>
      <c r="L1388" s="3"/>
    </row>
    <row r="1389" spans="2:12">
      <c r="B1389" s="8"/>
      <c r="C1389" s="8"/>
      <c r="D1389" s="8"/>
      <c r="E1389" s="16"/>
      <c r="F1389" s="16"/>
      <c r="G1389" s="16"/>
      <c r="H1389"/>
      <c r="I1389"/>
      <c r="L1389" s="3"/>
    </row>
    <row r="1390" spans="2:12">
      <c r="B1390" s="8"/>
      <c r="C1390" s="8"/>
      <c r="D1390" s="8"/>
      <c r="E1390" s="16"/>
      <c r="F1390" s="16"/>
      <c r="G1390" s="16"/>
      <c r="H1390"/>
      <c r="I1390"/>
      <c r="L1390" s="3"/>
    </row>
    <row r="1391" spans="2:12">
      <c r="B1391" s="8"/>
      <c r="C1391" s="8"/>
      <c r="D1391" s="8"/>
      <c r="E1391" s="16"/>
      <c r="F1391" s="16"/>
      <c r="G1391" s="16"/>
      <c r="H1391"/>
      <c r="I1391"/>
      <c r="L1391" s="3"/>
    </row>
    <row r="1392" spans="2:12">
      <c r="B1392" s="8"/>
      <c r="C1392" s="8"/>
      <c r="D1392" s="8"/>
      <c r="E1392" s="16"/>
      <c r="F1392" s="16"/>
      <c r="G1392" s="16"/>
      <c r="H1392"/>
      <c r="I1392"/>
      <c r="L1392" s="3"/>
    </row>
    <row r="1393" spans="2:12">
      <c r="B1393" s="8"/>
      <c r="C1393" s="8"/>
      <c r="D1393" s="8"/>
      <c r="E1393" s="16"/>
      <c r="F1393" s="16"/>
      <c r="G1393" s="16"/>
      <c r="H1393"/>
      <c r="I1393"/>
      <c r="L1393" s="3"/>
    </row>
    <row r="1394" spans="2:12">
      <c r="B1394" s="8"/>
      <c r="C1394" s="8"/>
      <c r="D1394" s="8"/>
      <c r="E1394" s="16"/>
      <c r="F1394" s="16"/>
      <c r="G1394" s="16"/>
      <c r="H1394"/>
      <c r="I1394"/>
      <c r="L1394" s="3"/>
    </row>
    <row r="1395" spans="2:12">
      <c r="B1395" s="8"/>
      <c r="C1395" s="8"/>
      <c r="D1395" s="8"/>
      <c r="E1395" s="16"/>
      <c r="F1395" s="16"/>
      <c r="G1395" s="16"/>
      <c r="H1395"/>
      <c r="I1395"/>
      <c r="L1395" s="3"/>
    </row>
    <row r="1396" spans="2:12">
      <c r="B1396" s="8"/>
      <c r="C1396" s="8"/>
      <c r="D1396" s="8"/>
      <c r="E1396" s="16"/>
      <c r="F1396" s="16"/>
      <c r="G1396" s="16"/>
      <c r="H1396"/>
      <c r="I1396"/>
      <c r="L1396" s="3"/>
    </row>
    <row r="1397" spans="2:12">
      <c r="B1397" s="8"/>
      <c r="C1397" s="8"/>
      <c r="D1397" s="8"/>
      <c r="E1397" s="16"/>
      <c r="F1397" s="16"/>
      <c r="G1397" s="16"/>
      <c r="H1397"/>
      <c r="I1397"/>
      <c r="L1397" s="3"/>
    </row>
    <row r="1398" spans="2:12">
      <c r="B1398" s="8"/>
      <c r="C1398" s="8"/>
      <c r="D1398" s="8"/>
      <c r="E1398" s="16"/>
      <c r="F1398" s="16"/>
      <c r="G1398" s="16"/>
      <c r="H1398"/>
      <c r="I1398"/>
      <c r="L1398" s="3"/>
    </row>
    <row r="1399" spans="2:12">
      <c r="B1399" s="8"/>
      <c r="C1399" s="8"/>
      <c r="D1399" s="8"/>
      <c r="E1399" s="16"/>
      <c r="F1399" s="16"/>
      <c r="G1399" s="16"/>
      <c r="H1399"/>
      <c r="I1399"/>
      <c r="L1399" s="3"/>
    </row>
    <row r="1400" spans="2:12">
      <c r="B1400" s="8"/>
      <c r="C1400" s="8"/>
      <c r="D1400" s="8"/>
      <c r="E1400" s="16"/>
      <c r="F1400" s="16"/>
      <c r="G1400" s="16"/>
      <c r="H1400"/>
      <c r="I1400"/>
      <c r="L1400" s="3"/>
    </row>
    <row r="1401" spans="2:12">
      <c r="B1401" s="8"/>
      <c r="C1401" s="8"/>
      <c r="D1401" s="8"/>
      <c r="E1401" s="16"/>
      <c r="F1401" s="16"/>
      <c r="G1401" s="16"/>
      <c r="H1401"/>
      <c r="I1401"/>
      <c r="L1401" s="3"/>
    </row>
    <row r="1402" spans="2:12">
      <c r="B1402" s="8"/>
      <c r="C1402" s="8"/>
      <c r="D1402" s="8"/>
      <c r="E1402" s="16"/>
      <c r="F1402" s="16"/>
      <c r="G1402" s="16"/>
      <c r="H1402"/>
      <c r="I1402"/>
      <c r="L1402" s="3"/>
    </row>
    <row r="1403" spans="2:12">
      <c r="B1403" s="8"/>
      <c r="C1403" s="8"/>
      <c r="D1403" s="8"/>
      <c r="E1403" s="16"/>
      <c r="F1403" s="16"/>
      <c r="G1403" s="16"/>
      <c r="H1403"/>
      <c r="I1403"/>
      <c r="L1403" s="3"/>
    </row>
    <row r="1404" spans="2:12">
      <c r="B1404" s="8"/>
      <c r="C1404" s="8"/>
      <c r="D1404" s="8"/>
      <c r="E1404" s="16"/>
      <c r="F1404" s="16"/>
      <c r="G1404" s="16"/>
      <c r="H1404"/>
      <c r="I1404"/>
      <c r="L1404" s="3"/>
    </row>
    <row r="1405" spans="2:12">
      <c r="B1405" s="8"/>
      <c r="C1405" s="8"/>
      <c r="D1405" s="8"/>
      <c r="E1405" s="16"/>
      <c r="F1405" s="16"/>
      <c r="G1405" s="16"/>
      <c r="H1405"/>
      <c r="I1405"/>
      <c r="L1405" s="3"/>
    </row>
    <row r="1406" spans="2:12">
      <c r="B1406" s="8"/>
      <c r="C1406" s="8"/>
      <c r="D1406" s="8"/>
      <c r="E1406" s="16"/>
      <c r="F1406" s="16"/>
      <c r="G1406" s="16"/>
      <c r="H1406"/>
      <c r="I1406"/>
      <c r="L1406" s="3"/>
    </row>
    <row r="1407" spans="2:12">
      <c r="B1407" s="8"/>
      <c r="C1407" s="8"/>
      <c r="D1407" s="8"/>
      <c r="E1407" s="16"/>
      <c r="F1407" s="16"/>
      <c r="G1407" s="16"/>
      <c r="H1407"/>
      <c r="I1407"/>
      <c r="L1407" s="3"/>
    </row>
    <row r="1408" spans="2:12">
      <c r="B1408" s="8"/>
      <c r="C1408" s="8"/>
      <c r="D1408" s="8"/>
      <c r="E1408" s="16"/>
      <c r="F1408" s="16"/>
      <c r="G1408" s="16"/>
      <c r="H1408"/>
      <c r="I1408"/>
      <c r="L1408" s="3"/>
    </row>
    <row r="1409" spans="2:12">
      <c r="B1409" s="8"/>
      <c r="C1409" s="8"/>
      <c r="D1409" s="8"/>
      <c r="E1409" s="16"/>
      <c r="F1409" s="16"/>
      <c r="G1409" s="16"/>
      <c r="H1409"/>
      <c r="I1409"/>
      <c r="L1409" s="3"/>
    </row>
    <row r="1410" spans="2:12">
      <c r="B1410" s="8"/>
      <c r="C1410" s="8"/>
      <c r="D1410" s="8"/>
      <c r="E1410" s="16"/>
      <c r="F1410" s="16"/>
      <c r="G1410" s="16"/>
      <c r="H1410"/>
      <c r="I1410"/>
      <c r="L1410" s="3"/>
    </row>
    <row r="1411" spans="2:12">
      <c r="B1411" s="8"/>
      <c r="C1411" s="8"/>
      <c r="D1411" s="8"/>
      <c r="E1411" s="16"/>
      <c r="F1411" s="16"/>
      <c r="G1411" s="16"/>
      <c r="H1411"/>
      <c r="I1411"/>
      <c r="L1411" s="3"/>
    </row>
    <row r="1412" spans="2:12">
      <c r="B1412" s="8"/>
      <c r="C1412" s="8"/>
      <c r="D1412" s="8"/>
      <c r="E1412" s="16"/>
      <c r="F1412" s="16"/>
      <c r="G1412" s="16"/>
      <c r="H1412"/>
      <c r="I1412"/>
      <c r="L1412" s="3"/>
    </row>
    <row r="1413" spans="2:12">
      <c r="B1413" s="8"/>
      <c r="C1413" s="8"/>
      <c r="D1413" s="8"/>
      <c r="E1413" s="16"/>
      <c r="F1413" s="16"/>
      <c r="G1413" s="16"/>
      <c r="H1413"/>
      <c r="I1413"/>
      <c r="L1413" s="3"/>
    </row>
    <row r="1414" spans="2:12">
      <c r="B1414" s="8"/>
      <c r="C1414" s="8"/>
      <c r="D1414" s="8"/>
      <c r="E1414" s="16"/>
      <c r="F1414" s="16"/>
      <c r="G1414" s="16"/>
      <c r="H1414"/>
      <c r="I1414"/>
      <c r="L1414" s="3"/>
    </row>
    <row r="1415" spans="2:12">
      <c r="B1415" s="8"/>
      <c r="C1415" s="8"/>
      <c r="D1415" s="8"/>
      <c r="E1415" s="16"/>
      <c r="F1415" s="16"/>
      <c r="G1415" s="16"/>
      <c r="H1415"/>
      <c r="I1415"/>
      <c r="L1415" s="3"/>
    </row>
    <row r="1416" spans="2:12">
      <c r="B1416" s="8"/>
      <c r="C1416" s="8"/>
      <c r="D1416" s="8"/>
      <c r="E1416" s="16"/>
      <c r="F1416" s="16"/>
      <c r="G1416" s="16"/>
      <c r="H1416"/>
      <c r="I1416"/>
      <c r="L1416" s="3"/>
    </row>
    <row r="1417" spans="2:12">
      <c r="B1417" s="8"/>
      <c r="C1417" s="8"/>
      <c r="D1417" s="8"/>
      <c r="E1417" s="16"/>
      <c r="F1417" s="16"/>
      <c r="G1417" s="16"/>
      <c r="H1417"/>
      <c r="I1417"/>
      <c r="L1417" s="3"/>
    </row>
    <row r="1418" spans="2:12">
      <c r="B1418" s="8"/>
      <c r="C1418" s="8"/>
      <c r="D1418" s="8"/>
      <c r="E1418" s="16"/>
      <c r="F1418" s="16"/>
      <c r="G1418" s="16"/>
      <c r="H1418"/>
      <c r="I1418"/>
      <c r="L1418" s="3"/>
    </row>
    <row r="1419" spans="2:12">
      <c r="B1419" s="8"/>
      <c r="C1419" s="8"/>
      <c r="D1419" s="8"/>
      <c r="E1419" s="16"/>
      <c r="F1419" s="16"/>
      <c r="G1419" s="16"/>
      <c r="H1419"/>
      <c r="I1419"/>
      <c r="L1419" s="3"/>
    </row>
    <row r="1420" spans="2:12">
      <c r="B1420" s="8"/>
      <c r="C1420" s="8"/>
      <c r="D1420" s="8"/>
      <c r="E1420" s="16"/>
      <c r="F1420" s="16"/>
      <c r="G1420" s="16"/>
      <c r="H1420"/>
      <c r="I1420"/>
      <c r="L1420" s="3"/>
    </row>
    <row r="1421" spans="2:12">
      <c r="B1421" s="8"/>
      <c r="C1421" s="8"/>
      <c r="D1421" s="8"/>
      <c r="E1421" s="16"/>
      <c r="F1421" s="16"/>
      <c r="G1421" s="16"/>
      <c r="H1421"/>
      <c r="I1421"/>
      <c r="L1421" s="3"/>
    </row>
    <row r="1422" spans="2:12">
      <c r="B1422" s="8"/>
      <c r="C1422" s="8"/>
      <c r="D1422" s="8"/>
      <c r="E1422" s="16"/>
      <c r="F1422" s="16"/>
      <c r="G1422" s="16"/>
      <c r="H1422"/>
      <c r="I1422"/>
      <c r="L1422" s="3"/>
    </row>
    <row r="1423" spans="2:12">
      <c r="B1423" s="8"/>
      <c r="C1423" s="8"/>
      <c r="D1423" s="8"/>
      <c r="E1423" s="16"/>
      <c r="F1423" s="16"/>
      <c r="G1423" s="16"/>
      <c r="H1423"/>
      <c r="I1423"/>
      <c r="L1423" s="3"/>
    </row>
    <row r="1424" spans="2:12">
      <c r="B1424" s="8"/>
      <c r="C1424" s="8"/>
      <c r="D1424" s="8"/>
      <c r="E1424" s="16"/>
      <c r="F1424" s="16"/>
      <c r="G1424" s="16"/>
      <c r="H1424"/>
      <c r="I1424"/>
      <c r="L1424" s="3"/>
    </row>
    <row r="1425" spans="2:12">
      <c r="B1425" s="8"/>
      <c r="C1425" s="8"/>
      <c r="D1425" s="8"/>
      <c r="E1425" s="16"/>
      <c r="F1425" s="16"/>
      <c r="G1425" s="16"/>
      <c r="H1425"/>
      <c r="I1425"/>
      <c r="L1425" s="3"/>
    </row>
    <row r="1426" spans="2:12">
      <c r="B1426" s="8"/>
      <c r="C1426" s="8"/>
      <c r="D1426" s="8"/>
      <c r="E1426" s="16"/>
      <c r="F1426" s="16"/>
      <c r="G1426" s="16"/>
      <c r="H1426"/>
      <c r="I1426"/>
      <c r="L1426" s="3"/>
    </row>
    <row r="1427" spans="2:12">
      <c r="B1427" s="8"/>
      <c r="C1427" s="8"/>
      <c r="D1427" s="8"/>
      <c r="E1427" s="16"/>
      <c r="F1427" s="16"/>
      <c r="G1427" s="16"/>
      <c r="H1427"/>
      <c r="I1427"/>
      <c r="L1427" s="3"/>
    </row>
    <row r="1428" spans="2:12">
      <c r="B1428" s="8"/>
      <c r="C1428" s="8"/>
      <c r="D1428" s="8"/>
      <c r="E1428" s="16"/>
      <c r="F1428" s="16"/>
      <c r="G1428" s="16"/>
      <c r="H1428"/>
      <c r="I1428"/>
      <c r="L1428" s="3"/>
    </row>
    <row r="1429" spans="2:12">
      <c r="B1429" s="8"/>
      <c r="C1429" s="8"/>
      <c r="D1429" s="8"/>
      <c r="E1429" s="16"/>
      <c r="F1429" s="16"/>
      <c r="G1429" s="16"/>
      <c r="H1429"/>
      <c r="I1429"/>
      <c r="L1429" s="3"/>
    </row>
    <row r="1430" spans="2:12">
      <c r="B1430" s="8"/>
      <c r="C1430" s="8"/>
      <c r="D1430" s="8"/>
      <c r="E1430" s="16"/>
      <c r="F1430" s="16"/>
      <c r="G1430" s="16"/>
      <c r="H1430"/>
      <c r="I1430"/>
      <c r="L1430" s="3"/>
    </row>
    <row r="1431" spans="2:12">
      <c r="B1431" s="8"/>
      <c r="C1431" s="8"/>
      <c r="D1431" s="8"/>
      <c r="E1431" s="16"/>
      <c r="F1431" s="16"/>
      <c r="G1431" s="16"/>
      <c r="H1431"/>
      <c r="I1431"/>
      <c r="L1431" s="3"/>
    </row>
    <row r="1432" spans="2:12">
      <c r="B1432" s="8"/>
      <c r="C1432" s="8"/>
      <c r="D1432" s="8"/>
      <c r="E1432" s="16"/>
      <c r="F1432" s="16"/>
      <c r="G1432" s="16"/>
      <c r="H1432"/>
      <c r="I1432"/>
      <c r="L1432" s="3"/>
    </row>
    <row r="1433" spans="2:12">
      <c r="B1433" s="8"/>
      <c r="C1433" s="8"/>
      <c r="D1433" s="8"/>
      <c r="E1433" s="16"/>
      <c r="F1433" s="16"/>
      <c r="G1433" s="16"/>
      <c r="H1433"/>
      <c r="I1433"/>
      <c r="L1433" s="3"/>
    </row>
    <row r="1434" spans="2:12">
      <c r="B1434" s="8"/>
      <c r="C1434" s="8"/>
      <c r="D1434" s="8"/>
      <c r="E1434" s="16"/>
      <c r="F1434" s="16"/>
      <c r="G1434" s="16"/>
      <c r="H1434"/>
      <c r="I1434"/>
      <c r="L1434" s="3"/>
    </row>
    <row r="1435" spans="2:12">
      <c r="B1435" s="8"/>
      <c r="C1435" s="8"/>
      <c r="D1435" s="8"/>
      <c r="E1435" s="16"/>
      <c r="F1435" s="16"/>
      <c r="G1435" s="16"/>
      <c r="H1435"/>
      <c r="I1435"/>
      <c r="L1435" s="3"/>
    </row>
    <row r="1436" spans="2:12">
      <c r="B1436" s="8"/>
      <c r="C1436" s="8"/>
      <c r="D1436" s="8"/>
      <c r="E1436" s="16"/>
      <c r="F1436" s="16"/>
      <c r="G1436" s="16"/>
      <c r="H1436"/>
      <c r="I1436"/>
      <c r="L1436" s="3"/>
    </row>
    <row r="1437" spans="2:12">
      <c r="B1437" s="8"/>
      <c r="C1437" s="8"/>
      <c r="D1437" s="8"/>
      <c r="E1437" s="16"/>
      <c r="F1437" s="16"/>
      <c r="G1437" s="16"/>
      <c r="H1437"/>
      <c r="I1437"/>
      <c r="L1437" s="3"/>
    </row>
    <row r="1438" spans="2:12">
      <c r="B1438" s="8"/>
      <c r="C1438" s="8"/>
      <c r="D1438" s="8"/>
      <c r="E1438" s="16"/>
      <c r="F1438" s="16"/>
      <c r="G1438" s="16"/>
      <c r="H1438"/>
      <c r="I1438"/>
      <c r="L1438" s="3"/>
    </row>
    <row r="1439" spans="2:12">
      <c r="B1439" s="8"/>
      <c r="C1439" s="8"/>
      <c r="D1439" s="8"/>
      <c r="E1439" s="16"/>
      <c r="F1439" s="16"/>
      <c r="G1439" s="16"/>
      <c r="H1439"/>
      <c r="I1439"/>
      <c r="L1439" s="3"/>
    </row>
    <row r="1440" spans="2:12">
      <c r="B1440" s="8"/>
      <c r="C1440" s="8"/>
      <c r="D1440" s="8"/>
      <c r="E1440" s="16"/>
      <c r="F1440" s="16"/>
      <c r="G1440" s="16"/>
      <c r="H1440"/>
      <c r="I1440"/>
      <c r="L1440" s="3"/>
    </row>
    <row r="1441" spans="2:12">
      <c r="B1441" s="8"/>
      <c r="C1441" s="8"/>
      <c r="D1441" s="8"/>
      <c r="E1441" s="16"/>
      <c r="F1441" s="16"/>
      <c r="G1441" s="16"/>
      <c r="H1441"/>
      <c r="I1441"/>
      <c r="L1441" s="3"/>
    </row>
    <row r="1442" spans="2:12">
      <c r="B1442" s="8"/>
      <c r="C1442" s="8"/>
      <c r="D1442" s="8"/>
      <c r="E1442" s="16"/>
      <c r="F1442" s="16"/>
      <c r="G1442" s="16"/>
      <c r="H1442"/>
      <c r="I1442"/>
      <c r="L1442" s="3"/>
    </row>
    <row r="1443" spans="2:12">
      <c r="B1443" s="8"/>
      <c r="C1443" s="8"/>
      <c r="D1443" s="8"/>
      <c r="E1443" s="16"/>
      <c r="F1443" s="16"/>
      <c r="G1443" s="16"/>
      <c r="H1443"/>
      <c r="I1443"/>
      <c r="L1443" s="3"/>
    </row>
    <row r="1444" spans="2:12">
      <c r="B1444" s="8"/>
      <c r="C1444" s="8"/>
      <c r="D1444" s="8"/>
      <c r="E1444" s="16"/>
      <c r="F1444" s="16"/>
      <c r="G1444" s="16"/>
      <c r="H1444"/>
      <c r="I1444"/>
      <c r="L1444" s="3"/>
    </row>
    <row r="1445" spans="2:12">
      <c r="B1445" s="8"/>
      <c r="C1445" s="8"/>
      <c r="D1445" s="8"/>
      <c r="E1445" s="16"/>
      <c r="F1445" s="16"/>
      <c r="G1445" s="16"/>
      <c r="H1445"/>
      <c r="I1445"/>
      <c r="L1445" s="3"/>
    </row>
    <row r="1446" spans="2:12">
      <c r="B1446" s="8"/>
      <c r="C1446" s="8"/>
      <c r="D1446" s="8"/>
      <c r="E1446" s="16"/>
      <c r="F1446" s="16"/>
      <c r="G1446" s="16"/>
      <c r="H1446"/>
      <c r="I1446"/>
      <c r="L1446" s="3"/>
    </row>
    <row r="1447" spans="2:12">
      <c r="B1447" s="8"/>
      <c r="C1447" s="8"/>
      <c r="D1447" s="8"/>
      <c r="E1447" s="16"/>
      <c r="F1447" s="16"/>
      <c r="G1447" s="16"/>
      <c r="H1447"/>
      <c r="I1447"/>
      <c r="L1447" s="3"/>
    </row>
    <row r="1448" spans="2:12">
      <c r="B1448" s="8"/>
      <c r="C1448" s="8"/>
      <c r="D1448" s="8"/>
      <c r="E1448" s="16"/>
      <c r="F1448" s="16"/>
      <c r="G1448" s="16"/>
      <c r="H1448"/>
      <c r="I1448"/>
      <c r="L1448" s="3"/>
    </row>
    <row r="1449" spans="2:12">
      <c r="B1449" s="8"/>
      <c r="C1449" s="8"/>
      <c r="D1449" s="8"/>
      <c r="E1449" s="16"/>
      <c r="F1449" s="16"/>
      <c r="G1449" s="16"/>
      <c r="H1449"/>
      <c r="I1449"/>
      <c r="L1449" s="3"/>
    </row>
    <row r="1450" spans="2:12">
      <c r="B1450" s="8"/>
      <c r="C1450" s="8"/>
      <c r="D1450" s="8"/>
      <c r="E1450" s="16"/>
      <c r="F1450" s="16"/>
      <c r="G1450" s="16"/>
      <c r="H1450"/>
      <c r="I1450"/>
      <c r="L1450" s="3"/>
    </row>
    <row r="1451" spans="2:12">
      <c r="B1451" s="8"/>
      <c r="C1451" s="8"/>
      <c r="D1451" s="8"/>
      <c r="E1451" s="16"/>
      <c r="F1451" s="16"/>
      <c r="G1451" s="16"/>
      <c r="H1451"/>
      <c r="I1451"/>
      <c r="L1451" s="3"/>
    </row>
    <row r="1452" spans="2:12">
      <c r="B1452" s="8"/>
      <c r="C1452" s="8"/>
      <c r="D1452" s="8"/>
      <c r="E1452" s="16"/>
      <c r="F1452" s="16"/>
      <c r="G1452" s="16"/>
      <c r="H1452"/>
      <c r="I1452"/>
      <c r="L1452" s="3"/>
    </row>
    <row r="1453" spans="2:12">
      <c r="B1453" s="8"/>
      <c r="C1453" s="8"/>
      <c r="D1453" s="8"/>
      <c r="E1453" s="16"/>
      <c r="F1453" s="16"/>
      <c r="G1453" s="16"/>
      <c r="H1453"/>
      <c r="I1453"/>
      <c r="L1453" s="3"/>
    </row>
    <row r="1454" spans="2:12">
      <c r="B1454" s="8"/>
      <c r="C1454" s="8"/>
      <c r="D1454" s="8"/>
      <c r="E1454" s="16"/>
      <c r="F1454" s="16"/>
      <c r="G1454" s="16"/>
      <c r="H1454"/>
      <c r="I1454"/>
      <c r="L1454" s="3"/>
    </row>
    <row r="1455" spans="2:12">
      <c r="B1455" s="8"/>
      <c r="C1455" s="8"/>
      <c r="D1455" s="8"/>
      <c r="E1455" s="16"/>
      <c r="F1455" s="16"/>
      <c r="G1455" s="16"/>
      <c r="H1455"/>
      <c r="I1455"/>
      <c r="L1455" s="3"/>
    </row>
    <row r="1456" spans="2:12">
      <c r="B1456" s="8"/>
      <c r="C1456" s="8"/>
      <c r="D1456" s="8"/>
      <c r="E1456" s="16"/>
      <c r="F1456" s="16"/>
      <c r="G1456" s="16"/>
      <c r="H1456"/>
      <c r="I1456"/>
      <c r="L1456" s="3"/>
    </row>
    <row r="1457" spans="2:12">
      <c r="B1457" s="8"/>
      <c r="C1457" s="8"/>
      <c r="D1457" s="8"/>
      <c r="E1457" s="16"/>
      <c r="F1457" s="16"/>
      <c r="G1457" s="16"/>
      <c r="H1457"/>
      <c r="I1457"/>
      <c r="L1457" s="3"/>
    </row>
    <row r="1458" spans="2:12">
      <c r="B1458" s="8"/>
      <c r="C1458" s="8"/>
      <c r="D1458" s="8"/>
      <c r="E1458" s="16"/>
      <c r="F1458" s="16"/>
      <c r="G1458" s="16"/>
      <c r="H1458"/>
      <c r="I1458"/>
      <c r="L1458" s="3"/>
    </row>
    <row r="1459" spans="2:12">
      <c r="B1459" s="8"/>
      <c r="C1459" s="8"/>
      <c r="D1459" s="8"/>
      <c r="E1459" s="16"/>
      <c r="F1459" s="16"/>
      <c r="G1459" s="16"/>
      <c r="H1459"/>
      <c r="I1459"/>
      <c r="L1459" s="3"/>
    </row>
    <row r="1460" spans="2:12">
      <c r="B1460" s="8"/>
      <c r="C1460" s="8"/>
      <c r="D1460" s="8"/>
      <c r="E1460" s="16"/>
      <c r="F1460" s="16"/>
      <c r="G1460" s="16"/>
      <c r="H1460"/>
      <c r="I1460"/>
      <c r="L1460" s="3"/>
    </row>
    <row r="1461" spans="2:12">
      <c r="B1461" s="8"/>
      <c r="C1461" s="8"/>
      <c r="D1461" s="8"/>
      <c r="E1461" s="16"/>
      <c r="F1461" s="16"/>
      <c r="G1461" s="16"/>
      <c r="H1461"/>
      <c r="I1461"/>
      <c r="L1461" s="3"/>
    </row>
    <row r="1462" spans="2:12">
      <c r="B1462" s="8"/>
      <c r="C1462" s="8"/>
      <c r="D1462" s="8"/>
      <c r="E1462" s="16"/>
      <c r="F1462" s="16"/>
      <c r="G1462" s="16"/>
      <c r="H1462"/>
      <c r="I1462"/>
      <c r="L1462" s="3"/>
    </row>
    <row r="1463" spans="2:12">
      <c r="B1463" s="8"/>
      <c r="C1463" s="8"/>
      <c r="D1463" s="8"/>
      <c r="E1463" s="16"/>
      <c r="F1463" s="16"/>
      <c r="G1463" s="16"/>
      <c r="H1463"/>
      <c r="I1463"/>
      <c r="L1463" s="3"/>
    </row>
    <row r="1464" spans="2:12">
      <c r="B1464" s="8"/>
      <c r="C1464" s="8"/>
      <c r="D1464" s="8"/>
      <c r="E1464" s="16"/>
      <c r="F1464" s="16"/>
      <c r="G1464" s="16"/>
      <c r="H1464"/>
      <c r="I1464"/>
      <c r="L1464" s="3"/>
    </row>
    <row r="1465" spans="2:12">
      <c r="B1465" s="8"/>
      <c r="C1465" s="8"/>
      <c r="D1465" s="8"/>
      <c r="E1465" s="16"/>
      <c r="F1465" s="16"/>
      <c r="G1465" s="16"/>
      <c r="H1465"/>
      <c r="I1465"/>
      <c r="L1465" s="3"/>
    </row>
    <row r="1466" spans="2:12">
      <c r="B1466" s="8"/>
      <c r="C1466" s="8"/>
      <c r="D1466" s="8"/>
      <c r="E1466" s="16"/>
      <c r="F1466" s="16"/>
      <c r="G1466" s="16"/>
      <c r="H1466"/>
      <c r="I1466"/>
      <c r="L1466" s="3"/>
    </row>
    <row r="1467" spans="2:12">
      <c r="B1467" s="8"/>
      <c r="C1467" s="8"/>
      <c r="D1467" s="8"/>
      <c r="E1467" s="16"/>
      <c r="F1467" s="16"/>
      <c r="G1467" s="16"/>
      <c r="H1467"/>
      <c r="I1467"/>
      <c r="L1467" s="3"/>
    </row>
    <row r="1468" spans="2:12">
      <c r="B1468" s="8"/>
      <c r="C1468" s="8"/>
      <c r="D1468" s="8"/>
      <c r="E1468" s="16"/>
      <c r="F1468" s="16"/>
      <c r="G1468" s="16"/>
      <c r="H1468"/>
      <c r="I1468"/>
      <c r="L1468" s="3"/>
    </row>
    <row r="1469" spans="2:12">
      <c r="B1469" s="8"/>
      <c r="C1469" s="8"/>
      <c r="D1469" s="8"/>
      <c r="E1469" s="16"/>
      <c r="F1469" s="16"/>
      <c r="G1469" s="16"/>
      <c r="H1469"/>
      <c r="I1469"/>
      <c r="L1469" s="3"/>
    </row>
    <row r="1470" spans="2:12">
      <c r="B1470" s="8"/>
      <c r="C1470" s="8"/>
      <c r="D1470" s="8"/>
      <c r="E1470" s="16"/>
      <c r="F1470" s="16"/>
      <c r="G1470" s="16"/>
      <c r="H1470"/>
      <c r="I1470"/>
      <c r="L1470" s="3"/>
    </row>
    <row r="1471" spans="2:12">
      <c r="B1471" s="8"/>
      <c r="C1471" s="8"/>
      <c r="D1471" s="8"/>
      <c r="E1471" s="16"/>
      <c r="F1471" s="16"/>
      <c r="G1471" s="16"/>
      <c r="H1471"/>
      <c r="I1471"/>
      <c r="L1471" s="3"/>
    </row>
    <row r="1472" spans="2:12">
      <c r="B1472" s="8"/>
      <c r="C1472" s="8"/>
      <c r="D1472" s="8"/>
      <c r="E1472" s="16"/>
      <c r="F1472" s="16"/>
      <c r="G1472" s="16"/>
      <c r="H1472"/>
      <c r="I1472"/>
      <c r="L1472" s="3"/>
    </row>
    <row r="1473" spans="2:12">
      <c r="B1473" s="8"/>
      <c r="C1473" s="8"/>
      <c r="D1473" s="8"/>
      <c r="E1473" s="16"/>
      <c r="F1473" s="16"/>
      <c r="G1473" s="16"/>
      <c r="H1473"/>
      <c r="I1473"/>
      <c r="L1473" s="3"/>
    </row>
    <row r="1474" spans="2:12">
      <c r="B1474" s="8"/>
      <c r="C1474" s="8"/>
      <c r="D1474" s="8"/>
      <c r="E1474" s="16"/>
      <c r="F1474" s="16"/>
      <c r="G1474" s="16"/>
      <c r="H1474"/>
      <c r="I1474"/>
      <c r="L1474" s="3"/>
    </row>
    <row r="1475" spans="2:12">
      <c r="B1475" s="8"/>
      <c r="C1475" s="8"/>
      <c r="D1475" s="8"/>
      <c r="E1475" s="16"/>
      <c r="F1475" s="16"/>
      <c r="G1475" s="16"/>
      <c r="H1475"/>
      <c r="I1475"/>
      <c r="L1475" s="3"/>
    </row>
    <row r="1476" spans="2:12">
      <c r="B1476" s="8"/>
      <c r="C1476" s="8"/>
      <c r="D1476" s="8"/>
      <c r="E1476" s="16"/>
      <c r="F1476" s="16"/>
      <c r="G1476" s="16"/>
      <c r="H1476"/>
      <c r="I1476"/>
      <c r="L1476" s="3"/>
    </row>
    <row r="1477" spans="2:12">
      <c r="B1477" s="8"/>
      <c r="C1477" s="8"/>
      <c r="D1477" s="8"/>
      <c r="E1477" s="16"/>
      <c r="F1477" s="16"/>
      <c r="G1477" s="16"/>
      <c r="H1477"/>
      <c r="I1477"/>
      <c r="L1477" s="3"/>
    </row>
    <row r="1478" spans="2:12">
      <c r="B1478" s="8"/>
      <c r="C1478" s="8"/>
      <c r="D1478" s="8"/>
      <c r="E1478" s="16"/>
      <c r="F1478" s="16"/>
      <c r="G1478" s="16"/>
      <c r="H1478"/>
      <c r="I1478"/>
      <c r="L1478" s="3"/>
    </row>
    <row r="1479" spans="2:12">
      <c r="B1479" s="8"/>
      <c r="C1479" s="8"/>
      <c r="D1479" s="8"/>
      <c r="E1479" s="16"/>
      <c r="F1479" s="16"/>
      <c r="G1479" s="16"/>
      <c r="H1479"/>
      <c r="I1479"/>
      <c r="L1479" s="3"/>
    </row>
    <row r="1480" spans="2:12">
      <c r="B1480" s="8"/>
      <c r="C1480" s="8"/>
      <c r="D1480" s="8"/>
      <c r="E1480" s="16"/>
      <c r="F1480" s="16"/>
      <c r="G1480" s="16"/>
      <c r="H1480"/>
      <c r="I1480"/>
      <c r="L1480" s="3"/>
    </row>
    <row r="1481" spans="2:12">
      <c r="B1481" s="8"/>
      <c r="C1481" s="8"/>
      <c r="D1481" s="8"/>
      <c r="E1481" s="16"/>
      <c r="F1481" s="16"/>
      <c r="G1481" s="16"/>
      <c r="H1481"/>
      <c r="I1481"/>
      <c r="L1481" s="3"/>
    </row>
    <row r="1482" spans="2:12">
      <c r="B1482" s="8"/>
      <c r="C1482" s="8"/>
      <c r="D1482" s="8"/>
      <c r="E1482" s="16"/>
      <c r="F1482" s="16"/>
      <c r="G1482" s="16"/>
      <c r="H1482"/>
      <c r="I1482"/>
      <c r="L1482" s="3"/>
    </row>
    <row r="1483" spans="2:12">
      <c r="B1483" s="8"/>
      <c r="C1483" s="8"/>
      <c r="D1483" s="8"/>
      <c r="E1483" s="16"/>
      <c r="F1483" s="16"/>
      <c r="G1483" s="16"/>
      <c r="H1483"/>
      <c r="I1483"/>
      <c r="L1483" s="3"/>
    </row>
    <row r="1484" spans="2:12">
      <c r="B1484" s="8"/>
      <c r="C1484" s="8"/>
      <c r="D1484" s="8"/>
      <c r="E1484" s="16"/>
      <c r="F1484" s="16"/>
      <c r="G1484" s="16"/>
      <c r="H1484"/>
      <c r="I1484"/>
      <c r="L1484" s="3"/>
    </row>
    <row r="1485" spans="2:12">
      <c r="B1485" s="8"/>
      <c r="C1485" s="8"/>
      <c r="D1485" s="8"/>
      <c r="E1485" s="16"/>
      <c r="F1485" s="16"/>
      <c r="G1485" s="16"/>
      <c r="H1485"/>
      <c r="I1485"/>
      <c r="L1485" s="3"/>
    </row>
    <row r="1486" spans="2:12">
      <c r="B1486" s="8"/>
      <c r="C1486" s="8"/>
      <c r="D1486" s="8"/>
      <c r="E1486" s="16"/>
      <c r="F1486" s="16"/>
      <c r="G1486" s="16"/>
      <c r="H1486"/>
      <c r="I1486"/>
      <c r="L1486" s="3"/>
    </row>
    <row r="1487" spans="2:12">
      <c r="B1487" s="8"/>
      <c r="C1487" s="8"/>
      <c r="D1487" s="8"/>
      <c r="E1487" s="16"/>
      <c r="F1487" s="16"/>
      <c r="G1487" s="16"/>
      <c r="H1487"/>
      <c r="I1487"/>
      <c r="L1487" s="3"/>
    </row>
    <row r="1488" spans="2:12">
      <c r="B1488" s="8"/>
      <c r="C1488" s="8"/>
      <c r="D1488" s="8"/>
      <c r="E1488" s="16"/>
      <c r="F1488" s="16"/>
      <c r="G1488" s="16"/>
      <c r="H1488"/>
      <c r="I1488"/>
      <c r="L1488" s="3"/>
    </row>
    <row r="1489" spans="2:12">
      <c r="B1489" s="8"/>
      <c r="C1489" s="8"/>
      <c r="D1489" s="8"/>
      <c r="E1489" s="16"/>
      <c r="F1489" s="16"/>
      <c r="G1489" s="16"/>
      <c r="H1489"/>
      <c r="I1489"/>
      <c r="L1489" s="3"/>
    </row>
    <row r="1490" spans="2:12">
      <c r="B1490" s="8"/>
      <c r="C1490" s="8"/>
      <c r="D1490" s="8"/>
      <c r="E1490" s="16"/>
      <c r="F1490" s="16"/>
      <c r="G1490" s="16"/>
      <c r="H1490"/>
      <c r="I1490"/>
      <c r="L1490" s="3"/>
    </row>
    <row r="1491" spans="2:12">
      <c r="B1491" s="8"/>
      <c r="C1491" s="8"/>
      <c r="D1491" s="8"/>
      <c r="E1491" s="16"/>
      <c r="F1491" s="16"/>
      <c r="G1491" s="16"/>
      <c r="H1491"/>
      <c r="I1491"/>
      <c r="L1491" s="3"/>
    </row>
    <row r="1492" spans="2:12">
      <c r="B1492" s="8"/>
      <c r="C1492" s="8"/>
      <c r="D1492" s="8"/>
      <c r="E1492" s="16"/>
      <c r="F1492" s="16"/>
      <c r="G1492" s="16"/>
      <c r="H1492"/>
      <c r="I1492"/>
      <c r="L1492" s="3"/>
    </row>
    <row r="1493" spans="2:12">
      <c r="B1493" s="8"/>
      <c r="C1493" s="8"/>
      <c r="D1493" s="8"/>
      <c r="E1493" s="16"/>
      <c r="F1493" s="16"/>
      <c r="G1493" s="16"/>
      <c r="H1493"/>
      <c r="I1493"/>
      <c r="L1493" s="3"/>
    </row>
    <row r="1494" spans="2:12">
      <c r="B1494" s="8"/>
      <c r="C1494" s="8"/>
      <c r="D1494" s="8"/>
      <c r="E1494" s="16"/>
      <c r="F1494" s="16"/>
      <c r="G1494" s="16"/>
      <c r="H1494"/>
      <c r="I1494"/>
      <c r="L1494" s="3"/>
    </row>
    <row r="1495" spans="2:12">
      <c r="B1495" s="8"/>
      <c r="C1495" s="8"/>
      <c r="D1495" s="8"/>
      <c r="E1495" s="16"/>
      <c r="F1495" s="16"/>
      <c r="G1495" s="16"/>
      <c r="H1495"/>
      <c r="I1495"/>
      <c r="L1495" s="3"/>
    </row>
    <row r="1496" spans="2:12">
      <c r="B1496" s="8"/>
      <c r="C1496" s="8"/>
      <c r="D1496" s="8"/>
      <c r="E1496" s="16"/>
      <c r="F1496" s="16"/>
      <c r="G1496" s="16"/>
      <c r="H1496"/>
      <c r="I1496"/>
      <c r="L1496" s="3"/>
    </row>
    <row r="1497" spans="2:12">
      <c r="B1497" s="8"/>
      <c r="C1497" s="8"/>
      <c r="D1497" s="8"/>
      <c r="E1497" s="16"/>
      <c r="F1497" s="16"/>
      <c r="G1497" s="16"/>
      <c r="H1497"/>
      <c r="I1497"/>
      <c r="L1497" s="3"/>
    </row>
    <row r="1498" spans="2:12">
      <c r="B1498" s="8"/>
      <c r="C1498" s="8"/>
      <c r="D1498" s="8"/>
      <c r="E1498" s="16"/>
      <c r="F1498" s="16"/>
      <c r="G1498" s="16"/>
      <c r="H1498"/>
      <c r="I1498"/>
      <c r="L1498" s="3"/>
    </row>
    <row r="1499" spans="2:12">
      <c r="B1499" s="8"/>
      <c r="C1499" s="8"/>
      <c r="D1499" s="8"/>
      <c r="E1499" s="16"/>
      <c r="F1499" s="16"/>
      <c r="G1499" s="16"/>
      <c r="H1499"/>
      <c r="I1499"/>
      <c r="L1499" s="3"/>
    </row>
    <row r="1500" spans="2:12">
      <c r="B1500" s="8"/>
      <c r="C1500" s="8"/>
      <c r="D1500" s="8"/>
      <c r="E1500" s="16"/>
      <c r="F1500" s="16"/>
      <c r="G1500" s="16"/>
      <c r="H1500"/>
      <c r="I1500"/>
      <c r="L1500" s="3"/>
    </row>
    <row r="1501" spans="2:12">
      <c r="B1501" s="8"/>
      <c r="C1501" s="8"/>
      <c r="D1501" s="8"/>
      <c r="E1501" s="16"/>
      <c r="F1501" s="16"/>
      <c r="G1501" s="16"/>
      <c r="H1501"/>
      <c r="I1501"/>
      <c r="L1501" s="3"/>
    </row>
    <row r="1502" spans="2:12">
      <c r="B1502" s="8"/>
      <c r="C1502" s="8"/>
      <c r="D1502" s="8"/>
      <c r="E1502" s="16"/>
      <c r="F1502" s="16"/>
      <c r="G1502" s="16"/>
      <c r="H1502"/>
      <c r="I1502"/>
      <c r="L1502" s="3"/>
    </row>
    <row r="1503" spans="2:12">
      <c r="B1503" s="8"/>
      <c r="C1503" s="8"/>
      <c r="D1503" s="8"/>
      <c r="E1503" s="16"/>
      <c r="F1503" s="16"/>
      <c r="G1503" s="16"/>
      <c r="H1503"/>
      <c r="I1503"/>
      <c r="L1503" s="3"/>
    </row>
    <row r="1504" spans="2:12">
      <c r="B1504" s="8"/>
      <c r="C1504" s="8"/>
      <c r="D1504" s="8"/>
      <c r="E1504" s="16"/>
      <c r="F1504" s="16"/>
      <c r="G1504" s="16"/>
      <c r="H1504"/>
      <c r="I1504"/>
      <c r="L1504" s="3"/>
    </row>
    <row r="1505" spans="2:12">
      <c r="B1505" s="8"/>
      <c r="C1505" s="8"/>
      <c r="D1505" s="8"/>
      <c r="E1505" s="16"/>
      <c r="F1505" s="16"/>
      <c r="G1505" s="16"/>
      <c r="H1505"/>
      <c r="I1505"/>
      <c r="L1505" s="3"/>
    </row>
    <row r="1506" spans="2:12">
      <c r="B1506" s="8"/>
      <c r="C1506" s="8"/>
      <c r="D1506" s="8"/>
      <c r="E1506" s="16"/>
      <c r="F1506" s="16"/>
      <c r="G1506" s="16"/>
      <c r="H1506"/>
      <c r="I1506"/>
      <c r="L1506" s="3"/>
    </row>
    <row r="1507" spans="2:12">
      <c r="B1507" s="8"/>
      <c r="C1507" s="8"/>
      <c r="D1507" s="8"/>
      <c r="E1507" s="16"/>
      <c r="F1507" s="16"/>
      <c r="G1507" s="16"/>
      <c r="H1507"/>
      <c r="I1507"/>
      <c r="L1507" s="3"/>
    </row>
    <row r="1508" spans="2:12">
      <c r="B1508" s="8"/>
      <c r="C1508" s="8"/>
      <c r="D1508" s="8"/>
      <c r="E1508" s="16"/>
      <c r="F1508" s="16"/>
      <c r="G1508" s="16"/>
      <c r="H1508"/>
      <c r="I1508"/>
      <c r="L1508" s="3"/>
    </row>
    <row r="1509" spans="2:12">
      <c r="B1509" s="8"/>
      <c r="C1509" s="8"/>
      <c r="D1509" s="8"/>
      <c r="E1509" s="16"/>
      <c r="F1509" s="16"/>
      <c r="G1509" s="16"/>
      <c r="H1509"/>
      <c r="I1509"/>
      <c r="L1509" s="3"/>
    </row>
    <row r="1510" spans="2:12">
      <c r="B1510" s="8"/>
      <c r="C1510" s="8"/>
      <c r="D1510" s="8"/>
      <c r="E1510" s="16"/>
      <c r="F1510" s="16"/>
      <c r="G1510" s="16"/>
      <c r="H1510"/>
      <c r="I1510"/>
      <c r="L1510" s="3"/>
    </row>
    <row r="1511" spans="2:12">
      <c r="B1511" s="8"/>
      <c r="C1511" s="8"/>
      <c r="D1511" s="8"/>
      <c r="E1511" s="16"/>
      <c r="F1511" s="16"/>
      <c r="G1511" s="16"/>
      <c r="H1511"/>
      <c r="I1511"/>
      <c r="L1511" s="3"/>
    </row>
    <row r="1512" spans="2:12">
      <c r="B1512" s="8"/>
      <c r="C1512" s="8"/>
      <c r="D1512" s="8"/>
      <c r="E1512" s="16"/>
      <c r="F1512" s="16"/>
      <c r="G1512" s="16"/>
      <c r="H1512"/>
      <c r="I1512"/>
      <c r="L1512" s="3"/>
    </row>
    <row r="1513" spans="2:12">
      <c r="B1513" s="8"/>
      <c r="C1513" s="8"/>
      <c r="D1513" s="8"/>
      <c r="E1513" s="16"/>
      <c r="F1513" s="16"/>
      <c r="G1513" s="16"/>
      <c r="H1513"/>
      <c r="I1513"/>
      <c r="L1513" s="3"/>
    </row>
    <row r="1514" spans="2:12">
      <c r="B1514" s="8"/>
      <c r="C1514" s="8"/>
      <c r="D1514" s="8"/>
      <c r="E1514" s="16"/>
      <c r="F1514" s="16"/>
      <c r="G1514" s="16"/>
      <c r="H1514"/>
      <c r="I1514"/>
      <c r="L1514" s="3"/>
    </row>
    <row r="1515" spans="2:12">
      <c r="B1515" s="8"/>
      <c r="C1515" s="8"/>
      <c r="D1515" s="8"/>
      <c r="E1515" s="16"/>
      <c r="F1515" s="16"/>
      <c r="G1515" s="16"/>
      <c r="H1515"/>
      <c r="I1515"/>
      <c r="L1515" s="3"/>
    </row>
    <row r="1516" spans="2:12">
      <c r="B1516" s="8"/>
      <c r="C1516" s="8"/>
      <c r="D1516" s="8"/>
      <c r="E1516" s="16"/>
      <c r="F1516" s="16"/>
      <c r="G1516" s="16"/>
      <c r="H1516"/>
      <c r="I1516"/>
      <c r="L1516" s="3"/>
    </row>
    <row r="1517" spans="2:12">
      <c r="B1517" s="8"/>
      <c r="C1517" s="8"/>
      <c r="D1517" s="8"/>
      <c r="E1517" s="16"/>
      <c r="F1517" s="16"/>
      <c r="G1517" s="16"/>
      <c r="H1517"/>
      <c r="I1517"/>
      <c r="L1517" s="3"/>
    </row>
    <row r="1518" spans="2:12">
      <c r="B1518" s="8"/>
      <c r="C1518" s="8"/>
      <c r="D1518" s="8"/>
      <c r="E1518" s="16"/>
      <c r="F1518" s="16"/>
      <c r="G1518" s="16"/>
      <c r="H1518"/>
      <c r="I1518"/>
      <c r="L1518" s="3"/>
    </row>
    <row r="1519" spans="2:12">
      <c r="B1519" s="8"/>
      <c r="C1519" s="8"/>
      <c r="D1519" s="8"/>
      <c r="E1519" s="16"/>
      <c r="F1519" s="16"/>
      <c r="G1519" s="16"/>
      <c r="H1519"/>
      <c r="I1519"/>
      <c r="L1519" s="3"/>
    </row>
    <row r="1520" spans="2:12">
      <c r="B1520" s="8"/>
      <c r="C1520" s="8"/>
      <c r="D1520" s="8"/>
      <c r="E1520" s="16"/>
      <c r="F1520" s="16"/>
      <c r="G1520" s="16"/>
      <c r="H1520"/>
      <c r="I1520"/>
      <c r="L1520" s="3"/>
    </row>
    <row r="1521" spans="2:12">
      <c r="B1521" s="8"/>
      <c r="C1521" s="8"/>
      <c r="D1521" s="8"/>
      <c r="E1521" s="16"/>
      <c r="F1521" s="16"/>
      <c r="G1521" s="16"/>
      <c r="H1521"/>
      <c r="I1521"/>
      <c r="L1521" s="3"/>
    </row>
    <row r="1522" spans="2:12">
      <c r="B1522" s="8"/>
      <c r="C1522" s="8"/>
      <c r="D1522" s="8"/>
      <c r="E1522" s="16"/>
      <c r="F1522" s="16"/>
      <c r="G1522" s="16"/>
      <c r="H1522"/>
      <c r="I1522"/>
      <c r="L1522" s="3"/>
    </row>
    <row r="1523" spans="2:12">
      <c r="B1523" s="8"/>
      <c r="C1523" s="8"/>
      <c r="D1523" s="8"/>
      <c r="E1523" s="16"/>
      <c r="F1523" s="16"/>
      <c r="G1523" s="16"/>
      <c r="H1523"/>
      <c r="I1523"/>
      <c r="L1523" s="3"/>
    </row>
    <row r="1524" spans="2:12">
      <c r="B1524" s="8"/>
      <c r="C1524" s="8"/>
      <c r="D1524" s="8"/>
      <c r="E1524" s="16"/>
      <c r="F1524" s="16"/>
      <c r="G1524" s="16"/>
      <c r="H1524"/>
      <c r="I1524"/>
      <c r="L1524" s="3"/>
    </row>
    <row r="1525" spans="2:12">
      <c r="B1525" s="8"/>
      <c r="C1525" s="8"/>
      <c r="D1525" s="8"/>
      <c r="E1525" s="16"/>
      <c r="F1525" s="16"/>
      <c r="G1525" s="16"/>
      <c r="H1525"/>
      <c r="I1525"/>
      <c r="L1525" s="3"/>
    </row>
    <row r="1526" spans="2:12">
      <c r="B1526" s="8"/>
      <c r="C1526" s="8"/>
      <c r="D1526" s="8"/>
      <c r="E1526" s="16"/>
      <c r="F1526" s="16"/>
      <c r="G1526" s="16"/>
      <c r="H1526"/>
      <c r="I1526"/>
      <c r="L1526" s="3"/>
    </row>
    <row r="1527" spans="2:12">
      <c r="B1527" s="8"/>
      <c r="C1527" s="8"/>
      <c r="D1527" s="8"/>
      <c r="E1527" s="16"/>
      <c r="F1527" s="16"/>
      <c r="G1527" s="16"/>
      <c r="H1527"/>
      <c r="I1527"/>
      <c r="L1527" s="3"/>
    </row>
    <row r="1528" spans="2:12">
      <c r="B1528" s="8"/>
      <c r="C1528" s="8"/>
      <c r="D1528" s="8"/>
      <c r="E1528" s="16"/>
      <c r="F1528" s="16"/>
      <c r="G1528" s="16"/>
      <c r="H1528"/>
      <c r="I1528"/>
      <c r="L1528" s="3"/>
    </row>
    <row r="1529" spans="2:12">
      <c r="B1529" s="8"/>
      <c r="C1529" s="8"/>
      <c r="D1529" s="8"/>
      <c r="E1529" s="16"/>
      <c r="F1529" s="16"/>
      <c r="G1529" s="16"/>
      <c r="H1529"/>
      <c r="I1529"/>
      <c r="L1529" s="3"/>
    </row>
    <row r="1530" spans="2:12">
      <c r="B1530" s="8"/>
      <c r="C1530" s="8"/>
      <c r="D1530" s="8"/>
      <c r="E1530" s="16"/>
      <c r="F1530" s="16"/>
      <c r="G1530" s="16"/>
      <c r="H1530"/>
      <c r="I1530"/>
      <c r="L1530" s="3"/>
    </row>
    <row r="1531" spans="2:12">
      <c r="B1531" s="8"/>
      <c r="C1531" s="8"/>
      <c r="D1531" s="8"/>
      <c r="E1531" s="16"/>
      <c r="F1531" s="16"/>
      <c r="G1531" s="16"/>
      <c r="H1531"/>
      <c r="I1531"/>
      <c r="L1531" s="3"/>
    </row>
    <row r="1532" spans="2:12">
      <c r="B1532" s="8"/>
      <c r="C1532" s="8"/>
      <c r="D1532" s="8"/>
      <c r="E1532" s="16"/>
      <c r="F1532" s="16"/>
      <c r="G1532" s="16"/>
      <c r="H1532"/>
      <c r="I1532"/>
      <c r="L1532" s="3"/>
    </row>
    <row r="1533" spans="2:12">
      <c r="B1533" s="8"/>
      <c r="C1533" s="8"/>
      <c r="D1533" s="8"/>
      <c r="E1533" s="16"/>
      <c r="F1533" s="16"/>
      <c r="G1533" s="16"/>
      <c r="H1533"/>
      <c r="I1533"/>
      <c r="L1533" s="3"/>
    </row>
    <row r="1534" spans="2:12">
      <c r="B1534" s="8"/>
      <c r="C1534" s="8"/>
      <c r="D1534" s="8"/>
      <c r="E1534" s="16"/>
      <c r="F1534" s="16"/>
      <c r="G1534" s="16"/>
      <c r="H1534"/>
      <c r="I1534"/>
      <c r="L1534" s="3"/>
    </row>
    <row r="1535" spans="2:12">
      <c r="B1535" s="8"/>
      <c r="C1535" s="8"/>
      <c r="D1535" s="8"/>
      <c r="E1535" s="16"/>
      <c r="F1535" s="16"/>
      <c r="G1535" s="16"/>
      <c r="H1535"/>
      <c r="I1535"/>
      <c r="L1535" s="3"/>
    </row>
    <row r="1536" spans="2:12">
      <c r="B1536" s="8"/>
      <c r="C1536" s="8"/>
      <c r="D1536" s="8"/>
      <c r="E1536" s="16"/>
      <c r="F1536" s="16"/>
      <c r="G1536" s="16"/>
      <c r="H1536"/>
      <c r="I1536"/>
      <c r="L1536" s="3"/>
    </row>
    <row r="1537" spans="2:12">
      <c r="B1537" s="8"/>
      <c r="C1537" s="8"/>
      <c r="D1537" s="8"/>
      <c r="E1537" s="16"/>
      <c r="F1537" s="16"/>
      <c r="G1537" s="16"/>
      <c r="H1537"/>
      <c r="I1537"/>
      <c r="L1537" s="3"/>
    </row>
    <row r="1538" spans="2:12">
      <c r="B1538" s="8"/>
      <c r="C1538" s="8"/>
      <c r="D1538" s="8"/>
      <c r="E1538" s="16"/>
      <c r="F1538" s="16"/>
      <c r="G1538" s="16"/>
      <c r="H1538"/>
      <c r="I1538"/>
      <c r="L1538" s="3"/>
    </row>
    <row r="1539" spans="2:12">
      <c r="B1539" s="8"/>
      <c r="C1539" s="8"/>
      <c r="D1539" s="8"/>
      <c r="E1539" s="16"/>
      <c r="F1539" s="16"/>
      <c r="G1539" s="16"/>
      <c r="H1539"/>
      <c r="I1539"/>
      <c r="L1539" s="3"/>
    </row>
    <row r="1540" spans="2:12">
      <c r="B1540" s="8"/>
      <c r="C1540" s="8"/>
      <c r="D1540" s="8"/>
      <c r="E1540" s="16"/>
      <c r="F1540" s="16"/>
      <c r="G1540" s="16"/>
      <c r="H1540"/>
      <c r="I1540"/>
      <c r="L1540" s="3"/>
    </row>
    <row r="1541" spans="2:12">
      <c r="B1541" s="8"/>
      <c r="C1541" s="8"/>
      <c r="D1541" s="8"/>
      <c r="E1541" s="16"/>
      <c r="F1541" s="16"/>
      <c r="G1541" s="16"/>
      <c r="H1541"/>
      <c r="I1541"/>
      <c r="L1541" s="3"/>
    </row>
    <row r="1542" spans="2:12">
      <c r="B1542" s="8"/>
      <c r="C1542" s="8"/>
      <c r="D1542" s="8"/>
      <c r="E1542" s="16"/>
      <c r="F1542" s="16"/>
      <c r="G1542" s="16"/>
      <c r="H1542"/>
      <c r="I1542"/>
      <c r="L1542" s="3"/>
    </row>
    <row r="1543" spans="2:12">
      <c r="B1543" s="8"/>
      <c r="C1543" s="8"/>
      <c r="D1543" s="8"/>
      <c r="E1543" s="16"/>
      <c r="F1543" s="16"/>
      <c r="G1543" s="16"/>
      <c r="H1543"/>
      <c r="I1543"/>
      <c r="L1543" s="3"/>
    </row>
    <row r="1544" spans="2:12">
      <c r="B1544" s="8"/>
      <c r="C1544" s="8"/>
      <c r="D1544" s="8"/>
      <c r="E1544" s="16"/>
      <c r="F1544" s="16"/>
      <c r="G1544" s="16"/>
      <c r="H1544"/>
      <c r="I1544"/>
      <c r="L1544" s="3"/>
    </row>
    <row r="1545" spans="2:12">
      <c r="B1545" s="8"/>
      <c r="C1545" s="8"/>
      <c r="D1545" s="8"/>
      <c r="E1545" s="16"/>
      <c r="F1545" s="16"/>
      <c r="G1545" s="16"/>
      <c r="H1545"/>
      <c r="I1545"/>
      <c r="L1545" s="3"/>
    </row>
    <row r="1546" spans="2:12">
      <c r="B1546" s="8"/>
      <c r="C1546" s="8"/>
      <c r="D1546" s="8"/>
      <c r="E1546" s="16"/>
      <c r="F1546" s="16"/>
      <c r="G1546" s="16"/>
      <c r="H1546"/>
      <c r="I1546"/>
      <c r="L1546" s="3"/>
    </row>
    <row r="1547" spans="2:12">
      <c r="B1547" s="8"/>
      <c r="C1547" s="8"/>
      <c r="D1547" s="8"/>
      <c r="E1547" s="16"/>
      <c r="F1547" s="16"/>
      <c r="G1547" s="16"/>
      <c r="H1547"/>
      <c r="I1547"/>
      <c r="L1547" s="3"/>
    </row>
    <row r="1548" spans="2:12">
      <c r="B1548" s="8"/>
      <c r="C1548" s="8"/>
      <c r="D1548" s="8"/>
      <c r="E1548" s="16"/>
      <c r="F1548" s="16"/>
      <c r="G1548" s="16"/>
      <c r="H1548"/>
      <c r="I1548"/>
      <c r="L1548" s="3"/>
    </row>
    <row r="1549" spans="2:12">
      <c r="B1549" s="8"/>
      <c r="C1549" s="8"/>
      <c r="D1549" s="8"/>
      <c r="E1549" s="16"/>
      <c r="F1549" s="16"/>
      <c r="G1549" s="16"/>
      <c r="H1549"/>
      <c r="I1549"/>
      <c r="L1549" s="3"/>
    </row>
    <row r="1550" spans="2:12">
      <c r="B1550" s="8"/>
      <c r="C1550" s="8"/>
      <c r="D1550" s="8"/>
      <c r="E1550" s="16"/>
      <c r="F1550" s="16"/>
      <c r="G1550" s="16"/>
      <c r="H1550"/>
      <c r="I1550"/>
      <c r="L1550" s="3"/>
    </row>
    <row r="1551" spans="2:12">
      <c r="B1551" s="8"/>
      <c r="C1551" s="8"/>
      <c r="D1551" s="8"/>
      <c r="E1551" s="16"/>
      <c r="F1551" s="16"/>
      <c r="G1551" s="16"/>
      <c r="H1551"/>
      <c r="I1551"/>
      <c r="L1551" s="3"/>
    </row>
    <row r="1552" spans="2:12">
      <c r="B1552" s="8"/>
      <c r="C1552" s="8"/>
      <c r="D1552" s="8"/>
      <c r="E1552" s="16"/>
      <c r="F1552" s="16"/>
      <c r="G1552" s="16"/>
      <c r="H1552"/>
      <c r="I1552"/>
      <c r="L1552" s="3"/>
    </row>
    <row r="1553" spans="2:12">
      <c r="B1553" s="8"/>
      <c r="C1553" s="8"/>
      <c r="D1553" s="8"/>
      <c r="E1553" s="16"/>
      <c r="F1553" s="16"/>
      <c r="G1553" s="16"/>
      <c r="H1553"/>
      <c r="I1553"/>
      <c r="L1553" s="3"/>
    </row>
    <row r="1554" spans="2:12">
      <c r="B1554" s="8"/>
      <c r="C1554" s="8"/>
      <c r="D1554" s="8"/>
      <c r="E1554" s="16"/>
      <c r="F1554" s="16"/>
      <c r="G1554" s="16"/>
      <c r="H1554"/>
      <c r="I1554"/>
      <c r="L1554" s="3"/>
    </row>
    <row r="1555" spans="2:12">
      <c r="B1555" s="8"/>
      <c r="C1555" s="8"/>
      <c r="D1555" s="8"/>
      <c r="E1555" s="16"/>
      <c r="F1555" s="16"/>
      <c r="G1555" s="16"/>
      <c r="H1555"/>
      <c r="I1555"/>
      <c r="L1555" s="3"/>
    </row>
    <row r="1556" spans="2:12">
      <c r="B1556" s="8"/>
      <c r="C1556" s="8"/>
      <c r="D1556" s="8"/>
      <c r="E1556" s="16"/>
      <c r="F1556" s="16"/>
      <c r="G1556" s="16"/>
      <c r="H1556"/>
      <c r="I1556"/>
      <c r="L1556" s="3"/>
    </row>
    <row r="1557" spans="2:12">
      <c r="B1557" s="8"/>
      <c r="C1557" s="8"/>
      <c r="D1557" s="8"/>
      <c r="E1557" s="16"/>
      <c r="F1557" s="16"/>
      <c r="G1557" s="16"/>
      <c r="H1557"/>
      <c r="I1557"/>
      <c r="L1557" s="3"/>
    </row>
    <row r="1558" spans="2:12">
      <c r="B1558" s="8"/>
      <c r="C1558" s="8"/>
      <c r="D1558" s="8"/>
      <c r="E1558" s="16"/>
      <c r="F1558" s="16"/>
      <c r="G1558" s="16"/>
      <c r="H1558"/>
      <c r="I1558"/>
      <c r="L1558" s="3"/>
    </row>
    <row r="1559" spans="2:12">
      <c r="B1559" s="8"/>
      <c r="C1559" s="8"/>
      <c r="D1559" s="8"/>
      <c r="E1559" s="16"/>
      <c r="F1559" s="16"/>
      <c r="G1559" s="16"/>
      <c r="H1559"/>
      <c r="I1559"/>
      <c r="L1559" s="3"/>
    </row>
    <row r="1560" spans="2:12">
      <c r="B1560" s="8"/>
      <c r="C1560" s="8"/>
      <c r="D1560" s="8"/>
      <c r="E1560" s="16"/>
      <c r="F1560" s="16"/>
      <c r="G1560" s="16"/>
      <c r="H1560"/>
      <c r="I1560"/>
      <c r="L1560" s="3"/>
    </row>
    <row r="1561" spans="2:12">
      <c r="B1561" s="8"/>
      <c r="C1561" s="8"/>
      <c r="D1561" s="8"/>
      <c r="E1561" s="16"/>
      <c r="F1561" s="16"/>
      <c r="G1561" s="16"/>
      <c r="H1561"/>
      <c r="I1561"/>
      <c r="L1561" s="3"/>
    </row>
    <row r="1562" spans="2:12">
      <c r="B1562" s="8"/>
      <c r="C1562" s="8"/>
      <c r="D1562" s="8"/>
      <c r="E1562" s="16"/>
      <c r="F1562" s="16"/>
      <c r="G1562" s="16"/>
      <c r="H1562"/>
      <c r="I1562"/>
      <c r="L1562" s="3"/>
    </row>
    <row r="1563" spans="2:12">
      <c r="B1563" s="8"/>
      <c r="C1563" s="8"/>
      <c r="D1563" s="8"/>
      <c r="E1563" s="16"/>
      <c r="F1563" s="16"/>
      <c r="G1563" s="16"/>
      <c r="H1563"/>
      <c r="I1563"/>
      <c r="L1563" s="3"/>
    </row>
    <row r="1564" spans="2:12">
      <c r="B1564" s="8"/>
      <c r="C1564" s="8"/>
      <c r="D1564" s="8"/>
      <c r="E1564" s="16"/>
      <c r="F1564" s="16"/>
      <c r="G1564" s="16"/>
      <c r="H1564"/>
      <c r="I1564"/>
      <c r="L1564" s="3"/>
    </row>
    <row r="1565" spans="2:12">
      <c r="B1565" s="8"/>
      <c r="C1565" s="8"/>
      <c r="D1565" s="8"/>
      <c r="E1565" s="16"/>
      <c r="F1565" s="16"/>
      <c r="G1565" s="16"/>
      <c r="H1565"/>
      <c r="I1565"/>
      <c r="L1565" s="3"/>
    </row>
    <row r="1566" spans="2:12">
      <c r="B1566" s="8"/>
      <c r="C1566" s="8"/>
      <c r="D1566" s="8"/>
      <c r="E1566" s="16"/>
      <c r="F1566" s="16"/>
      <c r="G1566" s="16"/>
      <c r="H1566"/>
      <c r="I1566"/>
      <c r="L1566" s="3"/>
    </row>
    <row r="1567" spans="2:12">
      <c r="B1567" s="8"/>
      <c r="C1567" s="8"/>
      <c r="D1567" s="8"/>
      <c r="E1567" s="16"/>
      <c r="F1567" s="16"/>
      <c r="G1567" s="16"/>
      <c r="H1567"/>
      <c r="I1567"/>
      <c r="L1567" s="3"/>
    </row>
    <row r="1568" spans="2:12">
      <c r="B1568" s="8"/>
      <c r="C1568" s="8"/>
      <c r="D1568" s="8"/>
      <c r="E1568" s="16"/>
      <c r="F1568" s="16"/>
      <c r="G1568" s="16"/>
      <c r="H1568"/>
      <c r="I1568"/>
      <c r="L1568" s="3"/>
    </row>
    <row r="1569" spans="2:12">
      <c r="B1569" s="8"/>
      <c r="C1569" s="8"/>
      <c r="D1569" s="8"/>
      <c r="E1569" s="16"/>
      <c r="F1569" s="16"/>
      <c r="G1569" s="16"/>
      <c r="H1569"/>
      <c r="I1569"/>
      <c r="L1569" s="3"/>
    </row>
    <row r="1570" spans="2:12">
      <c r="B1570" s="8"/>
      <c r="C1570" s="8"/>
      <c r="D1570" s="8"/>
      <c r="E1570" s="16"/>
      <c r="F1570" s="16"/>
      <c r="G1570" s="16"/>
      <c r="H1570"/>
      <c r="I1570"/>
      <c r="L1570" s="3"/>
    </row>
    <row r="1571" spans="2:12">
      <c r="B1571" s="8"/>
      <c r="C1571" s="8"/>
      <c r="D1571" s="8"/>
      <c r="E1571" s="16"/>
      <c r="F1571" s="16"/>
      <c r="G1571" s="16"/>
      <c r="H1571"/>
      <c r="I1571"/>
      <c r="L1571" s="3"/>
    </row>
    <row r="1572" spans="2:12">
      <c r="B1572" s="8"/>
      <c r="C1572" s="8"/>
      <c r="D1572" s="8"/>
      <c r="E1572" s="16"/>
      <c r="F1572" s="16"/>
      <c r="G1572" s="16"/>
      <c r="H1572"/>
      <c r="I1572"/>
      <c r="L1572" s="3"/>
    </row>
    <row r="1573" spans="2:12">
      <c r="B1573" s="8"/>
      <c r="C1573" s="8"/>
      <c r="D1573" s="8"/>
      <c r="E1573" s="16"/>
      <c r="F1573" s="16"/>
      <c r="G1573" s="16"/>
      <c r="H1573"/>
      <c r="I1573"/>
      <c r="L1573" s="3"/>
    </row>
    <row r="1574" spans="2:12">
      <c r="B1574" s="8"/>
      <c r="C1574" s="8"/>
      <c r="D1574" s="8"/>
      <c r="E1574" s="16"/>
      <c r="F1574" s="16"/>
      <c r="G1574" s="16"/>
      <c r="H1574"/>
      <c r="I1574"/>
      <c r="L1574" s="3"/>
    </row>
    <row r="1575" spans="2:12">
      <c r="B1575" s="8"/>
      <c r="C1575" s="8"/>
      <c r="D1575" s="8"/>
      <c r="E1575" s="16"/>
      <c r="F1575" s="16"/>
      <c r="G1575" s="16"/>
      <c r="H1575"/>
      <c r="I1575"/>
      <c r="L1575" s="3"/>
    </row>
    <row r="1576" spans="2:12">
      <c r="B1576" s="8"/>
      <c r="C1576" s="8"/>
      <c r="D1576" s="8"/>
      <c r="E1576" s="16"/>
      <c r="F1576" s="16"/>
      <c r="G1576" s="16"/>
      <c r="H1576"/>
      <c r="I1576"/>
      <c r="L1576" s="3"/>
    </row>
    <row r="1577" spans="2:12">
      <c r="B1577" s="8"/>
      <c r="C1577" s="8"/>
      <c r="D1577" s="8"/>
      <c r="E1577" s="16"/>
      <c r="F1577" s="16"/>
      <c r="G1577" s="16"/>
      <c r="H1577"/>
      <c r="I1577"/>
      <c r="L1577" s="3"/>
    </row>
    <row r="1578" spans="2:12">
      <c r="B1578" s="8"/>
      <c r="C1578" s="8"/>
      <c r="D1578" s="8"/>
      <c r="E1578" s="16"/>
      <c r="F1578" s="16"/>
      <c r="G1578" s="16"/>
      <c r="H1578"/>
      <c r="I1578"/>
      <c r="L1578" s="3"/>
    </row>
    <row r="1579" spans="2:12">
      <c r="B1579" s="8"/>
      <c r="C1579" s="8"/>
      <c r="D1579" s="8"/>
      <c r="E1579" s="16"/>
      <c r="F1579" s="16"/>
      <c r="G1579" s="16"/>
      <c r="H1579"/>
      <c r="I1579"/>
      <c r="L1579" s="3"/>
    </row>
    <row r="1580" spans="2:12">
      <c r="B1580" s="8"/>
      <c r="C1580" s="8"/>
      <c r="D1580" s="8"/>
      <c r="E1580" s="16"/>
      <c r="F1580" s="16"/>
      <c r="G1580" s="16"/>
      <c r="H1580"/>
      <c r="I1580"/>
      <c r="L1580" s="3"/>
    </row>
    <row r="1581" spans="2:12">
      <c r="B1581" s="8"/>
      <c r="C1581" s="8"/>
      <c r="D1581" s="8"/>
      <c r="E1581" s="16"/>
      <c r="F1581" s="16"/>
      <c r="G1581" s="16"/>
      <c r="H1581"/>
      <c r="I1581"/>
      <c r="L1581" s="3"/>
    </row>
    <row r="1582" spans="2:12">
      <c r="B1582" s="8"/>
      <c r="C1582" s="8"/>
      <c r="D1582" s="8"/>
      <c r="E1582" s="16"/>
      <c r="F1582" s="16"/>
      <c r="G1582" s="16"/>
      <c r="H1582"/>
      <c r="I1582"/>
      <c r="L1582" s="3"/>
    </row>
    <row r="1583" spans="2:12">
      <c r="B1583" s="8"/>
      <c r="C1583" s="8"/>
      <c r="D1583" s="8"/>
      <c r="E1583" s="16"/>
      <c r="F1583" s="16"/>
      <c r="G1583" s="16"/>
      <c r="H1583"/>
      <c r="I1583"/>
      <c r="L1583" s="3"/>
    </row>
    <row r="1584" spans="2:12">
      <c r="B1584" s="8"/>
      <c r="C1584" s="8"/>
      <c r="D1584" s="8"/>
      <c r="E1584" s="16"/>
      <c r="F1584" s="16"/>
      <c r="G1584" s="16"/>
      <c r="H1584"/>
      <c r="I1584"/>
      <c r="L1584" s="3"/>
    </row>
    <row r="1585" spans="2:12">
      <c r="B1585" s="8"/>
      <c r="C1585" s="8"/>
      <c r="D1585" s="8"/>
      <c r="E1585" s="16"/>
      <c r="F1585" s="16"/>
      <c r="G1585" s="16"/>
      <c r="H1585"/>
      <c r="I1585"/>
      <c r="L1585" s="3"/>
    </row>
    <row r="1586" spans="2:12">
      <c r="B1586" s="8"/>
      <c r="C1586" s="8"/>
      <c r="D1586" s="8"/>
      <c r="E1586" s="16"/>
      <c r="F1586" s="16"/>
      <c r="G1586" s="16"/>
      <c r="H1586"/>
      <c r="I1586"/>
      <c r="L1586" s="3"/>
    </row>
    <row r="1587" spans="2:12">
      <c r="B1587" s="8"/>
      <c r="C1587" s="8"/>
      <c r="D1587" s="8"/>
      <c r="E1587" s="16"/>
      <c r="F1587" s="16"/>
      <c r="G1587" s="16"/>
      <c r="H1587"/>
      <c r="I1587"/>
      <c r="L1587" s="3"/>
    </row>
    <row r="1588" spans="2:12">
      <c r="B1588" s="8"/>
      <c r="C1588" s="8"/>
      <c r="D1588" s="8"/>
      <c r="E1588" s="16"/>
      <c r="F1588" s="16"/>
      <c r="G1588" s="16"/>
      <c r="H1588"/>
      <c r="I1588"/>
      <c r="L1588" s="3"/>
    </row>
    <row r="1589" spans="2:12">
      <c r="B1589" s="8"/>
      <c r="C1589" s="8"/>
      <c r="D1589" s="8"/>
      <c r="E1589" s="16"/>
      <c r="F1589" s="16"/>
      <c r="G1589" s="16"/>
      <c r="H1589"/>
      <c r="I1589"/>
      <c r="L1589" s="3"/>
    </row>
    <row r="1590" spans="2:12">
      <c r="B1590" s="8"/>
      <c r="C1590" s="8"/>
      <c r="D1590" s="8"/>
      <c r="E1590" s="16"/>
      <c r="F1590" s="16"/>
      <c r="G1590" s="16"/>
      <c r="H1590"/>
      <c r="I1590"/>
      <c r="L1590" s="3"/>
    </row>
    <row r="1591" spans="2:12">
      <c r="B1591" s="8"/>
      <c r="C1591" s="8"/>
      <c r="D1591" s="8"/>
      <c r="E1591" s="16"/>
      <c r="F1591" s="16"/>
      <c r="G1591" s="16"/>
      <c r="H1591"/>
      <c r="I1591"/>
      <c r="L1591" s="3"/>
    </row>
    <row r="1592" spans="2:12">
      <c r="B1592" s="8"/>
      <c r="C1592" s="8"/>
      <c r="D1592" s="8"/>
      <c r="E1592" s="16"/>
      <c r="F1592" s="16"/>
      <c r="G1592" s="16"/>
      <c r="H1592"/>
      <c r="I1592"/>
      <c r="L1592" s="3"/>
    </row>
    <row r="1593" spans="2:12">
      <c r="B1593" s="8"/>
      <c r="C1593" s="8"/>
      <c r="D1593" s="8"/>
      <c r="E1593" s="16"/>
      <c r="F1593" s="16"/>
      <c r="G1593" s="16"/>
      <c r="H1593"/>
      <c r="I1593"/>
      <c r="L1593" s="3"/>
    </row>
    <row r="1594" spans="2:12">
      <c r="B1594" s="8"/>
      <c r="C1594" s="8"/>
      <c r="D1594" s="8"/>
      <c r="E1594" s="16"/>
      <c r="F1594" s="16"/>
      <c r="G1594" s="16"/>
      <c r="H1594"/>
      <c r="I1594"/>
      <c r="L1594" s="3"/>
    </row>
    <row r="1595" spans="2:12">
      <c r="B1595" s="8"/>
      <c r="C1595" s="8"/>
      <c r="D1595" s="8"/>
      <c r="E1595" s="16"/>
      <c r="F1595" s="16"/>
      <c r="G1595" s="16"/>
      <c r="H1595"/>
      <c r="I1595"/>
      <c r="L1595" s="3"/>
    </row>
    <row r="1596" spans="2:12">
      <c r="B1596" s="8"/>
      <c r="C1596" s="8"/>
      <c r="D1596" s="8"/>
      <c r="E1596" s="16"/>
      <c r="F1596" s="16"/>
      <c r="G1596" s="16"/>
      <c r="H1596"/>
      <c r="I1596"/>
      <c r="L1596" s="3"/>
    </row>
    <row r="1597" spans="2:12">
      <c r="B1597" s="8"/>
      <c r="C1597" s="8"/>
      <c r="D1597" s="8"/>
      <c r="E1597" s="16"/>
      <c r="F1597" s="16"/>
      <c r="G1597" s="16"/>
      <c r="H1597"/>
      <c r="I1597"/>
      <c r="L1597" s="3"/>
    </row>
    <row r="1598" spans="2:12">
      <c r="B1598" s="8"/>
      <c r="C1598" s="8"/>
      <c r="D1598" s="8"/>
      <c r="E1598" s="16"/>
      <c r="F1598" s="16"/>
      <c r="G1598" s="16"/>
      <c r="H1598"/>
      <c r="I1598"/>
      <c r="L1598" s="3"/>
    </row>
    <row r="1599" spans="2:12">
      <c r="B1599" s="8"/>
      <c r="C1599" s="8"/>
      <c r="D1599" s="8"/>
      <c r="E1599" s="16"/>
      <c r="F1599" s="16"/>
      <c r="G1599" s="16"/>
      <c r="H1599"/>
      <c r="I1599"/>
      <c r="L1599" s="3"/>
    </row>
    <row r="1600" spans="2:12">
      <c r="B1600" s="8"/>
      <c r="C1600" s="8"/>
      <c r="D1600" s="8"/>
      <c r="E1600" s="16"/>
      <c r="F1600" s="16"/>
      <c r="G1600" s="16"/>
      <c r="H1600"/>
      <c r="I1600"/>
      <c r="L1600" s="3"/>
    </row>
    <row r="1601" spans="2:12">
      <c r="B1601" s="8"/>
      <c r="C1601" s="8"/>
      <c r="D1601" s="8"/>
      <c r="E1601" s="16"/>
      <c r="F1601" s="16"/>
      <c r="G1601" s="16"/>
      <c r="H1601"/>
      <c r="I1601"/>
      <c r="L1601" s="3"/>
    </row>
    <row r="1602" spans="2:12">
      <c r="B1602" s="8"/>
      <c r="C1602" s="8"/>
      <c r="D1602" s="8"/>
      <c r="E1602" s="16"/>
      <c r="F1602" s="16"/>
      <c r="G1602" s="16"/>
      <c r="H1602"/>
      <c r="I1602"/>
      <c r="L1602" s="3"/>
    </row>
    <row r="1603" spans="2:12">
      <c r="B1603" s="8"/>
      <c r="C1603" s="8"/>
      <c r="D1603" s="8"/>
      <c r="E1603" s="16"/>
      <c r="F1603" s="16"/>
      <c r="G1603" s="16"/>
      <c r="H1603"/>
      <c r="I1603"/>
      <c r="L1603" s="3"/>
    </row>
    <row r="1604" spans="2:12">
      <c r="B1604" s="8"/>
      <c r="C1604" s="8"/>
      <c r="D1604" s="8"/>
      <c r="E1604" s="16"/>
      <c r="F1604" s="16"/>
      <c r="G1604" s="16"/>
      <c r="H1604"/>
      <c r="I1604"/>
      <c r="L1604" s="3"/>
    </row>
    <row r="1605" spans="2:12">
      <c r="B1605" s="8"/>
      <c r="C1605" s="8"/>
      <c r="D1605" s="8"/>
      <c r="E1605" s="16"/>
      <c r="F1605" s="16"/>
      <c r="G1605" s="16"/>
      <c r="H1605"/>
      <c r="I1605"/>
      <c r="L1605" s="3"/>
    </row>
    <row r="1606" spans="2:12">
      <c r="B1606" s="8"/>
      <c r="C1606" s="8"/>
      <c r="D1606" s="8"/>
      <c r="E1606" s="16"/>
      <c r="F1606" s="16"/>
      <c r="G1606" s="16"/>
      <c r="H1606"/>
      <c r="I1606"/>
      <c r="L1606" s="3"/>
    </row>
    <row r="1607" spans="2:12">
      <c r="B1607" s="8"/>
      <c r="C1607" s="8"/>
      <c r="D1607" s="8"/>
      <c r="E1607" s="16"/>
      <c r="F1607" s="16"/>
      <c r="G1607" s="16"/>
      <c r="H1607"/>
      <c r="I1607"/>
      <c r="L1607" s="3"/>
    </row>
    <row r="1608" spans="2:12">
      <c r="B1608" s="8"/>
      <c r="C1608" s="8"/>
      <c r="D1608" s="8"/>
      <c r="E1608" s="16"/>
      <c r="F1608" s="16"/>
      <c r="G1608" s="16"/>
      <c r="H1608"/>
      <c r="I1608"/>
      <c r="L1608" s="3"/>
    </row>
    <row r="1609" spans="2:12">
      <c r="B1609" s="8"/>
      <c r="C1609" s="8"/>
      <c r="D1609" s="8"/>
      <c r="E1609" s="16"/>
      <c r="F1609" s="16"/>
      <c r="G1609" s="16"/>
      <c r="H1609"/>
      <c r="I1609"/>
      <c r="L1609" s="3"/>
    </row>
    <row r="1610" spans="2:12">
      <c r="B1610" s="8"/>
      <c r="C1610" s="8"/>
      <c r="D1610" s="8"/>
      <c r="E1610" s="16"/>
      <c r="F1610" s="16"/>
      <c r="G1610" s="16"/>
      <c r="H1610"/>
      <c r="I1610"/>
      <c r="L1610" s="3"/>
    </row>
    <row r="1611" spans="2:12">
      <c r="B1611" s="8"/>
      <c r="C1611" s="8"/>
      <c r="D1611" s="8"/>
      <c r="E1611" s="16"/>
      <c r="F1611" s="16"/>
      <c r="G1611" s="16"/>
      <c r="H1611"/>
      <c r="I1611"/>
      <c r="L1611" s="3"/>
    </row>
    <row r="1612" spans="2:12">
      <c r="B1612" s="8"/>
      <c r="C1612" s="8"/>
      <c r="D1612" s="8"/>
      <c r="E1612" s="16"/>
      <c r="F1612" s="16"/>
      <c r="G1612" s="16"/>
      <c r="H1612"/>
      <c r="I1612"/>
      <c r="L1612" s="3"/>
    </row>
    <row r="1613" spans="2:12">
      <c r="B1613" s="8"/>
      <c r="C1613" s="8"/>
      <c r="D1613" s="8"/>
      <c r="E1613" s="16"/>
      <c r="F1613" s="16"/>
      <c r="G1613" s="16"/>
      <c r="H1613"/>
      <c r="I1613"/>
      <c r="L1613" s="3"/>
    </row>
    <row r="1614" spans="2:12">
      <c r="B1614" s="8"/>
      <c r="C1614" s="8"/>
      <c r="D1614" s="8"/>
      <c r="E1614" s="16"/>
      <c r="F1614" s="16"/>
      <c r="G1614" s="16"/>
      <c r="H1614"/>
      <c r="I1614"/>
      <c r="L1614" s="3"/>
    </row>
    <row r="1615" spans="2:12">
      <c r="B1615" s="8"/>
      <c r="C1615" s="8"/>
      <c r="D1615" s="8"/>
      <c r="E1615" s="16"/>
      <c r="F1615" s="16"/>
      <c r="G1615" s="16"/>
      <c r="H1615"/>
      <c r="I1615"/>
      <c r="L1615" s="3"/>
    </row>
    <row r="1616" spans="2:12">
      <c r="B1616" s="8"/>
      <c r="C1616" s="8"/>
      <c r="D1616" s="8"/>
      <c r="E1616" s="16"/>
      <c r="F1616" s="16"/>
      <c r="G1616" s="16"/>
      <c r="H1616"/>
      <c r="I1616"/>
      <c r="L1616" s="3"/>
    </row>
    <row r="1617" spans="2:12">
      <c r="B1617" s="8"/>
      <c r="C1617" s="8"/>
      <c r="D1617" s="8"/>
      <c r="E1617" s="16"/>
      <c r="F1617" s="16"/>
      <c r="G1617" s="16"/>
      <c r="H1617"/>
      <c r="I1617"/>
      <c r="L1617" s="3"/>
    </row>
    <row r="1618" spans="2:12">
      <c r="B1618" s="8"/>
      <c r="C1618" s="8"/>
      <c r="D1618" s="8"/>
      <c r="E1618" s="16"/>
      <c r="F1618" s="16"/>
      <c r="G1618" s="16"/>
      <c r="H1618"/>
      <c r="I1618"/>
      <c r="L1618" s="3"/>
    </row>
    <row r="1619" spans="2:12">
      <c r="B1619" s="8"/>
      <c r="C1619" s="8"/>
      <c r="D1619" s="8"/>
      <c r="E1619" s="16"/>
      <c r="F1619" s="16"/>
      <c r="G1619" s="16"/>
      <c r="H1619"/>
      <c r="I1619"/>
      <c r="L1619" s="3"/>
    </row>
    <row r="1620" spans="2:12">
      <c r="B1620" s="8"/>
      <c r="C1620" s="8"/>
      <c r="D1620" s="8"/>
      <c r="E1620" s="16"/>
      <c r="F1620" s="16"/>
      <c r="G1620" s="16"/>
      <c r="H1620"/>
      <c r="I1620"/>
      <c r="L1620" s="3"/>
    </row>
    <row r="1621" spans="2:12">
      <c r="B1621" s="8"/>
      <c r="C1621" s="8"/>
      <c r="D1621" s="8"/>
      <c r="E1621" s="16"/>
      <c r="F1621" s="16"/>
      <c r="G1621" s="16"/>
      <c r="H1621"/>
      <c r="I1621"/>
      <c r="L1621" s="3"/>
    </row>
    <row r="1622" spans="2:12">
      <c r="B1622" s="8"/>
      <c r="C1622" s="8"/>
      <c r="D1622" s="8"/>
      <c r="E1622" s="16"/>
      <c r="F1622" s="16"/>
      <c r="G1622" s="16"/>
      <c r="H1622"/>
      <c r="I1622"/>
      <c r="L1622" s="3"/>
    </row>
    <row r="1623" spans="2:12">
      <c r="B1623" s="8"/>
      <c r="C1623" s="8"/>
      <c r="D1623" s="8"/>
      <c r="E1623" s="16"/>
      <c r="F1623" s="16"/>
      <c r="G1623" s="16"/>
      <c r="H1623"/>
      <c r="I1623"/>
      <c r="L1623" s="3"/>
    </row>
    <row r="1624" spans="2:12">
      <c r="B1624" s="8"/>
      <c r="C1624" s="8"/>
      <c r="D1624" s="8"/>
      <c r="E1624" s="16"/>
      <c r="F1624" s="16"/>
      <c r="G1624" s="16"/>
      <c r="H1624"/>
      <c r="I1624"/>
      <c r="L1624" s="3"/>
    </row>
    <row r="1625" spans="2:12">
      <c r="B1625" s="8"/>
      <c r="C1625" s="8"/>
      <c r="D1625" s="8"/>
      <c r="E1625" s="16"/>
      <c r="F1625" s="16"/>
      <c r="G1625" s="16"/>
      <c r="H1625"/>
      <c r="I1625"/>
      <c r="L1625" s="3"/>
    </row>
    <row r="1626" spans="2:12">
      <c r="B1626" s="8"/>
      <c r="C1626" s="8"/>
      <c r="D1626" s="8"/>
      <c r="E1626" s="16"/>
      <c r="F1626" s="16"/>
      <c r="G1626" s="16"/>
      <c r="H1626"/>
      <c r="I1626"/>
      <c r="L1626" s="3"/>
    </row>
    <row r="1627" spans="2:12">
      <c r="B1627" s="8"/>
      <c r="C1627" s="8"/>
      <c r="D1627" s="8"/>
      <c r="E1627" s="16"/>
      <c r="F1627" s="16"/>
      <c r="G1627" s="16"/>
      <c r="H1627"/>
      <c r="I1627"/>
      <c r="L1627" s="3"/>
    </row>
    <row r="1628" spans="2:12">
      <c r="B1628" s="8"/>
      <c r="C1628" s="8"/>
      <c r="D1628" s="8"/>
      <c r="E1628" s="16"/>
      <c r="F1628" s="16"/>
      <c r="G1628" s="16"/>
      <c r="H1628"/>
      <c r="I1628"/>
      <c r="L1628" s="3"/>
    </row>
    <row r="1629" spans="2:12">
      <c r="B1629" s="8"/>
      <c r="C1629" s="8"/>
      <c r="D1629" s="8"/>
      <c r="E1629" s="16"/>
      <c r="F1629" s="16"/>
      <c r="G1629" s="16"/>
      <c r="H1629"/>
      <c r="I1629"/>
      <c r="L1629" s="3"/>
    </row>
    <row r="1630" spans="2:12">
      <c r="B1630" s="8"/>
      <c r="C1630" s="8"/>
      <c r="D1630" s="8"/>
      <c r="E1630" s="16"/>
      <c r="F1630" s="16"/>
      <c r="G1630" s="16"/>
      <c r="H1630"/>
      <c r="I1630"/>
      <c r="L1630" s="3"/>
    </row>
    <row r="1631" spans="2:12">
      <c r="B1631" s="8"/>
      <c r="C1631" s="8"/>
      <c r="D1631" s="8"/>
      <c r="E1631" s="16"/>
      <c r="F1631" s="16"/>
      <c r="G1631" s="16"/>
      <c r="H1631"/>
      <c r="I1631"/>
      <c r="L1631" s="3"/>
    </row>
    <row r="1632" spans="2:12">
      <c r="B1632" s="8"/>
      <c r="C1632" s="8"/>
      <c r="D1632" s="8"/>
      <c r="E1632" s="16"/>
      <c r="F1632" s="16"/>
      <c r="G1632" s="16"/>
      <c r="H1632"/>
      <c r="I1632"/>
      <c r="L1632" s="3"/>
    </row>
    <row r="1633" spans="2:12">
      <c r="B1633" s="8"/>
      <c r="C1633" s="8"/>
      <c r="D1633" s="8"/>
      <c r="E1633" s="16"/>
      <c r="F1633" s="16"/>
      <c r="G1633" s="16"/>
      <c r="H1633"/>
      <c r="I1633"/>
      <c r="L1633" s="3"/>
    </row>
    <row r="1634" spans="2:12">
      <c r="B1634" s="8"/>
      <c r="C1634" s="8"/>
      <c r="D1634" s="8"/>
      <c r="E1634" s="16"/>
      <c r="F1634" s="16"/>
      <c r="G1634" s="16"/>
      <c r="H1634"/>
      <c r="I1634"/>
      <c r="L1634" s="3"/>
    </row>
    <row r="1635" spans="2:12">
      <c r="B1635" s="8"/>
      <c r="C1635" s="8"/>
      <c r="D1635" s="8"/>
      <c r="E1635" s="16"/>
      <c r="F1635" s="16"/>
      <c r="G1635" s="16"/>
      <c r="H1635"/>
      <c r="I1635"/>
      <c r="L1635" s="3"/>
    </row>
    <row r="1636" spans="2:12">
      <c r="B1636" s="8"/>
      <c r="C1636" s="8"/>
      <c r="D1636" s="8"/>
      <c r="E1636" s="16"/>
      <c r="F1636" s="16"/>
      <c r="G1636" s="16"/>
      <c r="H1636"/>
      <c r="I1636"/>
      <c r="L1636" s="3"/>
    </row>
    <row r="1637" spans="2:12">
      <c r="B1637" s="8"/>
      <c r="C1637" s="8"/>
      <c r="D1637" s="8"/>
      <c r="E1637" s="16"/>
      <c r="F1637" s="16"/>
      <c r="G1637" s="16"/>
      <c r="H1637"/>
      <c r="I1637"/>
      <c r="L1637" s="3"/>
    </row>
    <row r="1638" spans="2:12">
      <c r="B1638" s="8"/>
      <c r="C1638" s="8"/>
      <c r="D1638" s="8"/>
      <c r="E1638" s="16"/>
      <c r="F1638" s="16"/>
      <c r="G1638" s="16"/>
      <c r="H1638"/>
      <c r="I1638"/>
      <c r="L1638" s="3"/>
    </row>
    <row r="1639" spans="2:12">
      <c r="B1639" s="8"/>
      <c r="C1639" s="8"/>
      <c r="D1639" s="8"/>
      <c r="E1639" s="16"/>
      <c r="F1639" s="16"/>
      <c r="G1639" s="16"/>
      <c r="H1639"/>
      <c r="I1639"/>
      <c r="L1639" s="3"/>
    </row>
    <row r="1640" spans="2:12">
      <c r="B1640" s="8"/>
      <c r="C1640" s="8"/>
      <c r="D1640" s="8"/>
      <c r="E1640" s="16"/>
      <c r="F1640" s="16"/>
      <c r="G1640" s="16"/>
      <c r="H1640"/>
      <c r="I1640"/>
      <c r="L1640" s="3"/>
    </row>
    <row r="1641" spans="2:12">
      <c r="B1641" s="8"/>
      <c r="C1641" s="8"/>
      <c r="D1641" s="8"/>
      <c r="E1641" s="16"/>
      <c r="F1641" s="16"/>
      <c r="G1641" s="16"/>
      <c r="H1641"/>
      <c r="I1641"/>
      <c r="L1641" s="3"/>
    </row>
    <row r="1642" spans="2:12">
      <c r="B1642" s="8"/>
      <c r="C1642" s="8"/>
      <c r="D1642" s="8"/>
      <c r="E1642" s="16"/>
      <c r="F1642" s="16"/>
      <c r="G1642" s="16"/>
      <c r="H1642"/>
      <c r="I1642"/>
      <c r="L1642" s="3"/>
    </row>
    <row r="1643" spans="2:12">
      <c r="B1643" s="8"/>
      <c r="C1643" s="8"/>
      <c r="D1643" s="8"/>
      <c r="E1643" s="16"/>
      <c r="F1643" s="16"/>
      <c r="G1643" s="16"/>
      <c r="H1643"/>
      <c r="I1643"/>
      <c r="L1643" s="3"/>
    </row>
    <row r="1644" spans="2:12">
      <c r="B1644" s="8"/>
      <c r="C1644" s="8"/>
      <c r="D1644" s="8"/>
      <c r="E1644" s="16"/>
      <c r="F1644" s="16"/>
      <c r="G1644" s="16"/>
      <c r="H1644"/>
      <c r="I1644"/>
      <c r="L1644" s="3"/>
    </row>
    <row r="1645" spans="2:12">
      <c r="B1645" s="8"/>
      <c r="C1645" s="8"/>
      <c r="D1645" s="8"/>
      <c r="E1645" s="16"/>
      <c r="F1645" s="16"/>
      <c r="G1645" s="16"/>
      <c r="H1645"/>
      <c r="I1645"/>
      <c r="L1645" s="3"/>
    </row>
    <row r="1646" spans="2:12">
      <c r="B1646" s="8"/>
      <c r="C1646" s="8"/>
      <c r="D1646" s="8"/>
      <c r="E1646" s="16"/>
      <c r="F1646" s="16"/>
      <c r="G1646" s="16"/>
      <c r="H1646"/>
      <c r="I1646"/>
      <c r="L1646" s="3"/>
    </row>
    <row r="1647" spans="2:12">
      <c r="B1647" s="8"/>
      <c r="C1647" s="8"/>
      <c r="D1647" s="8"/>
      <c r="E1647" s="16"/>
      <c r="F1647" s="16"/>
      <c r="G1647" s="16"/>
      <c r="H1647"/>
      <c r="I1647"/>
      <c r="L1647" s="3"/>
    </row>
    <row r="1648" spans="2:12">
      <c r="B1648" s="8"/>
      <c r="C1648" s="8"/>
      <c r="D1648" s="8"/>
      <c r="E1648" s="16"/>
      <c r="F1648" s="16"/>
      <c r="G1648" s="16"/>
      <c r="H1648"/>
      <c r="I1648"/>
      <c r="L1648" s="3"/>
    </row>
    <row r="1649" spans="2:12">
      <c r="B1649" s="8"/>
      <c r="C1649" s="8"/>
      <c r="D1649" s="8"/>
      <c r="E1649" s="16"/>
      <c r="F1649" s="16"/>
      <c r="G1649" s="16"/>
      <c r="H1649"/>
      <c r="I1649"/>
      <c r="L1649" s="3"/>
    </row>
    <row r="1650" spans="2:12">
      <c r="B1650" s="8"/>
      <c r="C1650" s="8"/>
      <c r="D1650" s="8"/>
      <c r="E1650" s="16"/>
      <c r="F1650" s="16"/>
      <c r="G1650" s="16"/>
      <c r="H1650"/>
      <c r="I1650"/>
      <c r="L1650" s="3"/>
    </row>
    <row r="1651" spans="2:12">
      <c r="B1651" s="8"/>
      <c r="C1651" s="8"/>
      <c r="D1651" s="8"/>
      <c r="E1651" s="16"/>
      <c r="F1651" s="16"/>
      <c r="G1651" s="16"/>
      <c r="H1651"/>
      <c r="I1651"/>
      <c r="L1651" s="3"/>
    </row>
    <row r="1652" spans="2:12">
      <c r="B1652" s="8"/>
      <c r="C1652" s="8"/>
      <c r="D1652" s="8"/>
      <c r="E1652" s="16"/>
      <c r="F1652" s="16"/>
      <c r="G1652" s="16"/>
      <c r="H1652"/>
      <c r="I1652"/>
      <c r="L1652" s="3"/>
    </row>
    <row r="1653" spans="2:12">
      <c r="B1653" s="8"/>
      <c r="C1653" s="8"/>
      <c r="D1653" s="8"/>
      <c r="E1653" s="16"/>
      <c r="F1653" s="16"/>
      <c r="G1653" s="16"/>
      <c r="H1653"/>
      <c r="I1653"/>
      <c r="L1653" s="3"/>
    </row>
    <row r="1654" spans="2:12">
      <c r="B1654" s="8"/>
      <c r="C1654" s="8"/>
      <c r="D1654" s="8"/>
      <c r="E1654" s="16"/>
      <c r="F1654" s="16"/>
      <c r="G1654" s="16"/>
      <c r="H1654"/>
      <c r="I1654"/>
      <c r="L1654" s="3"/>
    </row>
    <row r="1655" spans="2:12">
      <c r="B1655" s="8"/>
      <c r="C1655" s="8"/>
      <c r="D1655" s="8"/>
      <c r="E1655" s="16"/>
      <c r="F1655" s="16"/>
      <c r="G1655" s="16"/>
      <c r="H1655"/>
      <c r="I1655"/>
      <c r="L1655" s="3"/>
    </row>
    <row r="1656" spans="2:12">
      <c r="B1656" s="8"/>
      <c r="C1656" s="8"/>
      <c r="D1656" s="8"/>
      <c r="E1656" s="16"/>
      <c r="F1656" s="16"/>
      <c r="G1656" s="16"/>
      <c r="H1656"/>
      <c r="I1656"/>
      <c r="L1656" s="3"/>
    </row>
    <row r="1657" spans="2:12">
      <c r="B1657" s="8"/>
      <c r="C1657" s="8"/>
      <c r="D1657" s="8"/>
      <c r="E1657" s="16"/>
      <c r="F1657" s="16"/>
      <c r="G1657" s="16"/>
      <c r="H1657"/>
      <c r="I1657"/>
      <c r="L1657" s="3"/>
    </row>
    <row r="1658" spans="2:12">
      <c r="B1658" s="8"/>
      <c r="C1658" s="8"/>
      <c r="D1658" s="8"/>
      <c r="E1658" s="16"/>
      <c r="F1658" s="16"/>
      <c r="G1658" s="16"/>
      <c r="H1658"/>
      <c r="I1658"/>
      <c r="L1658" s="3"/>
    </row>
    <row r="1659" spans="2:12">
      <c r="B1659" s="8"/>
      <c r="C1659" s="8"/>
      <c r="D1659" s="8"/>
      <c r="E1659" s="16"/>
      <c r="F1659" s="16"/>
      <c r="G1659" s="16"/>
      <c r="H1659"/>
      <c r="I1659"/>
      <c r="L1659" s="3"/>
    </row>
    <row r="1660" spans="2:12">
      <c r="B1660" s="8"/>
      <c r="C1660" s="8"/>
      <c r="D1660" s="8"/>
      <c r="E1660" s="16"/>
      <c r="F1660" s="16"/>
      <c r="G1660" s="16"/>
      <c r="H1660"/>
      <c r="I1660"/>
      <c r="L1660" s="3"/>
    </row>
    <row r="1661" spans="2:12">
      <c r="B1661" s="8"/>
      <c r="C1661" s="8"/>
      <c r="D1661" s="8"/>
      <c r="E1661" s="16"/>
      <c r="F1661" s="16"/>
      <c r="G1661" s="16"/>
      <c r="H1661"/>
      <c r="I1661"/>
      <c r="L1661" s="3"/>
    </row>
    <row r="1662" spans="2:12">
      <c r="B1662" s="8"/>
      <c r="C1662" s="8"/>
      <c r="D1662" s="8"/>
      <c r="E1662" s="16"/>
      <c r="F1662" s="16"/>
      <c r="G1662" s="16"/>
      <c r="H1662"/>
      <c r="I1662"/>
      <c r="L1662" s="3"/>
    </row>
    <row r="1663" spans="2:12">
      <c r="B1663" s="8"/>
      <c r="C1663" s="8"/>
      <c r="D1663" s="8"/>
      <c r="E1663" s="16"/>
      <c r="F1663" s="16"/>
      <c r="G1663" s="16"/>
      <c r="H1663"/>
      <c r="I1663"/>
      <c r="L1663" s="3"/>
    </row>
    <row r="1664" spans="2:12">
      <c r="B1664" s="8"/>
      <c r="C1664" s="8"/>
      <c r="D1664" s="8"/>
      <c r="E1664" s="16"/>
      <c r="F1664" s="16"/>
      <c r="G1664" s="16"/>
      <c r="H1664"/>
      <c r="I1664"/>
      <c r="L1664" s="3"/>
    </row>
    <row r="1665" spans="2:12">
      <c r="B1665" s="8"/>
      <c r="C1665" s="8"/>
      <c r="D1665" s="8"/>
      <c r="E1665" s="16"/>
      <c r="F1665" s="16"/>
      <c r="G1665" s="16"/>
      <c r="H1665"/>
      <c r="I1665"/>
      <c r="L1665" s="3"/>
    </row>
    <row r="1666" spans="2:12">
      <c r="B1666" s="8"/>
      <c r="C1666" s="8"/>
      <c r="D1666" s="8"/>
      <c r="E1666" s="16"/>
      <c r="F1666" s="16"/>
      <c r="G1666" s="16"/>
      <c r="H1666"/>
      <c r="I1666"/>
      <c r="L1666" s="3"/>
    </row>
    <row r="1667" spans="2:12">
      <c r="B1667" s="8"/>
      <c r="C1667" s="8"/>
      <c r="D1667" s="8"/>
      <c r="E1667" s="16"/>
      <c r="F1667" s="16"/>
      <c r="G1667" s="16"/>
      <c r="H1667"/>
      <c r="I1667"/>
      <c r="L1667" s="3"/>
    </row>
    <row r="1668" spans="2:12">
      <c r="B1668" s="8"/>
      <c r="C1668" s="8"/>
      <c r="D1668" s="8"/>
      <c r="E1668" s="16"/>
      <c r="F1668" s="16"/>
      <c r="G1668" s="16"/>
      <c r="H1668"/>
      <c r="I1668"/>
      <c r="L1668" s="3"/>
    </row>
    <row r="1669" spans="2:12">
      <c r="B1669" s="8"/>
      <c r="C1669" s="8"/>
      <c r="D1669" s="8"/>
      <c r="E1669" s="16"/>
      <c r="F1669" s="16"/>
      <c r="G1669" s="16"/>
      <c r="H1669"/>
      <c r="I1669"/>
      <c r="L1669" s="3"/>
    </row>
    <row r="1670" spans="2:12">
      <c r="B1670" s="8"/>
      <c r="C1670" s="8"/>
      <c r="D1670" s="8"/>
      <c r="E1670" s="16"/>
      <c r="F1670" s="16"/>
      <c r="G1670" s="16"/>
      <c r="H1670"/>
      <c r="I1670"/>
      <c r="L1670" s="3"/>
    </row>
    <row r="1671" spans="2:12">
      <c r="B1671" s="8"/>
      <c r="C1671" s="8"/>
      <c r="D1671" s="8"/>
      <c r="E1671" s="16"/>
      <c r="F1671" s="16"/>
      <c r="G1671" s="16"/>
      <c r="H1671"/>
      <c r="I1671"/>
      <c r="L1671" s="3"/>
    </row>
    <row r="1672" spans="2:12">
      <c r="B1672" s="8"/>
      <c r="C1672" s="8"/>
      <c r="D1672" s="8"/>
      <c r="E1672" s="16"/>
      <c r="F1672" s="16"/>
      <c r="G1672" s="16"/>
      <c r="H1672"/>
      <c r="I1672"/>
      <c r="L1672" s="3"/>
    </row>
    <row r="1673" spans="2:12">
      <c r="B1673" s="8"/>
      <c r="C1673" s="8"/>
      <c r="D1673" s="8"/>
      <c r="E1673" s="16"/>
      <c r="F1673" s="16"/>
      <c r="G1673" s="16"/>
      <c r="H1673"/>
      <c r="I1673"/>
      <c r="L1673" s="3"/>
    </row>
    <row r="1674" spans="2:12">
      <c r="B1674" s="8"/>
      <c r="C1674" s="8"/>
      <c r="D1674" s="8"/>
      <c r="E1674" s="16"/>
      <c r="F1674" s="16"/>
      <c r="G1674" s="16"/>
      <c r="H1674"/>
      <c r="I1674"/>
      <c r="L1674" s="3"/>
    </row>
    <row r="1675" spans="2:12">
      <c r="B1675" s="8"/>
      <c r="C1675" s="8"/>
      <c r="D1675" s="8"/>
      <c r="E1675" s="16"/>
      <c r="F1675" s="16"/>
      <c r="G1675" s="16"/>
      <c r="H1675"/>
      <c r="I1675"/>
      <c r="L1675" s="3"/>
    </row>
    <row r="1676" spans="2:12">
      <c r="B1676" s="8"/>
      <c r="C1676" s="8"/>
      <c r="D1676" s="8"/>
      <c r="E1676" s="16"/>
      <c r="F1676" s="16"/>
      <c r="G1676" s="16"/>
      <c r="H1676"/>
      <c r="I1676"/>
      <c r="L1676" s="3"/>
    </row>
    <row r="1677" spans="2:12">
      <c r="B1677" s="8"/>
      <c r="C1677" s="8"/>
      <c r="D1677" s="8"/>
      <c r="E1677" s="16"/>
      <c r="F1677" s="16"/>
      <c r="G1677" s="16"/>
      <c r="H1677"/>
      <c r="I1677"/>
      <c r="L1677" s="3"/>
    </row>
    <row r="1678" spans="2:12">
      <c r="B1678" s="8"/>
      <c r="C1678" s="8"/>
      <c r="D1678" s="8"/>
      <c r="E1678" s="16"/>
      <c r="F1678" s="16"/>
      <c r="G1678" s="16"/>
      <c r="H1678"/>
      <c r="I1678"/>
      <c r="L1678" s="3"/>
    </row>
    <row r="1679" spans="2:12">
      <c r="B1679" s="8"/>
      <c r="C1679" s="8"/>
      <c r="D1679" s="8"/>
      <c r="E1679" s="16"/>
      <c r="F1679" s="16"/>
      <c r="G1679" s="16"/>
      <c r="H1679"/>
      <c r="I1679"/>
      <c r="L1679" s="3"/>
    </row>
    <row r="1680" spans="2:12">
      <c r="B1680" s="8"/>
      <c r="C1680" s="8"/>
      <c r="D1680" s="8"/>
      <c r="E1680" s="16"/>
      <c r="F1680" s="16"/>
      <c r="G1680" s="16"/>
      <c r="H1680"/>
      <c r="I1680"/>
      <c r="L1680" s="3"/>
    </row>
    <row r="1681" spans="2:12">
      <c r="B1681" s="8"/>
      <c r="C1681" s="8"/>
      <c r="D1681" s="8"/>
      <c r="E1681" s="16"/>
      <c r="F1681" s="16"/>
      <c r="G1681" s="16"/>
      <c r="H1681"/>
      <c r="I1681"/>
      <c r="L1681" s="3"/>
    </row>
    <row r="1682" spans="2:12">
      <c r="B1682" s="8"/>
      <c r="C1682" s="8"/>
      <c r="D1682" s="8"/>
      <c r="E1682" s="16"/>
      <c r="F1682" s="16"/>
      <c r="G1682" s="16"/>
      <c r="H1682"/>
      <c r="I1682"/>
      <c r="L1682" s="3"/>
    </row>
    <row r="1683" spans="2:12">
      <c r="B1683" s="8"/>
      <c r="C1683" s="8"/>
      <c r="D1683" s="8"/>
      <c r="E1683" s="16"/>
      <c r="F1683" s="16"/>
      <c r="G1683" s="16"/>
      <c r="H1683"/>
      <c r="I1683"/>
      <c r="L1683" s="3"/>
    </row>
    <row r="1684" spans="2:12">
      <c r="B1684" s="8"/>
      <c r="C1684" s="8"/>
      <c r="D1684" s="8"/>
      <c r="E1684" s="16"/>
      <c r="F1684" s="16"/>
      <c r="G1684" s="16"/>
      <c r="H1684"/>
      <c r="I1684"/>
      <c r="L1684" s="3"/>
    </row>
    <row r="1685" spans="2:12">
      <c r="B1685" s="8"/>
      <c r="C1685" s="8"/>
      <c r="D1685" s="8"/>
      <c r="E1685" s="16"/>
      <c r="F1685" s="16"/>
      <c r="G1685" s="16"/>
      <c r="H1685"/>
      <c r="I1685"/>
      <c r="L1685" s="3"/>
    </row>
    <row r="1686" spans="2:12">
      <c r="B1686" s="8"/>
      <c r="C1686" s="8"/>
      <c r="D1686" s="8"/>
      <c r="E1686" s="16"/>
      <c r="F1686" s="16"/>
      <c r="G1686" s="16"/>
      <c r="H1686"/>
      <c r="I1686"/>
      <c r="L1686" s="3"/>
    </row>
    <row r="1687" spans="2:12">
      <c r="B1687" s="8"/>
      <c r="C1687" s="8"/>
      <c r="D1687" s="8"/>
      <c r="E1687" s="16"/>
      <c r="F1687" s="16"/>
      <c r="G1687" s="16"/>
      <c r="H1687"/>
      <c r="I1687"/>
      <c r="L1687" s="3"/>
    </row>
    <row r="1688" spans="2:12">
      <c r="B1688" s="8"/>
      <c r="C1688" s="8"/>
      <c r="D1688" s="8"/>
      <c r="E1688" s="16"/>
      <c r="F1688" s="16"/>
      <c r="G1688" s="16"/>
      <c r="H1688"/>
      <c r="I1688"/>
      <c r="L1688" s="3"/>
    </row>
    <row r="1689" spans="2:12">
      <c r="B1689" s="8"/>
      <c r="C1689" s="8"/>
      <c r="D1689" s="8"/>
      <c r="E1689" s="16"/>
      <c r="F1689" s="16"/>
      <c r="G1689" s="16"/>
      <c r="H1689"/>
      <c r="I1689"/>
      <c r="L1689" s="3"/>
    </row>
    <row r="1690" spans="2:12">
      <c r="B1690" s="8"/>
      <c r="C1690" s="8"/>
      <c r="D1690" s="8"/>
      <c r="E1690" s="16"/>
      <c r="F1690" s="16"/>
      <c r="G1690" s="16"/>
      <c r="H1690"/>
      <c r="I1690"/>
      <c r="L1690" s="3"/>
    </row>
    <row r="1691" spans="2:12">
      <c r="B1691" s="8"/>
      <c r="C1691" s="8"/>
      <c r="D1691" s="8"/>
      <c r="E1691" s="16"/>
      <c r="F1691" s="16"/>
      <c r="G1691" s="16"/>
      <c r="H1691"/>
      <c r="I1691"/>
      <c r="L1691" s="3"/>
    </row>
    <row r="1692" spans="2:12">
      <c r="B1692" s="8"/>
      <c r="C1692" s="8"/>
      <c r="D1692" s="8"/>
      <c r="E1692" s="16"/>
      <c r="F1692" s="16"/>
      <c r="G1692" s="16"/>
      <c r="H1692"/>
      <c r="I1692"/>
      <c r="L1692" s="3"/>
    </row>
    <row r="1693" spans="2:12">
      <c r="B1693" s="8"/>
      <c r="C1693" s="8"/>
      <c r="D1693" s="8"/>
      <c r="E1693" s="16"/>
      <c r="F1693" s="16"/>
      <c r="G1693" s="16"/>
      <c r="H1693"/>
      <c r="I1693"/>
      <c r="L1693" s="3"/>
    </row>
    <row r="1694" spans="2:12">
      <c r="B1694" s="8"/>
      <c r="C1694" s="8"/>
      <c r="D1694" s="8"/>
      <c r="E1694" s="16"/>
      <c r="F1694" s="16"/>
      <c r="G1694" s="16"/>
      <c r="H1694"/>
      <c r="I1694"/>
      <c r="L1694" s="3"/>
    </row>
    <row r="1695" spans="2:12">
      <c r="B1695" s="8"/>
      <c r="C1695" s="8"/>
      <c r="D1695" s="8"/>
      <c r="E1695" s="16"/>
      <c r="F1695" s="16"/>
      <c r="G1695" s="16"/>
      <c r="H1695"/>
      <c r="I1695"/>
      <c r="L1695" s="3"/>
    </row>
    <row r="1696" spans="2:12">
      <c r="B1696" s="8"/>
      <c r="C1696" s="8"/>
      <c r="D1696" s="8"/>
      <c r="E1696" s="16"/>
      <c r="F1696" s="16"/>
      <c r="G1696" s="16"/>
      <c r="H1696"/>
      <c r="I1696"/>
      <c r="L1696" s="3"/>
    </row>
    <row r="1697" spans="2:12">
      <c r="B1697" s="8"/>
      <c r="C1697" s="8"/>
      <c r="D1697" s="8"/>
      <c r="E1697" s="16"/>
      <c r="F1697" s="16"/>
      <c r="G1697" s="16"/>
      <c r="H1697"/>
      <c r="I1697"/>
      <c r="L1697" s="3"/>
    </row>
    <row r="1698" spans="2:12">
      <c r="B1698" s="8"/>
      <c r="C1698" s="8"/>
      <c r="D1698" s="8"/>
      <c r="E1698" s="16"/>
      <c r="F1698" s="16"/>
      <c r="G1698" s="16"/>
      <c r="H1698"/>
      <c r="I1698"/>
      <c r="L1698" s="3"/>
    </row>
    <row r="1699" spans="2:12">
      <c r="B1699" s="8"/>
      <c r="C1699" s="8"/>
      <c r="D1699" s="8"/>
      <c r="E1699" s="16"/>
      <c r="F1699" s="16"/>
      <c r="G1699" s="16"/>
      <c r="H1699"/>
      <c r="I1699"/>
      <c r="L1699" s="3"/>
    </row>
    <row r="1700" spans="2:12">
      <c r="B1700" s="8"/>
      <c r="C1700" s="8"/>
      <c r="D1700" s="8"/>
      <c r="E1700" s="16"/>
      <c r="F1700" s="16"/>
      <c r="G1700" s="16"/>
      <c r="H1700"/>
      <c r="I1700"/>
      <c r="L1700" s="3"/>
    </row>
    <row r="1701" spans="2:12">
      <c r="B1701" s="8"/>
      <c r="C1701" s="8"/>
      <c r="D1701" s="8"/>
      <c r="E1701" s="16"/>
      <c r="F1701" s="16"/>
      <c r="G1701" s="16"/>
      <c r="H1701"/>
      <c r="I1701"/>
      <c r="L1701" s="3"/>
    </row>
    <row r="1702" spans="2:12">
      <c r="B1702" s="8"/>
      <c r="C1702" s="8"/>
      <c r="D1702" s="8"/>
      <c r="E1702" s="16"/>
      <c r="F1702" s="16"/>
      <c r="G1702" s="16"/>
      <c r="H1702"/>
      <c r="I1702"/>
      <c r="L1702" s="3"/>
    </row>
    <row r="1703" spans="2:12">
      <c r="B1703" s="8"/>
      <c r="C1703" s="8"/>
      <c r="D1703" s="8"/>
      <c r="E1703" s="16"/>
      <c r="F1703" s="16"/>
      <c r="G1703" s="16"/>
      <c r="H1703"/>
      <c r="I1703"/>
      <c r="L1703" s="3"/>
    </row>
    <row r="1704" spans="2:12">
      <c r="B1704" s="8"/>
      <c r="C1704" s="8"/>
      <c r="D1704" s="8"/>
      <c r="E1704" s="16"/>
      <c r="F1704" s="16"/>
      <c r="G1704" s="16"/>
      <c r="H1704"/>
      <c r="I1704"/>
      <c r="L1704" s="3"/>
    </row>
    <row r="1705" spans="2:12">
      <c r="B1705" s="8"/>
      <c r="C1705" s="8"/>
      <c r="D1705" s="8"/>
      <c r="E1705" s="16"/>
      <c r="F1705" s="16"/>
      <c r="G1705" s="16"/>
      <c r="H1705"/>
      <c r="I1705"/>
      <c r="L1705" s="3"/>
    </row>
    <row r="1706" spans="2:12">
      <c r="B1706" s="8"/>
      <c r="C1706" s="8"/>
      <c r="D1706" s="8"/>
      <c r="E1706" s="16"/>
      <c r="F1706" s="16"/>
      <c r="G1706" s="16"/>
      <c r="H1706"/>
      <c r="I1706"/>
      <c r="L1706" s="3"/>
    </row>
    <row r="1707" spans="2:12">
      <c r="B1707" s="8"/>
      <c r="C1707" s="8"/>
      <c r="D1707" s="8"/>
      <c r="E1707" s="16"/>
      <c r="F1707" s="16"/>
      <c r="G1707" s="16"/>
      <c r="H1707"/>
      <c r="I1707"/>
      <c r="L1707" s="3"/>
    </row>
    <row r="1708" spans="2:12">
      <c r="B1708" s="8"/>
      <c r="C1708" s="8"/>
      <c r="D1708" s="8"/>
      <c r="E1708" s="16"/>
      <c r="F1708" s="16"/>
      <c r="G1708" s="16"/>
      <c r="H1708"/>
      <c r="I1708"/>
      <c r="L1708" s="3"/>
    </row>
    <row r="1709" spans="2:12">
      <c r="B1709" s="8"/>
      <c r="C1709" s="8"/>
      <c r="D1709" s="8"/>
      <c r="E1709" s="16"/>
      <c r="F1709" s="16"/>
      <c r="G1709" s="16"/>
      <c r="H1709"/>
      <c r="I1709"/>
      <c r="L1709" s="3"/>
    </row>
    <row r="1710" spans="2:12">
      <c r="B1710" s="8"/>
      <c r="C1710" s="8"/>
      <c r="D1710" s="8"/>
      <c r="E1710" s="16"/>
      <c r="F1710" s="16"/>
      <c r="G1710" s="16"/>
      <c r="H1710"/>
      <c r="I1710"/>
      <c r="L1710" s="3"/>
    </row>
    <row r="1711" spans="2:12">
      <c r="B1711" s="8"/>
      <c r="C1711" s="8"/>
      <c r="D1711" s="8"/>
      <c r="E1711" s="16"/>
      <c r="F1711" s="16"/>
      <c r="G1711" s="16"/>
      <c r="H1711"/>
      <c r="I1711"/>
      <c r="L1711" s="3"/>
    </row>
    <row r="1712" spans="2:12">
      <c r="B1712" s="8"/>
      <c r="C1712" s="8"/>
      <c r="D1712" s="8"/>
      <c r="E1712" s="16"/>
      <c r="F1712" s="16"/>
      <c r="G1712" s="16"/>
      <c r="H1712"/>
      <c r="I1712"/>
      <c r="L1712" s="3"/>
    </row>
    <row r="1713" spans="2:12">
      <c r="B1713" s="8"/>
      <c r="C1713" s="8"/>
      <c r="D1713" s="8"/>
      <c r="E1713" s="16"/>
      <c r="F1713" s="16"/>
      <c r="G1713" s="16"/>
      <c r="H1713"/>
      <c r="I1713"/>
      <c r="L1713" s="3"/>
    </row>
    <row r="1714" spans="2:12">
      <c r="B1714" s="8"/>
      <c r="C1714" s="8"/>
      <c r="D1714" s="8"/>
      <c r="E1714" s="16"/>
      <c r="F1714" s="16"/>
      <c r="G1714" s="16"/>
      <c r="H1714"/>
      <c r="I1714"/>
      <c r="L1714" s="3"/>
    </row>
    <row r="1715" spans="2:12">
      <c r="B1715" s="8"/>
      <c r="C1715" s="8"/>
      <c r="D1715" s="8"/>
      <c r="E1715" s="16"/>
      <c r="F1715" s="16"/>
      <c r="G1715" s="16"/>
      <c r="H1715"/>
      <c r="I1715"/>
      <c r="L1715" s="3"/>
    </row>
    <row r="1716" spans="2:12">
      <c r="B1716" s="8"/>
      <c r="C1716" s="8"/>
      <c r="D1716" s="8"/>
      <c r="E1716" s="16"/>
      <c r="F1716" s="16"/>
      <c r="G1716" s="16"/>
      <c r="H1716"/>
      <c r="I1716"/>
      <c r="L1716" s="3"/>
    </row>
    <row r="1717" spans="2:12">
      <c r="B1717" s="8"/>
      <c r="C1717" s="8"/>
      <c r="D1717" s="8"/>
      <c r="E1717" s="16"/>
      <c r="F1717" s="16"/>
      <c r="G1717" s="16"/>
      <c r="H1717"/>
      <c r="I1717"/>
      <c r="L1717" s="3"/>
    </row>
    <row r="1718" spans="2:12">
      <c r="B1718" s="8"/>
      <c r="C1718" s="8"/>
      <c r="D1718" s="8"/>
      <c r="E1718" s="16"/>
      <c r="F1718" s="16"/>
      <c r="G1718" s="16"/>
      <c r="H1718"/>
      <c r="I1718"/>
      <c r="L1718" s="3"/>
    </row>
    <row r="1719" spans="2:12">
      <c r="B1719" s="8"/>
      <c r="C1719" s="8"/>
      <c r="D1719" s="8"/>
      <c r="E1719" s="16"/>
      <c r="F1719" s="16"/>
      <c r="G1719" s="16"/>
      <c r="H1719"/>
      <c r="I1719"/>
      <c r="L1719" s="3"/>
    </row>
    <row r="1720" spans="2:12">
      <c r="B1720" s="8"/>
      <c r="C1720" s="8"/>
      <c r="D1720" s="8"/>
      <c r="E1720" s="16"/>
      <c r="F1720" s="16"/>
      <c r="G1720" s="16"/>
      <c r="H1720"/>
      <c r="I1720"/>
      <c r="L1720" s="3"/>
    </row>
    <row r="1721" spans="2:12">
      <c r="B1721" s="8"/>
      <c r="C1721" s="8"/>
      <c r="D1721" s="8"/>
      <c r="E1721" s="16"/>
      <c r="F1721" s="16"/>
      <c r="G1721" s="16"/>
      <c r="H1721"/>
      <c r="I1721"/>
      <c r="L1721" s="3"/>
    </row>
    <row r="1722" spans="2:12">
      <c r="B1722" s="8"/>
      <c r="C1722" s="8"/>
      <c r="D1722" s="8"/>
      <c r="E1722" s="16"/>
      <c r="F1722" s="16"/>
      <c r="G1722" s="16"/>
      <c r="H1722"/>
      <c r="I1722"/>
      <c r="L1722" s="3"/>
    </row>
    <row r="1723" spans="2:12">
      <c r="B1723" s="8"/>
      <c r="C1723" s="8"/>
      <c r="D1723" s="8"/>
      <c r="E1723" s="16"/>
      <c r="F1723" s="16"/>
      <c r="G1723" s="16"/>
      <c r="H1723"/>
      <c r="I1723"/>
      <c r="L1723" s="3"/>
    </row>
    <row r="1724" spans="2:12">
      <c r="B1724" s="8"/>
      <c r="C1724" s="8"/>
      <c r="D1724" s="8"/>
      <c r="E1724" s="16"/>
      <c r="F1724" s="16"/>
      <c r="G1724" s="16"/>
      <c r="H1724"/>
      <c r="I1724"/>
      <c r="L1724" s="3"/>
    </row>
    <row r="1725" spans="2:12">
      <c r="B1725" s="8"/>
      <c r="C1725" s="8"/>
      <c r="D1725" s="8"/>
      <c r="E1725" s="16"/>
      <c r="F1725" s="16"/>
      <c r="G1725" s="16"/>
      <c r="H1725"/>
      <c r="I1725"/>
      <c r="L1725" s="3"/>
    </row>
    <row r="1726" spans="2:12">
      <c r="B1726" s="8"/>
      <c r="C1726" s="8"/>
      <c r="D1726" s="8"/>
      <c r="E1726" s="16"/>
      <c r="F1726" s="16"/>
      <c r="G1726" s="16"/>
      <c r="H1726"/>
      <c r="I1726"/>
      <c r="L1726" s="3"/>
    </row>
    <row r="1727" spans="2:12">
      <c r="B1727" s="8"/>
      <c r="C1727" s="8"/>
      <c r="D1727" s="8"/>
      <c r="E1727" s="16"/>
      <c r="F1727" s="16"/>
      <c r="G1727" s="16"/>
      <c r="H1727"/>
      <c r="I1727"/>
      <c r="L1727" s="3"/>
    </row>
    <row r="1728" spans="2:12">
      <c r="B1728" s="8"/>
      <c r="C1728" s="8"/>
      <c r="D1728" s="8"/>
      <c r="E1728" s="16"/>
      <c r="F1728" s="16"/>
      <c r="G1728" s="16"/>
      <c r="H1728"/>
      <c r="I1728"/>
      <c r="L1728" s="3"/>
    </row>
    <row r="1729" spans="2:12">
      <c r="B1729" s="8"/>
      <c r="C1729" s="8"/>
      <c r="D1729" s="8"/>
      <c r="E1729" s="16"/>
      <c r="F1729" s="16"/>
      <c r="G1729" s="16"/>
      <c r="H1729"/>
      <c r="I1729"/>
      <c r="L1729" s="3"/>
    </row>
    <row r="1730" spans="2:12">
      <c r="B1730" s="8"/>
      <c r="C1730" s="8"/>
      <c r="D1730" s="8"/>
      <c r="E1730" s="16"/>
      <c r="F1730" s="16"/>
      <c r="G1730" s="16"/>
      <c r="H1730"/>
      <c r="I1730"/>
      <c r="L1730" s="3"/>
    </row>
    <row r="1731" spans="2:12">
      <c r="B1731" s="8"/>
      <c r="C1731" s="8"/>
      <c r="D1731" s="8"/>
      <c r="E1731" s="16"/>
      <c r="F1731" s="16"/>
      <c r="G1731" s="16"/>
      <c r="H1731"/>
      <c r="I1731"/>
      <c r="L1731" s="3"/>
    </row>
    <row r="1732" spans="2:12">
      <c r="B1732" s="8"/>
      <c r="C1732" s="8"/>
      <c r="D1732" s="8"/>
      <c r="E1732" s="16"/>
      <c r="F1732" s="16"/>
      <c r="G1732" s="16"/>
      <c r="H1732"/>
      <c r="I1732"/>
      <c r="L1732" s="3"/>
    </row>
    <row r="1733" spans="2:12">
      <c r="B1733" s="8"/>
      <c r="C1733" s="8"/>
      <c r="D1733" s="8"/>
      <c r="E1733" s="16"/>
      <c r="F1733" s="16"/>
      <c r="G1733" s="16"/>
      <c r="H1733"/>
      <c r="I1733"/>
      <c r="L1733" s="3"/>
    </row>
    <row r="1734" spans="2:12">
      <c r="B1734" s="8"/>
      <c r="C1734" s="8"/>
      <c r="D1734" s="8"/>
      <c r="E1734" s="16"/>
      <c r="F1734" s="16"/>
      <c r="G1734" s="16"/>
      <c r="H1734"/>
      <c r="I1734"/>
      <c r="L1734" s="3"/>
    </row>
    <row r="1735" spans="2:12">
      <c r="B1735" s="8"/>
      <c r="C1735" s="8"/>
      <c r="D1735" s="8"/>
      <c r="E1735" s="16"/>
      <c r="F1735" s="16"/>
      <c r="G1735" s="16"/>
      <c r="H1735"/>
      <c r="I1735"/>
      <c r="L1735" s="3"/>
    </row>
    <row r="1736" spans="2:12">
      <c r="B1736" s="8"/>
      <c r="C1736" s="8"/>
      <c r="D1736" s="8"/>
      <c r="E1736" s="16"/>
      <c r="F1736" s="16"/>
      <c r="G1736" s="16"/>
      <c r="H1736"/>
      <c r="I1736"/>
      <c r="L1736" s="3"/>
    </row>
    <row r="1737" spans="2:12">
      <c r="B1737" s="8"/>
      <c r="C1737" s="8"/>
      <c r="D1737" s="8"/>
      <c r="E1737" s="16"/>
      <c r="F1737" s="16"/>
      <c r="G1737" s="16"/>
      <c r="H1737"/>
      <c r="I1737"/>
      <c r="L1737" s="3"/>
    </row>
    <row r="1738" spans="2:12">
      <c r="B1738" s="8"/>
      <c r="C1738" s="8"/>
      <c r="D1738" s="8"/>
      <c r="E1738" s="16"/>
      <c r="F1738" s="16"/>
      <c r="G1738" s="16"/>
      <c r="H1738"/>
      <c r="I1738"/>
      <c r="L1738" s="3"/>
    </row>
    <row r="1739" spans="2:12">
      <c r="B1739" s="8"/>
      <c r="C1739" s="8"/>
      <c r="D1739" s="8"/>
      <c r="E1739" s="16"/>
      <c r="F1739" s="16"/>
      <c r="G1739" s="16"/>
      <c r="H1739"/>
      <c r="I1739"/>
      <c r="L1739" s="3"/>
    </row>
    <row r="1740" spans="2:12">
      <c r="B1740" s="8"/>
      <c r="C1740" s="8"/>
      <c r="D1740" s="8"/>
      <c r="E1740" s="16"/>
      <c r="F1740" s="16"/>
      <c r="G1740" s="16"/>
      <c r="H1740"/>
      <c r="I1740"/>
      <c r="L1740" s="3"/>
    </row>
    <row r="1741" spans="2:12">
      <c r="B1741" s="8"/>
      <c r="C1741" s="8"/>
      <c r="D1741" s="8"/>
      <c r="E1741" s="16"/>
      <c r="F1741" s="16"/>
      <c r="G1741" s="16"/>
      <c r="H1741"/>
      <c r="I1741"/>
      <c r="L1741" s="3"/>
    </row>
    <row r="1742" spans="2:12">
      <c r="B1742" s="8"/>
      <c r="C1742" s="8"/>
      <c r="D1742" s="8"/>
      <c r="E1742" s="16"/>
      <c r="F1742" s="16"/>
      <c r="G1742" s="16"/>
      <c r="H1742"/>
      <c r="I1742"/>
      <c r="L1742" s="3"/>
    </row>
    <row r="1743" spans="2:12">
      <c r="B1743" s="8"/>
      <c r="C1743" s="8"/>
      <c r="D1743" s="8"/>
      <c r="E1743" s="16"/>
      <c r="F1743" s="16"/>
      <c r="G1743" s="16"/>
      <c r="H1743"/>
      <c r="I1743"/>
      <c r="L1743" s="3"/>
    </row>
    <row r="1744" spans="2:12">
      <c r="B1744" s="8"/>
      <c r="C1744" s="8"/>
      <c r="D1744" s="8"/>
      <c r="E1744" s="16"/>
      <c r="F1744" s="16"/>
      <c r="G1744" s="16"/>
      <c r="H1744"/>
      <c r="I1744"/>
      <c r="L1744" s="3"/>
    </row>
    <row r="1745" spans="2:12">
      <c r="B1745" s="8"/>
      <c r="C1745" s="8"/>
      <c r="D1745" s="8"/>
      <c r="E1745" s="16"/>
      <c r="F1745" s="16"/>
      <c r="G1745" s="16"/>
      <c r="H1745"/>
      <c r="I1745"/>
      <c r="L1745" s="3"/>
    </row>
    <row r="1746" spans="2:12">
      <c r="B1746" s="8"/>
      <c r="C1746" s="8"/>
      <c r="D1746" s="8"/>
      <c r="E1746" s="16"/>
      <c r="F1746" s="16"/>
      <c r="G1746" s="16"/>
      <c r="H1746"/>
      <c r="I1746"/>
      <c r="L1746" s="3"/>
    </row>
    <row r="1747" spans="2:12">
      <c r="B1747" s="8"/>
      <c r="C1747" s="8"/>
      <c r="D1747" s="8"/>
      <c r="E1747" s="16"/>
      <c r="F1747" s="16"/>
      <c r="G1747" s="16"/>
      <c r="H1747"/>
      <c r="I1747"/>
      <c r="L1747" s="3"/>
    </row>
    <row r="1748" spans="2:12">
      <c r="B1748" s="8"/>
      <c r="C1748" s="8"/>
      <c r="D1748" s="8"/>
      <c r="E1748" s="16"/>
      <c r="F1748" s="16"/>
      <c r="G1748" s="16"/>
      <c r="H1748"/>
      <c r="I1748"/>
      <c r="L1748" s="3"/>
    </row>
    <row r="1749" spans="2:12">
      <c r="B1749" s="8"/>
      <c r="C1749" s="8"/>
      <c r="D1749" s="8"/>
      <c r="E1749" s="16"/>
      <c r="F1749" s="16"/>
      <c r="G1749" s="16"/>
      <c r="H1749"/>
      <c r="I1749"/>
      <c r="L1749" s="3"/>
    </row>
    <row r="1750" spans="2:12">
      <c r="B1750" s="8"/>
      <c r="C1750" s="8"/>
      <c r="D1750" s="8"/>
      <c r="E1750" s="16"/>
      <c r="F1750" s="16"/>
      <c r="G1750" s="16"/>
      <c r="H1750"/>
      <c r="I1750"/>
      <c r="L1750" s="3"/>
    </row>
    <row r="1751" spans="2:12">
      <c r="B1751" s="8"/>
      <c r="C1751" s="8"/>
      <c r="D1751" s="8"/>
      <c r="E1751" s="16"/>
      <c r="F1751" s="16"/>
      <c r="G1751" s="16"/>
      <c r="H1751"/>
      <c r="I1751"/>
      <c r="L1751" s="3"/>
    </row>
    <row r="1752" spans="2:12">
      <c r="B1752" s="8"/>
      <c r="C1752" s="8"/>
      <c r="D1752" s="8"/>
      <c r="E1752" s="16"/>
      <c r="F1752" s="16"/>
      <c r="G1752" s="16"/>
      <c r="H1752"/>
      <c r="I1752"/>
      <c r="L1752" s="3"/>
    </row>
    <row r="1753" spans="2:12">
      <c r="B1753" s="8"/>
      <c r="C1753" s="8"/>
      <c r="D1753" s="8"/>
      <c r="E1753" s="16"/>
      <c r="F1753" s="16"/>
      <c r="G1753" s="16"/>
      <c r="H1753"/>
      <c r="I1753"/>
      <c r="L1753" s="3"/>
    </row>
    <row r="1754" spans="2:12">
      <c r="B1754" s="8"/>
      <c r="C1754" s="8"/>
      <c r="D1754" s="8"/>
      <c r="E1754" s="16"/>
      <c r="F1754" s="16"/>
      <c r="G1754" s="16"/>
      <c r="H1754"/>
      <c r="I1754"/>
      <c r="L1754" s="3"/>
    </row>
    <row r="1755" spans="2:12">
      <c r="B1755" s="8"/>
      <c r="C1755" s="8"/>
      <c r="D1755" s="8"/>
      <c r="E1755" s="16"/>
      <c r="F1755" s="16"/>
      <c r="G1755" s="16"/>
      <c r="H1755"/>
      <c r="I1755"/>
      <c r="L1755" s="3"/>
    </row>
    <row r="1756" spans="2:12">
      <c r="B1756" s="8"/>
      <c r="C1756" s="8"/>
      <c r="D1756" s="8"/>
      <c r="E1756" s="16"/>
      <c r="F1756" s="16"/>
      <c r="G1756" s="16"/>
      <c r="H1756"/>
      <c r="I1756"/>
      <c r="L1756" s="3"/>
    </row>
    <row r="1757" spans="2:12">
      <c r="B1757" s="8"/>
      <c r="C1757" s="8"/>
      <c r="D1757" s="8"/>
      <c r="E1757" s="16"/>
      <c r="F1757" s="16"/>
      <c r="G1757" s="16"/>
      <c r="H1757"/>
      <c r="I1757"/>
      <c r="L1757" s="3"/>
    </row>
    <row r="1758" spans="2:12">
      <c r="B1758" s="8"/>
      <c r="C1758" s="8"/>
      <c r="D1758" s="8"/>
      <c r="E1758" s="16"/>
      <c r="F1758" s="16"/>
      <c r="G1758" s="16"/>
      <c r="H1758"/>
      <c r="I1758"/>
      <c r="L1758" s="3"/>
    </row>
    <row r="1759" spans="2:12">
      <c r="B1759" s="8"/>
      <c r="C1759" s="8"/>
      <c r="D1759" s="8"/>
      <c r="E1759" s="16"/>
      <c r="F1759" s="16"/>
      <c r="G1759" s="16"/>
      <c r="H1759"/>
      <c r="I1759"/>
      <c r="L1759" s="3"/>
    </row>
    <row r="1760" spans="2:12">
      <c r="B1760" s="8"/>
      <c r="C1760" s="8"/>
      <c r="D1760" s="8"/>
      <c r="E1760" s="16"/>
      <c r="F1760" s="16"/>
      <c r="G1760" s="16"/>
      <c r="H1760"/>
      <c r="I1760"/>
      <c r="L1760" s="3"/>
    </row>
    <row r="1761" spans="2:12">
      <c r="B1761" s="8"/>
      <c r="C1761" s="8"/>
      <c r="D1761" s="8"/>
      <c r="E1761" s="16"/>
      <c r="F1761" s="16"/>
      <c r="G1761" s="16"/>
      <c r="H1761"/>
      <c r="I1761"/>
      <c r="L1761" s="3"/>
    </row>
    <row r="1762" spans="2:12">
      <c r="B1762" s="8"/>
      <c r="C1762" s="8"/>
      <c r="D1762" s="8"/>
      <c r="E1762" s="16"/>
      <c r="F1762" s="16"/>
      <c r="G1762" s="16"/>
      <c r="H1762"/>
      <c r="I1762"/>
      <c r="L1762" s="3"/>
    </row>
    <row r="1763" spans="2:12">
      <c r="B1763" s="8"/>
      <c r="C1763" s="8"/>
      <c r="D1763" s="8"/>
      <c r="E1763" s="16"/>
      <c r="F1763" s="16"/>
      <c r="G1763" s="16"/>
      <c r="H1763"/>
      <c r="I1763"/>
      <c r="L1763" s="3"/>
    </row>
    <row r="1764" spans="2:12">
      <c r="B1764" s="8"/>
      <c r="C1764" s="8"/>
      <c r="D1764" s="8"/>
      <c r="E1764" s="16"/>
      <c r="F1764" s="16"/>
      <c r="G1764" s="16"/>
      <c r="H1764"/>
      <c r="I1764"/>
      <c r="L1764" s="3"/>
    </row>
    <row r="1765" spans="2:12">
      <c r="B1765" s="8"/>
      <c r="C1765" s="8"/>
      <c r="D1765" s="8"/>
      <c r="E1765" s="16"/>
      <c r="F1765" s="16"/>
      <c r="G1765" s="16"/>
      <c r="H1765"/>
      <c r="I1765"/>
      <c r="L1765" s="3"/>
    </row>
    <row r="1766" spans="2:12">
      <c r="B1766" s="8"/>
      <c r="C1766" s="8"/>
      <c r="D1766" s="8"/>
      <c r="E1766" s="16"/>
      <c r="F1766" s="16"/>
      <c r="G1766" s="16"/>
      <c r="H1766"/>
      <c r="I1766"/>
      <c r="L1766" s="3"/>
    </row>
    <row r="1767" spans="2:12">
      <c r="B1767" s="8"/>
      <c r="C1767" s="8"/>
      <c r="D1767" s="8"/>
      <c r="E1767" s="16"/>
      <c r="F1767" s="16"/>
      <c r="G1767" s="16"/>
      <c r="H1767"/>
      <c r="I1767"/>
      <c r="L1767" s="3"/>
    </row>
    <row r="1768" spans="2:12">
      <c r="B1768" s="8"/>
      <c r="C1768" s="8"/>
      <c r="D1768" s="8"/>
      <c r="E1768" s="16"/>
      <c r="F1768" s="16"/>
      <c r="G1768" s="16"/>
      <c r="H1768"/>
      <c r="I1768"/>
      <c r="L1768" s="3"/>
    </row>
    <row r="1769" spans="2:12">
      <c r="B1769" s="8"/>
      <c r="C1769" s="8"/>
      <c r="D1769" s="8"/>
      <c r="E1769" s="16"/>
      <c r="F1769" s="16"/>
      <c r="G1769" s="16"/>
      <c r="H1769"/>
      <c r="I1769"/>
      <c r="L1769" s="3"/>
    </row>
    <row r="1770" spans="2:12">
      <c r="B1770" s="8"/>
      <c r="C1770" s="8"/>
      <c r="D1770" s="8"/>
      <c r="E1770" s="16"/>
      <c r="F1770" s="16"/>
      <c r="G1770" s="16"/>
      <c r="H1770"/>
      <c r="I1770"/>
      <c r="L1770" s="3"/>
    </row>
    <row r="1771" spans="2:12">
      <c r="B1771" s="8"/>
      <c r="C1771" s="8"/>
      <c r="D1771" s="8"/>
      <c r="E1771" s="16"/>
      <c r="F1771" s="16"/>
      <c r="G1771" s="16"/>
      <c r="H1771"/>
      <c r="I1771"/>
      <c r="L1771" s="3"/>
    </row>
    <row r="1772" spans="2:12">
      <c r="B1772" s="8"/>
      <c r="C1772" s="8"/>
      <c r="D1772" s="8"/>
      <c r="E1772" s="16"/>
      <c r="F1772" s="16"/>
      <c r="G1772" s="16"/>
      <c r="H1772"/>
      <c r="I1772"/>
      <c r="L1772" s="3"/>
    </row>
    <row r="1773" spans="2:12">
      <c r="B1773" s="8"/>
      <c r="C1773" s="8"/>
      <c r="D1773" s="8"/>
      <c r="E1773" s="16"/>
      <c r="F1773" s="16"/>
      <c r="G1773" s="16"/>
      <c r="H1773"/>
      <c r="I1773"/>
      <c r="L1773" s="3"/>
    </row>
    <row r="1774" spans="2:12">
      <c r="B1774" s="8"/>
      <c r="C1774" s="8"/>
      <c r="D1774" s="8"/>
      <c r="E1774" s="16"/>
      <c r="F1774" s="16"/>
      <c r="G1774" s="16"/>
      <c r="H1774"/>
      <c r="I1774"/>
      <c r="L1774" s="3"/>
    </row>
    <row r="1775" spans="2:12">
      <c r="B1775" s="8"/>
      <c r="C1775" s="8"/>
      <c r="D1775" s="8"/>
      <c r="E1775" s="16"/>
      <c r="F1775" s="16"/>
      <c r="G1775" s="16"/>
      <c r="H1775"/>
      <c r="I1775"/>
      <c r="L1775" s="3"/>
    </row>
    <row r="1776" spans="2:12">
      <c r="B1776" s="8"/>
      <c r="C1776" s="8"/>
      <c r="D1776" s="8"/>
      <c r="E1776" s="16"/>
      <c r="F1776" s="16"/>
      <c r="G1776" s="16"/>
      <c r="H1776"/>
      <c r="I1776"/>
      <c r="L1776" s="3"/>
    </row>
    <row r="1777" spans="2:12">
      <c r="B1777" s="8"/>
      <c r="C1777" s="8"/>
      <c r="D1777" s="8"/>
      <c r="E1777" s="16"/>
      <c r="F1777" s="16"/>
      <c r="G1777" s="16"/>
      <c r="H1777"/>
      <c r="I1777"/>
      <c r="L1777" s="3"/>
    </row>
    <row r="1778" spans="2:12">
      <c r="B1778" s="8"/>
      <c r="C1778" s="8"/>
      <c r="D1778" s="8"/>
      <c r="E1778" s="16"/>
      <c r="F1778" s="16"/>
      <c r="G1778" s="16"/>
      <c r="H1778"/>
      <c r="I1778"/>
      <c r="L1778" s="3"/>
    </row>
    <row r="1779" spans="2:12">
      <c r="B1779" s="8"/>
      <c r="C1779" s="8"/>
      <c r="D1779" s="8"/>
      <c r="E1779" s="16"/>
      <c r="F1779" s="16"/>
      <c r="G1779" s="16"/>
      <c r="H1779"/>
      <c r="I1779"/>
      <c r="L1779" s="3"/>
    </row>
    <row r="1780" spans="2:12">
      <c r="B1780" s="8"/>
      <c r="C1780" s="8"/>
      <c r="D1780" s="8"/>
      <c r="E1780" s="16"/>
      <c r="F1780" s="16"/>
      <c r="G1780" s="16"/>
      <c r="H1780"/>
      <c r="I1780"/>
      <c r="L1780" s="3"/>
    </row>
    <row r="1781" spans="2:12">
      <c r="B1781" s="8"/>
      <c r="C1781" s="8"/>
      <c r="D1781" s="8"/>
      <c r="E1781" s="16"/>
      <c r="F1781" s="16"/>
      <c r="G1781" s="16"/>
      <c r="H1781"/>
      <c r="I1781"/>
      <c r="L1781" s="3"/>
    </row>
    <row r="1782" spans="2:12">
      <c r="B1782" s="8"/>
      <c r="C1782" s="8"/>
      <c r="D1782" s="8"/>
      <c r="E1782" s="16"/>
      <c r="F1782" s="16"/>
      <c r="G1782" s="16"/>
      <c r="H1782"/>
      <c r="I1782"/>
      <c r="L1782" s="3"/>
    </row>
    <row r="1783" spans="2:12">
      <c r="B1783" s="8"/>
      <c r="C1783" s="8"/>
      <c r="D1783" s="8"/>
      <c r="E1783" s="16"/>
      <c r="F1783" s="16"/>
      <c r="G1783" s="16"/>
      <c r="H1783"/>
      <c r="I1783"/>
      <c r="L1783" s="3"/>
    </row>
    <row r="1784" spans="2:12">
      <c r="B1784" s="8"/>
      <c r="C1784" s="8"/>
      <c r="D1784" s="8"/>
      <c r="E1784" s="16"/>
      <c r="F1784" s="16"/>
      <c r="G1784" s="16"/>
      <c r="H1784"/>
      <c r="I1784"/>
      <c r="L1784" s="3"/>
    </row>
    <row r="1785" spans="2:12">
      <c r="B1785" s="8"/>
      <c r="C1785" s="8"/>
      <c r="D1785" s="8"/>
      <c r="E1785" s="16"/>
      <c r="F1785" s="16"/>
      <c r="G1785" s="16"/>
      <c r="H1785"/>
      <c r="I1785"/>
      <c r="L1785" s="3"/>
    </row>
    <row r="1786" spans="2:12">
      <c r="B1786" s="8"/>
      <c r="C1786" s="8"/>
      <c r="D1786" s="8"/>
      <c r="E1786" s="16"/>
      <c r="F1786" s="16"/>
      <c r="G1786" s="16"/>
      <c r="H1786"/>
      <c r="I1786"/>
      <c r="L1786" s="3"/>
    </row>
    <row r="1787" spans="2:12">
      <c r="B1787" s="8"/>
      <c r="C1787" s="8"/>
      <c r="D1787" s="8"/>
      <c r="E1787" s="16"/>
      <c r="F1787" s="16"/>
      <c r="G1787" s="16"/>
      <c r="H1787"/>
      <c r="I1787"/>
      <c r="L1787" s="3"/>
    </row>
    <row r="1788" spans="2:12">
      <c r="B1788" s="8"/>
      <c r="C1788" s="8"/>
      <c r="D1788" s="8"/>
      <c r="E1788" s="16"/>
      <c r="F1788" s="16"/>
      <c r="G1788" s="16"/>
      <c r="H1788"/>
      <c r="I1788"/>
      <c r="L1788" s="3"/>
    </row>
    <row r="1789" spans="2:12">
      <c r="B1789" s="8"/>
      <c r="C1789" s="8"/>
      <c r="D1789" s="8"/>
      <c r="E1789" s="16"/>
      <c r="F1789" s="16"/>
      <c r="G1789" s="16"/>
      <c r="H1789"/>
      <c r="I1789"/>
      <c r="L1789" s="3"/>
    </row>
    <row r="1790" spans="2:12">
      <c r="B1790" s="8"/>
      <c r="C1790" s="8"/>
      <c r="D1790" s="8"/>
      <c r="E1790" s="16"/>
      <c r="F1790" s="16"/>
      <c r="G1790" s="16"/>
      <c r="H1790"/>
      <c r="I1790"/>
      <c r="L1790" s="3"/>
    </row>
    <row r="1791" spans="2:12">
      <c r="B1791" s="8"/>
      <c r="C1791" s="8"/>
      <c r="D1791" s="8"/>
      <c r="E1791" s="16"/>
      <c r="F1791" s="16"/>
      <c r="G1791" s="16"/>
      <c r="H1791"/>
      <c r="I1791"/>
      <c r="L1791" s="3"/>
    </row>
    <row r="1792" spans="2:12">
      <c r="B1792" s="8"/>
      <c r="C1792" s="8"/>
      <c r="D1792" s="8"/>
      <c r="E1792" s="16"/>
      <c r="F1792" s="16"/>
      <c r="G1792" s="16"/>
      <c r="H1792"/>
      <c r="I1792"/>
      <c r="L1792" s="3"/>
    </row>
    <row r="1793" spans="2:12">
      <c r="B1793" s="8"/>
      <c r="C1793" s="8"/>
      <c r="D1793" s="8"/>
      <c r="E1793" s="16"/>
      <c r="F1793" s="16"/>
      <c r="G1793" s="16"/>
      <c r="H1793"/>
      <c r="I1793"/>
      <c r="L1793" s="3"/>
    </row>
    <row r="1794" spans="2:12">
      <c r="B1794" s="8"/>
      <c r="C1794" s="8"/>
      <c r="D1794" s="8"/>
      <c r="E1794" s="16"/>
      <c r="F1794" s="16"/>
      <c r="G1794" s="16"/>
      <c r="H1794"/>
      <c r="I1794"/>
      <c r="L1794" s="3"/>
    </row>
    <row r="1795" spans="2:12">
      <c r="B1795" s="8"/>
      <c r="C1795" s="8"/>
      <c r="D1795" s="8"/>
      <c r="E1795" s="16"/>
      <c r="F1795" s="16"/>
      <c r="G1795" s="16"/>
      <c r="H1795"/>
      <c r="I1795"/>
      <c r="L1795" s="3"/>
    </row>
    <row r="1796" spans="2:12">
      <c r="B1796" s="8"/>
      <c r="C1796" s="8"/>
      <c r="D1796" s="8"/>
      <c r="E1796" s="16"/>
      <c r="F1796" s="16"/>
      <c r="G1796" s="16"/>
      <c r="H1796"/>
      <c r="I1796"/>
      <c r="L1796" s="3"/>
    </row>
    <row r="1797" spans="2:12">
      <c r="B1797" s="8"/>
      <c r="C1797" s="8"/>
      <c r="D1797" s="8"/>
      <c r="E1797" s="16"/>
      <c r="F1797" s="16"/>
      <c r="G1797" s="16"/>
      <c r="H1797"/>
      <c r="I1797"/>
      <c r="L1797" s="3"/>
    </row>
    <row r="1798" spans="2:12">
      <c r="B1798" s="8"/>
      <c r="C1798" s="8"/>
      <c r="D1798" s="8"/>
      <c r="E1798" s="16"/>
      <c r="F1798" s="16"/>
      <c r="G1798" s="16"/>
      <c r="H1798"/>
      <c r="I1798"/>
      <c r="L1798" s="3"/>
    </row>
    <row r="1799" spans="2:12">
      <c r="B1799" s="8"/>
      <c r="C1799" s="8"/>
      <c r="D1799" s="8"/>
      <c r="E1799" s="16"/>
      <c r="F1799" s="16"/>
      <c r="G1799" s="16"/>
      <c r="H1799"/>
      <c r="I1799"/>
      <c r="L1799" s="3"/>
    </row>
    <row r="1800" spans="2:12">
      <c r="B1800" s="8"/>
      <c r="C1800" s="8"/>
      <c r="D1800" s="8"/>
      <c r="E1800" s="16"/>
      <c r="F1800" s="16"/>
      <c r="G1800" s="16"/>
      <c r="H1800"/>
      <c r="I1800"/>
      <c r="L1800" s="3"/>
    </row>
    <row r="1801" spans="2:12">
      <c r="B1801" s="8"/>
      <c r="C1801" s="8"/>
      <c r="D1801" s="8"/>
      <c r="E1801" s="16"/>
      <c r="F1801" s="16"/>
      <c r="G1801" s="16"/>
      <c r="H1801"/>
      <c r="I1801"/>
      <c r="L1801" s="3"/>
    </row>
    <row r="1802" spans="2:12">
      <c r="B1802" s="8"/>
      <c r="C1802" s="8"/>
      <c r="D1802" s="8"/>
      <c r="E1802" s="16"/>
      <c r="F1802" s="16"/>
      <c r="G1802" s="16"/>
      <c r="H1802"/>
      <c r="I1802"/>
      <c r="L1802" s="3"/>
    </row>
    <row r="1803" spans="2:12">
      <c r="B1803" s="8"/>
      <c r="C1803" s="8"/>
      <c r="D1803" s="8"/>
      <c r="E1803" s="16"/>
      <c r="F1803" s="16"/>
      <c r="G1803" s="16"/>
      <c r="H1803"/>
      <c r="I1803"/>
      <c r="L1803" s="3"/>
    </row>
    <row r="1804" spans="2:12">
      <c r="B1804" s="8"/>
      <c r="C1804" s="8"/>
      <c r="D1804" s="8"/>
      <c r="E1804" s="16"/>
      <c r="F1804" s="16"/>
      <c r="G1804" s="16"/>
      <c r="H1804"/>
      <c r="I1804"/>
      <c r="L1804" s="3"/>
    </row>
    <row r="1805" spans="2:12">
      <c r="B1805" s="8"/>
      <c r="C1805" s="8"/>
      <c r="D1805" s="8"/>
      <c r="E1805" s="16"/>
      <c r="F1805" s="16"/>
      <c r="G1805" s="16"/>
      <c r="H1805"/>
      <c r="I1805"/>
      <c r="L1805" s="3"/>
    </row>
    <row r="1806" spans="2:12">
      <c r="B1806" s="8"/>
      <c r="C1806" s="8"/>
      <c r="D1806" s="8"/>
      <c r="E1806" s="16"/>
      <c r="F1806" s="16"/>
      <c r="G1806" s="16"/>
      <c r="H1806"/>
      <c r="I1806"/>
      <c r="L1806" s="3"/>
    </row>
    <row r="1807" spans="2:12">
      <c r="B1807" s="8"/>
      <c r="C1807" s="8"/>
      <c r="D1807" s="8"/>
      <c r="E1807" s="16"/>
      <c r="F1807" s="16"/>
      <c r="G1807" s="16"/>
      <c r="H1807"/>
      <c r="I1807"/>
      <c r="L1807" s="3"/>
    </row>
    <row r="1808" spans="2:12">
      <c r="B1808" s="8"/>
      <c r="C1808" s="8"/>
      <c r="D1808" s="8"/>
      <c r="E1808" s="16"/>
      <c r="F1808" s="16"/>
      <c r="G1808" s="16"/>
      <c r="H1808"/>
      <c r="I1808"/>
      <c r="L1808" s="3"/>
    </row>
    <row r="1809" spans="2:12">
      <c r="B1809" s="8"/>
      <c r="C1809" s="8"/>
      <c r="D1809" s="8"/>
      <c r="E1809" s="16"/>
      <c r="F1809" s="16"/>
      <c r="G1809" s="16"/>
      <c r="H1809"/>
      <c r="I1809"/>
      <c r="L1809" s="3"/>
    </row>
    <row r="1810" spans="2:12">
      <c r="B1810" s="8"/>
      <c r="C1810" s="8"/>
      <c r="D1810" s="8"/>
      <c r="E1810" s="16"/>
      <c r="F1810" s="16"/>
      <c r="G1810" s="16"/>
      <c r="H1810"/>
      <c r="I1810"/>
      <c r="L1810" s="3"/>
    </row>
    <row r="1811" spans="2:12">
      <c r="B1811" s="8"/>
      <c r="C1811" s="8"/>
      <c r="D1811" s="8"/>
      <c r="E1811" s="16"/>
      <c r="F1811" s="16"/>
      <c r="G1811" s="16"/>
      <c r="H1811"/>
      <c r="I1811"/>
      <c r="L1811" s="3"/>
    </row>
    <row r="1812" spans="2:12">
      <c r="B1812" s="8"/>
      <c r="C1812" s="8"/>
      <c r="D1812" s="8"/>
      <c r="E1812" s="16"/>
      <c r="F1812" s="16"/>
      <c r="G1812" s="16"/>
      <c r="H1812"/>
      <c r="I1812"/>
      <c r="L1812" s="3"/>
    </row>
    <row r="1813" spans="2:12">
      <c r="B1813" s="8"/>
      <c r="C1813" s="8"/>
      <c r="D1813" s="8"/>
      <c r="E1813" s="16"/>
      <c r="F1813" s="16"/>
      <c r="G1813" s="16"/>
      <c r="H1813"/>
      <c r="I1813"/>
      <c r="L1813" s="3"/>
    </row>
    <row r="1814" spans="2:12">
      <c r="B1814" s="8"/>
      <c r="C1814" s="8"/>
      <c r="D1814" s="8"/>
      <c r="E1814" s="16"/>
      <c r="F1814" s="16"/>
      <c r="G1814" s="16"/>
      <c r="H1814"/>
      <c r="I1814"/>
      <c r="L1814" s="3"/>
    </row>
    <row r="1815" spans="2:12">
      <c r="B1815" s="8"/>
      <c r="C1815" s="8"/>
      <c r="D1815" s="8"/>
      <c r="E1815" s="16"/>
      <c r="F1815" s="16"/>
      <c r="G1815" s="16"/>
      <c r="H1815"/>
      <c r="I1815"/>
      <c r="L1815" s="3"/>
    </row>
    <row r="1816" spans="2:12">
      <c r="B1816" s="8"/>
      <c r="C1816" s="8"/>
      <c r="D1816" s="8"/>
      <c r="E1816" s="16"/>
      <c r="F1816" s="16"/>
      <c r="G1816" s="16"/>
      <c r="H1816"/>
      <c r="I1816"/>
      <c r="L1816" s="3"/>
    </row>
    <row r="1817" spans="2:12">
      <c r="B1817" s="8"/>
      <c r="C1817" s="8"/>
      <c r="D1817" s="8"/>
      <c r="E1817" s="16"/>
      <c r="F1817" s="16"/>
      <c r="G1817" s="16"/>
      <c r="H1817"/>
      <c r="I1817"/>
      <c r="L1817" s="3"/>
    </row>
    <row r="1818" spans="2:12">
      <c r="B1818" s="8"/>
      <c r="C1818" s="8"/>
      <c r="D1818" s="8"/>
      <c r="E1818" s="16"/>
      <c r="F1818" s="16"/>
      <c r="G1818" s="16"/>
      <c r="H1818"/>
      <c r="I1818"/>
      <c r="L1818" s="3"/>
    </row>
    <row r="1819" spans="2:12">
      <c r="B1819" s="8"/>
      <c r="C1819" s="8"/>
      <c r="D1819" s="8"/>
      <c r="E1819" s="16"/>
      <c r="F1819" s="16"/>
      <c r="G1819" s="16"/>
      <c r="H1819"/>
      <c r="I1819"/>
      <c r="L1819" s="3"/>
    </row>
    <row r="1820" spans="2:12">
      <c r="B1820" s="8"/>
      <c r="C1820" s="8"/>
      <c r="D1820" s="8"/>
      <c r="E1820" s="16"/>
      <c r="F1820" s="16"/>
      <c r="G1820" s="16"/>
      <c r="H1820"/>
      <c r="I1820"/>
      <c r="L1820" s="3"/>
    </row>
    <row r="1821" spans="2:12">
      <c r="B1821" s="8"/>
      <c r="C1821" s="8"/>
      <c r="D1821" s="8"/>
      <c r="E1821" s="16"/>
      <c r="F1821" s="16"/>
      <c r="G1821" s="16"/>
      <c r="H1821"/>
      <c r="I1821"/>
      <c r="L1821" s="3"/>
    </row>
    <row r="1822" spans="2:12">
      <c r="B1822" s="8"/>
      <c r="C1822" s="8"/>
      <c r="D1822" s="8"/>
      <c r="E1822" s="16"/>
      <c r="F1822" s="16"/>
      <c r="G1822" s="16"/>
      <c r="H1822"/>
      <c r="I1822"/>
      <c r="L1822" s="3"/>
    </row>
    <row r="1823" spans="2:12">
      <c r="B1823" s="8"/>
      <c r="C1823" s="8"/>
      <c r="D1823" s="8"/>
      <c r="E1823" s="16"/>
      <c r="F1823" s="16"/>
      <c r="G1823" s="16"/>
      <c r="H1823"/>
      <c r="I1823"/>
      <c r="L1823" s="3"/>
    </row>
    <row r="1824" spans="2:12">
      <c r="B1824" s="8"/>
      <c r="C1824" s="8"/>
      <c r="D1824" s="8"/>
      <c r="E1824" s="16"/>
      <c r="F1824" s="16"/>
      <c r="G1824" s="16"/>
      <c r="H1824"/>
      <c r="I1824"/>
      <c r="L1824" s="3"/>
    </row>
    <row r="1825" spans="2:12">
      <c r="B1825" s="8"/>
      <c r="C1825" s="8"/>
      <c r="D1825" s="8"/>
      <c r="E1825" s="16"/>
      <c r="F1825" s="16"/>
      <c r="G1825" s="16"/>
      <c r="H1825"/>
      <c r="I1825"/>
      <c r="L1825" s="3"/>
    </row>
    <row r="1826" spans="2:12">
      <c r="B1826" s="8"/>
      <c r="C1826" s="8"/>
      <c r="D1826" s="8"/>
      <c r="E1826" s="16"/>
      <c r="F1826" s="16"/>
      <c r="G1826" s="16"/>
      <c r="H1826"/>
      <c r="I1826"/>
      <c r="L1826" s="3"/>
    </row>
    <row r="1827" spans="2:12">
      <c r="B1827" s="8"/>
      <c r="C1827" s="8"/>
      <c r="D1827" s="8"/>
      <c r="E1827" s="16"/>
      <c r="F1827" s="16"/>
      <c r="G1827" s="16"/>
      <c r="H1827"/>
      <c r="I1827"/>
      <c r="L1827" s="3"/>
    </row>
    <row r="1828" spans="2:12">
      <c r="B1828" s="8"/>
      <c r="C1828" s="8"/>
      <c r="D1828" s="8"/>
      <c r="E1828" s="16"/>
      <c r="F1828" s="16"/>
      <c r="G1828" s="16"/>
      <c r="H1828"/>
      <c r="I1828"/>
      <c r="L1828" s="3"/>
    </row>
    <row r="1829" spans="2:12">
      <c r="B1829" s="8"/>
      <c r="C1829" s="8"/>
      <c r="D1829" s="8"/>
      <c r="E1829" s="16"/>
      <c r="F1829" s="16"/>
      <c r="G1829" s="16"/>
      <c r="H1829"/>
      <c r="I1829"/>
      <c r="L1829" s="3"/>
    </row>
    <row r="1830" spans="2:12">
      <c r="B1830" s="8"/>
      <c r="C1830" s="8"/>
      <c r="D1830" s="8"/>
      <c r="E1830" s="16"/>
      <c r="F1830" s="16"/>
      <c r="G1830" s="16"/>
      <c r="H1830"/>
      <c r="I1830"/>
      <c r="L1830" s="3"/>
    </row>
    <row r="1831" spans="2:12">
      <c r="B1831" s="8"/>
      <c r="C1831" s="8"/>
      <c r="D1831" s="8"/>
      <c r="E1831" s="16"/>
      <c r="F1831" s="16"/>
      <c r="G1831" s="16"/>
      <c r="H1831"/>
      <c r="I1831"/>
      <c r="L1831" s="3"/>
    </row>
    <row r="1832" spans="2:12">
      <c r="B1832" s="8"/>
      <c r="C1832" s="8"/>
      <c r="D1832" s="8"/>
      <c r="E1832" s="16"/>
      <c r="F1832" s="16"/>
      <c r="G1832" s="16"/>
      <c r="H1832"/>
      <c r="I1832"/>
      <c r="L1832" s="3"/>
    </row>
    <row r="1833" spans="2:12">
      <c r="B1833" s="8"/>
      <c r="C1833" s="8"/>
      <c r="D1833" s="8"/>
      <c r="E1833" s="16"/>
      <c r="F1833" s="16"/>
      <c r="G1833" s="16"/>
      <c r="H1833"/>
      <c r="I1833"/>
      <c r="L1833" s="3"/>
    </row>
    <row r="1834" spans="2:12">
      <c r="B1834" s="8"/>
      <c r="C1834" s="8"/>
      <c r="D1834" s="8"/>
      <c r="E1834" s="16"/>
      <c r="F1834" s="16"/>
      <c r="G1834" s="16"/>
      <c r="H1834"/>
      <c r="I1834"/>
      <c r="L1834" s="3"/>
    </row>
    <row r="1835" spans="2:12">
      <c r="B1835" s="8"/>
      <c r="C1835" s="8"/>
      <c r="D1835" s="8"/>
      <c r="E1835" s="16"/>
      <c r="F1835" s="16"/>
      <c r="G1835" s="16"/>
      <c r="H1835"/>
      <c r="I1835"/>
      <c r="L1835" s="3"/>
    </row>
    <row r="1836" spans="2:12">
      <c r="B1836" s="8"/>
      <c r="C1836" s="8"/>
      <c r="D1836" s="8"/>
      <c r="E1836" s="16"/>
      <c r="F1836" s="16"/>
      <c r="G1836" s="16"/>
      <c r="H1836"/>
      <c r="I1836"/>
      <c r="L1836" s="3"/>
    </row>
    <row r="1837" spans="2:12">
      <c r="B1837" s="8"/>
      <c r="C1837" s="8"/>
      <c r="D1837" s="8"/>
      <c r="E1837" s="16"/>
      <c r="F1837" s="16"/>
      <c r="G1837" s="16"/>
      <c r="H1837"/>
      <c r="I1837"/>
      <c r="L1837" s="3"/>
    </row>
    <row r="1838" spans="2:12">
      <c r="B1838" s="8"/>
      <c r="C1838" s="8"/>
      <c r="D1838" s="8"/>
      <c r="E1838" s="16"/>
      <c r="F1838" s="16"/>
      <c r="G1838" s="16"/>
      <c r="H1838"/>
      <c r="I1838"/>
      <c r="L1838" s="3"/>
    </row>
    <row r="1839" spans="2:12">
      <c r="B1839" s="8"/>
      <c r="C1839" s="8"/>
      <c r="D1839" s="8"/>
      <c r="E1839" s="16"/>
      <c r="F1839" s="16"/>
      <c r="G1839" s="16"/>
      <c r="H1839"/>
      <c r="I1839"/>
      <c r="L1839" s="3"/>
    </row>
    <row r="1840" spans="2:12">
      <c r="B1840" s="8"/>
      <c r="C1840" s="8"/>
      <c r="D1840" s="8"/>
      <c r="E1840" s="16"/>
      <c r="F1840" s="16"/>
      <c r="G1840" s="16"/>
      <c r="H1840"/>
      <c r="I1840"/>
      <c r="L1840" s="3"/>
    </row>
    <row r="1841" spans="2:12">
      <c r="B1841" s="8"/>
      <c r="C1841" s="8"/>
      <c r="D1841" s="8"/>
      <c r="E1841" s="16"/>
      <c r="F1841" s="16"/>
      <c r="G1841" s="16"/>
      <c r="H1841"/>
      <c r="I1841"/>
      <c r="L1841" s="3"/>
    </row>
    <row r="1842" spans="2:12">
      <c r="B1842" s="8"/>
      <c r="C1842" s="8"/>
      <c r="D1842" s="8"/>
      <c r="E1842" s="16"/>
      <c r="F1842" s="16"/>
      <c r="G1842" s="16"/>
      <c r="H1842"/>
      <c r="I1842"/>
      <c r="L1842" s="3"/>
    </row>
    <row r="1843" spans="2:12">
      <c r="B1843" s="8"/>
      <c r="C1843" s="8"/>
      <c r="D1843" s="8"/>
      <c r="E1843" s="16"/>
      <c r="F1843" s="16"/>
      <c r="G1843" s="16"/>
      <c r="H1843"/>
      <c r="I1843"/>
      <c r="L1843" s="3"/>
    </row>
    <row r="1844" spans="2:12">
      <c r="B1844" s="8"/>
      <c r="C1844" s="8"/>
      <c r="D1844" s="8"/>
      <c r="E1844" s="16"/>
      <c r="F1844" s="16"/>
      <c r="G1844" s="16"/>
      <c r="H1844"/>
      <c r="I1844"/>
      <c r="L1844" s="3"/>
    </row>
    <row r="1845" spans="2:12">
      <c r="B1845" s="8"/>
      <c r="C1845" s="8"/>
      <c r="D1845" s="8"/>
      <c r="E1845" s="16"/>
      <c r="F1845" s="16"/>
      <c r="G1845" s="16"/>
      <c r="H1845"/>
      <c r="I1845"/>
      <c r="L1845" s="3"/>
    </row>
    <row r="1846" spans="2:12">
      <c r="B1846" s="8"/>
      <c r="C1846" s="8"/>
      <c r="D1846" s="8"/>
      <c r="E1846" s="16"/>
      <c r="F1846" s="16"/>
      <c r="G1846" s="16"/>
      <c r="H1846"/>
      <c r="I1846"/>
      <c r="L1846" s="3"/>
    </row>
    <row r="1847" spans="2:12">
      <c r="B1847" s="8"/>
      <c r="C1847" s="8"/>
      <c r="D1847" s="8"/>
      <c r="E1847" s="16"/>
      <c r="F1847" s="16"/>
      <c r="G1847" s="16"/>
      <c r="H1847"/>
      <c r="I1847"/>
      <c r="L1847" s="3"/>
    </row>
    <row r="1848" spans="2:12">
      <c r="B1848" s="8"/>
      <c r="C1848" s="8"/>
      <c r="D1848" s="8"/>
      <c r="E1848" s="16"/>
      <c r="F1848" s="16"/>
      <c r="G1848" s="16"/>
      <c r="H1848"/>
      <c r="I1848"/>
      <c r="L1848" s="3"/>
    </row>
    <row r="1849" spans="2:12">
      <c r="B1849" s="8"/>
      <c r="C1849" s="8"/>
      <c r="D1849" s="8"/>
      <c r="E1849" s="16"/>
      <c r="F1849" s="16"/>
      <c r="G1849" s="16"/>
      <c r="H1849"/>
      <c r="I1849"/>
      <c r="L1849" s="3"/>
    </row>
    <row r="1850" spans="2:12">
      <c r="B1850" s="8"/>
      <c r="C1850" s="8"/>
      <c r="D1850" s="8"/>
      <c r="E1850" s="16"/>
      <c r="F1850" s="16"/>
      <c r="G1850" s="16"/>
      <c r="H1850"/>
      <c r="I1850"/>
      <c r="L1850" s="3"/>
    </row>
    <row r="1851" spans="2:12">
      <c r="B1851" s="8"/>
      <c r="C1851" s="8"/>
      <c r="D1851" s="8"/>
      <c r="E1851" s="16"/>
      <c r="F1851" s="16"/>
      <c r="G1851" s="16"/>
      <c r="H1851"/>
      <c r="I1851"/>
      <c r="L1851" s="3"/>
    </row>
    <row r="1852" spans="2:12">
      <c r="B1852" s="8"/>
      <c r="C1852" s="8"/>
      <c r="D1852" s="8"/>
      <c r="E1852" s="16"/>
      <c r="F1852" s="16"/>
      <c r="G1852" s="16"/>
      <c r="H1852"/>
      <c r="I1852"/>
      <c r="L1852" s="3"/>
    </row>
    <row r="1853" spans="2:12">
      <c r="B1853" s="8"/>
      <c r="C1853" s="8"/>
      <c r="D1853" s="8"/>
      <c r="E1853" s="16"/>
      <c r="F1853" s="16"/>
      <c r="G1853" s="16"/>
      <c r="H1853"/>
      <c r="I1853"/>
      <c r="L1853" s="3"/>
    </row>
    <row r="1854" spans="2:12">
      <c r="B1854" s="8"/>
      <c r="C1854" s="8"/>
      <c r="D1854" s="8"/>
      <c r="E1854" s="16"/>
      <c r="F1854" s="16"/>
      <c r="G1854" s="16"/>
      <c r="H1854"/>
      <c r="I1854"/>
      <c r="L1854" s="3"/>
    </row>
    <row r="1855" spans="2:12">
      <c r="B1855" s="8"/>
      <c r="C1855" s="8"/>
      <c r="D1855" s="8"/>
      <c r="E1855" s="16"/>
      <c r="F1855" s="16"/>
      <c r="G1855" s="16"/>
      <c r="H1855"/>
      <c r="I1855"/>
      <c r="L1855" s="3"/>
    </row>
    <row r="1856" spans="2:12">
      <c r="B1856" s="8"/>
      <c r="C1856" s="8"/>
      <c r="D1856" s="8"/>
      <c r="E1856" s="16"/>
      <c r="F1856" s="16"/>
      <c r="G1856" s="16"/>
      <c r="H1856"/>
      <c r="I1856"/>
      <c r="L1856" s="3"/>
    </row>
    <row r="1857" spans="2:12">
      <c r="B1857" s="8"/>
      <c r="C1857" s="8"/>
      <c r="D1857" s="8"/>
      <c r="E1857" s="16"/>
      <c r="F1857" s="16"/>
      <c r="G1857" s="16"/>
      <c r="H1857"/>
      <c r="I1857"/>
      <c r="L1857" s="3"/>
    </row>
    <row r="1858" spans="2:12">
      <c r="B1858" s="8"/>
      <c r="C1858" s="8"/>
      <c r="D1858" s="8"/>
      <c r="E1858" s="16"/>
      <c r="F1858" s="16"/>
      <c r="G1858" s="16"/>
      <c r="H1858"/>
      <c r="I1858"/>
      <c r="L1858" s="3"/>
    </row>
    <row r="1859" spans="2:12">
      <c r="B1859" s="8"/>
      <c r="C1859" s="8"/>
      <c r="D1859" s="8"/>
      <c r="E1859" s="16"/>
      <c r="F1859" s="16"/>
      <c r="G1859" s="16"/>
      <c r="H1859"/>
      <c r="I1859"/>
      <c r="L1859" s="3"/>
    </row>
    <row r="1860" spans="2:12">
      <c r="B1860" s="8"/>
      <c r="C1860" s="8"/>
      <c r="D1860" s="8"/>
      <c r="E1860" s="16"/>
      <c r="F1860" s="16"/>
      <c r="G1860" s="16"/>
      <c r="H1860"/>
      <c r="I1860"/>
      <c r="L1860" s="3"/>
    </row>
    <row r="1861" spans="2:12">
      <c r="B1861" s="8"/>
      <c r="C1861" s="8"/>
      <c r="D1861" s="8"/>
      <c r="E1861" s="16"/>
      <c r="F1861" s="16"/>
      <c r="G1861" s="16"/>
      <c r="H1861"/>
      <c r="I1861"/>
      <c r="L1861" s="3"/>
    </row>
    <row r="1862" spans="2:12">
      <c r="B1862" s="8"/>
      <c r="C1862" s="8"/>
      <c r="D1862" s="8"/>
      <c r="E1862" s="16"/>
      <c r="F1862" s="16"/>
      <c r="G1862" s="16"/>
      <c r="H1862"/>
      <c r="I1862"/>
      <c r="L1862" s="3"/>
    </row>
    <row r="1863" spans="2:12">
      <c r="B1863" s="8"/>
      <c r="C1863" s="8"/>
      <c r="D1863" s="8"/>
      <c r="E1863" s="16"/>
      <c r="F1863" s="16"/>
      <c r="G1863" s="16"/>
      <c r="H1863"/>
      <c r="I1863"/>
      <c r="L1863" s="3"/>
    </row>
    <row r="1864" spans="2:12">
      <c r="B1864" s="8"/>
      <c r="C1864" s="8"/>
      <c r="D1864" s="8"/>
      <c r="E1864" s="16"/>
      <c r="F1864" s="16"/>
      <c r="G1864" s="16"/>
      <c r="H1864"/>
      <c r="I1864"/>
      <c r="L1864" s="3"/>
    </row>
    <row r="1865" spans="2:12">
      <c r="B1865" s="8"/>
      <c r="C1865" s="8"/>
      <c r="D1865" s="8"/>
      <c r="E1865" s="16"/>
      <c r="F1865" s="16"/>
      <c r="G1865" s="16"/>
      <c r="H1865"/>
      <c r="I1865"/>
      <c r="L1865" s="3"/>
    </row>
    <row r="1866" spans="2:12">
      <c r="B1866" s="8"/>
      <c r="C1866" s="8"/>
      <c r="D1866" s="8"/>
      <c r="E1866" s="16"/>
      <c r="F1866" s="16"/>
      <c r="G1866" s="16"/>
      <c r="H1866"/>
      <c r="I1866"/>
      <c r="L1866" s="3"/>
    </row>
    <row r="1867" spans="2:12">
      <c r="B1867" s="8"/>
      <c r="C1867" s="8"/>
      <c r="D1867" s="8"/>
      <c r="E1867" s="16"/>
      <c r="F1867" s="16"/>
      <c r="G1867" s="16"/>
      <c r="H1867"/>
      <c r="I1867"/>
      <c r="L1867" s="3"/>
    </row>
    <row r="1868" spans="2:12">
      <c r="B1868" s="8"/>
      <c r="C1868" s="8"/>
      <c r="D1868" s="8"/>
      <c r="E1868" s="16"/>
      <c r="F1868" s="16"/>
      <c r="G1868" s="16"/>
      <c r="H1868"/>
      <c r="I1868"/>
      <c r="L1868" s="3"/>
    </row>
    <row r="1869" spans="2:12">
      <c r="B1869" s="8"/>
      <c r="C1869" s="8"/>
      <c r="D1869" s="8"/>
      <c r="E1869" s="16"/>
      <c r="F1869" s="16"/>
      <c r="G1869" s="16"/>
      <c r="H1869"/>
      <c r="I1869"/>
      <c r="L1869" s="3"/>
    </row>
    <row r="1870" spans="2:12">
      <c r="B1870" s="8"/>
      <c r="C1870" s="8"/>
      <c r="D1870" s="8"/>
      <c r="E1870" s="16"/>
      <c r="F1870" s="16"/>
      <c r="G1870" s="16"/>
      <c r="H1870"/>
      <c r="I1870"/>
      <c r="L1870" s="3"/>
    </row>
    <row r="1871" spans="2:12">
      <c r="B1871" s="8"/>
      <c r="C1871" s="8"/>
      <c r="D1871" s="8"/>
      <c r="E1871" s="16"/>
      <c r="F1871" s="16"/>
      <c r="G1871" s="16"/>
      <c r="H1871"/>
      <c r="I1871"/>
      <c r="L1871" s="3"/>
    </row>
    <row r="1872" spans="2:12">
      <c r="B1872" s="8"/>
      <c r="C1872" s="8"/>
      <c r="D1872" s="8"/>
      <c r="E1872" s="16"/>
      <c r="F1872" s="16"/>
      <c r="G1872" s="16"/>
      <c r="H1872"/>
      <c r="I1872"/>
      <c r="L1872" s="3"/>
    </row>
    <row r="1873" spans="2:12">
      <c r="B1873" s="8"/>
      <c r="C1873" s="8"/>
      <c r="D1873" s="8"/>
      <c r="E1873" s="16"/>
      <c r="F1873" s="16"/>
      <c r="G1873" s="16"/>
      <c r="H1873"/>
      <c r="I1873"/>
      <c r="L1873" s="3"/>
    </row>
    <row r="1874" spans="2:12">
      <c r="B1874" s="8"/>
      <c r="C1874" s="8"/>
      <c r="D1874" s="8"/>
      <c r="E1874" s="16"/>
      <c r="F1874" s="16"/>
      <c r="G1874" s="16"/>
      <c r="H1874"/>
      <c r="I1874"/>
      <c r="L1874" s="3"/>
    </row>
    <row r="1875" spans="2:12">
      <c r="B1875" s="8"/>
      <c r="C1875" s="8"/>
      <c r="D1875" s="8"/>
      <c r="E1875" s="16"/>
      <c r="F1875" s="16"/>
      <c r="G1875" s="16"/>
      <c r="H1875"/>
      <c r="I1875"/>
      <c r="L1875" s="3"/>
    </row>
    <row r="1876" spans="2:12">
      <c r="B1876" s="8"/>
      <c r="C1876" s="8"/>
      <c r="D1876" s="8"/>
      <c r="E1876" s="16"/>
      <c r="F1876" s="16"/>
      <c r="G1876" s="16"/>
      <c r="H1876"/>
      <c r="I1876"/>
      <c r="L1876" s="3"/>
    </row>
    <row r="1877" spans="2:12">
      <c r="B1877" s="8"/>
      <c r="C1877" s="8"/>
      <c r="D1877" s="8"/>
      <c r="E1877" s="16"/>
      <c r="F1877" s="16"/>
      <c r="G1877" s="16"/>
      <c r="H1877"/>
      <c r="I1877"/>
      <c r="L1877" s="3"/>
    </row>
    <row r="1878" spans="2:12">
      <c r="B1878" s="8"/>
      <c r="C1878" s="8"/>
      <c r="D1878" s="8"/>
      <c r="E1878" s="16"/>
      <c r="F1878" s="16"/>
      <c r="G1878" s="16"/>
      <c r="H1878"/>
      <c r="I1878"/>
      <c r="L1878" s="3"/>
    </row>
    <row r="1879" spans="2:12">
      <c r="B1879" s="8"/>
      <c r="C1879" s="8"/>
      <c r="D1879" s="8"/>
      <c r="E1879" s="16"/>
      <c r="F1879" s="16"/>
      <c r="G1879" s="16"/>
      <c r="H1879"/>
      <c r="I1879"/>
      <c r="L1879" s="3"/>
    </row>
    <row r="1880" spans="2:12">
      <c r="B1880" s="8"/>
      <c r="C1880" s="8"/>
      <c r="D1880" s="8"/>
      <c r="E1880" s="16"/>
      <c r="F1880" s="16"/>
      <c r="G1880" s="16"/>
      <c r="H1880"/>
      <c r="I1880"/>
      <c r="L1880" s="3"/>
    </row>
    <row r="1881" spans="2:12">
      <c r="B1881" s="8"/>
      <c r="C1881" s="8"/>
      <c r="D1881" s="8"/>
      <c r="E1881" s="16"/>
      <c r="F1881" s="16"/>
      <c r="G1881" s="16"/>
      <c r="H1881"/>
      <c r="I1881"/>
      <c r="L1881" s="3"/>
    </row>
    <row r="1882" spans="2:12">
      <c r="B1882" s="8"/>
      <c r="C1882" s="8"/>
      <c r="D1882" s="8"/>
      <c r="E1882" s="16"/>
      <c r="F1882" s="16"/>
      <c r="G1882" s="16"/>
      <c r="H1882"/>
      <c r="I1882"/>
      <c r="L1882" s="3"/>
    </row>
    <row r="1883" spans="2:12">
      <c r="B1883" s="8"/>
      <c r="C1883" s="8"/>
      <c r="D1883" s="8"/>
      <c r="E1883" s="16"/>
      <c r="F1883" s="16"/>
      <c r="G1883" s="16"/>
      <c r="H1883"/>
      <c r="I1883"/>
      <c r="L1883" s="3"/>
    </row>
    <row r="1884" spans="2:12">
      <c r="B1884" s="8"/>
      <c r="C1884" s="8"/>
      <c r="D1884" s="8"/>
      <c r="E1884" s="16"/>
      <c r="F1884" s="16"/>
      <c r="G1884" s="16"/>
      <c r="H1884"/>
      <c r="I1884"/>
      <c r="L1884" s="3"/>
    </row>
    <row r="1885" spans="2:12">
      <c r="B1885" s="8"/>
      <c r="C1885" s="8"/>
      <c r="D1885" s="8"/>
      <c r="E1885" s="16"/>
      <c r="F1885" s="16"/>
      <c r="G1885" s="16"/>
      <c r="H1885"/>
      <c r="I1885"/>
      <c r="L1885" s="3"/>
    </row>
    <row r="1886" spans="2:12">
      <c r="B1886" s="8"/>
      <c r="C1886" s="8"/>
      <c r="D1886" s="8"/>
      <c r="E1886" s="16"/>
      <c r="F1886" s="16"/>
      <c r="G1886" s="16"/>
      <c r="H1886"/>
      <c r="I1886"/>
      <c r="L1886" s="3"/>
    </row>
    <row r="1887" spans="2:12">
      <c r="B1887" s="8"/>
      <c r="C1887" s="8"/>
      <c r="D1887" s="8"/>
      <c r="E1887" s="16"/>
      <c r="F1887" s="16"/>
      <c r="G1887" s="16"/>
      <c r="H1887"/>
      <c r="I1887"/>
      <c r="L1887" s="3"/>
    </row>
    <row r="1888" spans="2:12">
      <c r="B1888" s="8"/>
      <c r="C1888" s="8"/>
      <c r="D1888" s="8"/>
      <c r="E1888" s="16"/>
      <c r="F1888" s="16"/>
      <c r="G1888" s="16"/>
      <c r="H1888"/>
      <c r="I1888"/>
      <c r="L1888" s="3"/>
    </row>
    <row r="1889" spans="2:12">
      <c r="B1889" s="8"/>
      <c r="C1889" s="8"/>
      <c r="D1889" s="8"/>
      <c r="E1889" s="16"/>
      <c r="F1889" s="16"/>
      <c r="G1889" s="16"/>
      <c r="H1889"/>
      <c r="I1889"/>
      <c r="L1889" s="3"/>
    </row>
    <row r="1890" spans="2:12">
      <c r="B1890" s="8"/>
      <c r="C1890" s="8"/>
      <c r="D1890" s="8"/>
      <c r="E1890" s="16"/>
      <c r="F1890" s="16"/>
      <c r="G1890" s="16"/>
      <c r="H1890"/>
      <c r="I1890"/>
      <c r="L1890" s="3"/>
    </row>
    <row r="1891" spans="2:12">
      <c r="B1891" s="8"/>
      <c r="C1891" s="8"/>
      <c r="D1891" s="8"/>
      <c r="E1891" s="16"/>
      <c r="F1891" s="16"/>
      <c r="G1891" s="16"/>
      <c r="H1891"/>
      <c r="I1891"/>
      <c r="L1891" s="3"/>
    </row>
    <row r="1892" spans="2:12">
      <c r="B1892" s="8"/>
      <c r="C1892" s="8"/>
      <c r="D1892" s="8"/>
      <c r="E1892" s="16"/>
      <c r="F1892" s="16"/>
      <c r="G1892" s="16"/>
      <c r="H1892"/>
      <c r="I1892"/>
      <c r="L1892" s="3"/>
    </row>
    <row r="1893" spans="2:12">
      <c r="B1893" s="8"/>
      <c r="C1893" s="8"/>
      <c r="D1893" s="8"/>
      <c r="E1893" s="16"/>
      <c r="F1893" s="16"/>
      <c r="G1893" s="16"/>
      <c r="H1893"/>
      <c r="I1893"/>
      <c r="L1893" s="3"/>
    </row>
    <row r="1894" spans="2:12">
      <c r="B1894" s="8"/>
      <c r="C1894" s="8"/>
      <c r="D1894" s="8"/>
      <c r="E1894" s="16"/>
      <c r="F1894" s="16"/>
      <c r="G1894" s="16"/>
      <c r="H1894"/>
      <c r="I1894"/>
      <c r="L1894" s="3"/>
    </row>
    <row r="1895" spans="2:12">
      <c r="B1895" s="8"/>
      <c r="C1895" s="8"/>
      <c r="D1895" s="8"/>
      <c r="E1895" s="16"/>
      <c r="F1895" s="16"/>
      <c r="G1895" s="16"/>
      <c r="H1895"/>
      <c r="I1895"/>
      <c r="L1895" s="3"/>
    </row>
    <row r="1896" spans="2:12">
      <c r="B1896" s="8"/>
      <c r="C1896" s="8"/>
      <c r="D1896" s="8"/>
      <c r="E1896" s="16"/>
      <c r="F1896" s="16"/>
      <c r="G1896" s="16"/>
      <c r="H1896"/>
      <c r="I1896"/>
      <c r="L1896" s="3"/>
    </row>
    <row r="1897" spans="2:12">
      <c r="B1897" s="8"/>
      <c r="C1897" s="8"/>
      <c r="D1897" s="8"/>
      <c r="E1897" s="16"/>
      <c r="F1897" s="16"/>
      <c r="G1897" s="16"/>
      <c r="H1897"/>
      <c r="I1897"/>
      <c r="L1897" s="3"/>
    </row>
    <row r="1898" spans="2:12">
      <c r="B1898" s="8"/>
      <c r="C1898" s="8"/>
      <c r="D1898" s="8"/>
      <c r="E1898" s="16"/>
      <c r="F1898" s="16"/>
      <c r="G1898" s="16"/>
      <c r="H1898"/>
      <c r="I1898"/>
      <c r="L1898" s="3"/>
    </row>
    <row r="1899" spans="2:12">
      <c r="B1899" s="8"/>
      <c r="C1899" s="8"/>
      <c r="D1899" s="8"/>
      <c r="E1899" s="16"/>
      <c r="F1899" s="16"/>
      <c r="G1899" s="16"/>
      <c r="H1899"/>
      <c r="I1899"/>
      <c r="L1899" s="3"/>
    </row>
    <row r="1900" spans="2:12">
      <c r="B1900" s="8"/>
      <c r="C1900" s="8"/>
      <c r="D1900" s="8"/>
      <c r="E1900" s="16"/>
      <c r="F1900" s="16"/>
      <c r="G1900" s="16"/>
      <c r="H1900"/>
      <c r="I1900"/>
      <c r="L1900" s="3"/>
    </row>
    <row r="1901" spans="2:12">
      <c r="B1901" s="8"/>
      <c r="C1901" s="8"/>
      <c r="D1901" s="8"/>
      <c r="E1901" s="16"/>
      <c r="F1901" s="16"/>
      <c r="G1901" s="16"/>
      <c r="H1901"/>
      <c r="I1901"/>
      <c r="L1901" s="3"/>
    </row>
    <row r="1902" spans="2:12">
      <c r="B1902" s="8"/>
      <c r="C1902" s="8"/>
      <c r="D1902" s="8"/>
      <c r="E1902" s="16"/>
      <c r="F1902" s="16"/>
      <c r="G1902" s="16"/>
      <c r="H1902"/>
      <c r="I1902"/>
      <c r="L1902" s="3"/>
    </row>
    <row r="1903" spans="2:12">
      <c r="B1903" s="8"/>
      <c r="C1903" s="8"/>
      <c r="D1903" s="8"/>
      <c r="E1903" s="16"/>
      <c r="F1903" s="16"/>
      <c r="G1903" s="16"/>
      <c r="H1903"/>
      <c r="I1903"/>
      <c r="L1903" s="3"/>
    </row>
    <row r="1904" spans="2:12">
      <c r="B1904" s="8"/>
      <c r="C1904" s="8"/>
      <c r="D1904" s="8"/>
      <c r="E1904" s="16"/>
      <c r="F1904" s="16"/>
      <c r="G1904" s="16"/>
      <c r="H1904"/>
      <c r="I1904"/>
      <c r="L1904" s="3"/>
    </row>
    <row r="1905" spans="2:12">
      <c r="B1905" s="8"/>
      <c r="C1905" s="8"/>
      <c r="D1905" s="8"/>
      <c r="E1905" s="16"/>
      <c r="F1905" s="16"/>
      <c r="G1905" s="16"/>
      <c r="H1905"/>
      <c r="I1905"/>
      <c r="L1905" s="3"/>
    </row>
    <row r="1906" spans="2:12">
      <c r="B1906" s="8"/>
      <c r="C1906" s="8"/>
      <c r="D1906" s="8"/>
      <c r="E1906" s="16"/>
      <c r="F1906" s="16"/>
      <c r="G1906" s="16"/>
      <c r="H1906"/>
      <c r="I1906"/>
      <c r="L1906" s="3"/>
    </row>
    <row r="1907" spans="2:12">
      <c r="B1907" s="8"/>
      <c r="C1907" s="8"/>
      <c r="D1907" s="8"/>
      <c r="E1907" s="16"/>
      <c r="F1907" s="16"/>
      <c r="G1907" s="16"/>
      <c r="H1907"/>
      <c r="I1907"/>
      <c r="L1907" s="3"/>
    </row>
    <row r="1908" spans="2:12">
      <c r="B1908" s="8"/>
      <c r="C1908" s="8"/>
      <c r="D1908" s="8"/>
      <c r="E1908" s="16"/>
      <c r="F1908" s="16"/>
      <c r="G1908" s="16"/>
      <c r="H1908"/>
      <c r="I1908"/>
      <c r="L1908" s="3"/>
    </row>
    <row r="1909" spans="2:12">
      <c r="B1909" s="8"/>
      <c r="C1909" s="8"/>
      <c r="D1909" s="8"/>
      <c r="E1909" s="16"/>
      <c r="F1909" s="16"/>
      <c r="G1909" s="16"/>
      <c r="H1909"/>
      <c r="I1909"/>
      <c r="L1909" s="3"/>
    </row>
    <row r="1910" spans="2:12">
      <c r="B1910" s="8"/>
      <c r="C1910" s="8"/>
      <c r="D1910" s="8"/>
      <c r="E1910" s="16"/>
      <c r="F1910" s="16"/>
      <c r="G1910" s="16"/>
      <c r="H1910"/>
      <c r="I1910"/>
      <c r="L1910" s="3"/>
    </row>
    <row r="1911" spans="2:12">
      <c r="B1911" s="8"/>
      <c r="C1911" s="8"/>
      <c r="D1911" s="8"/>
      <c r="E1911" s="16"/>
      <c r="F1911" s="16"/>
      <c r="G1911" s="16"/>
      <c r="H1911"/>
      <c r="I1911"/>
      <c r="L1911" s="3"/>
    </row>
    <row r="1912" spans="2:12">
      <c r="B1912" s="8"/>
      <c r="C1912" s="8"/>
      <c r="D1912" s="8"/>
      <c r="E1912" s="16"/>
      <c r="F1912" s="16"/>
      <c r="G1912" s="16"/>
      <c r="H1912"/>
      <c r="I1912"/>
      <c r="L1912" s="3"/>
    </row>
    <row r="1913" spans="2:12">
      <c r="B1913" s="8"/>
      <c r="C1913" s="8"/>
      <c r="D1913" s="8"/>
      <c r="E1913" s="16"/>
      <c r="F1913" s="16"/>
      <c r="G1913" s="16"/>
      <c r="H1913"/>
      <c r="I1913"/>
      <c r="L1913" s="3"/>
    </row>
    <row r="1914" spans="2:12">
      <c r="B1914" s="8"/>
      <c r="C1914" s="8"/>
      <c r="D1914" s="8"/>
      <c r="E1914" s="16"/>
      <c r="F1914" s="16"/>
      <c r="G1914" s="16"/>
      <c r="H1914"/>
      <c r="I1914"/>
      <c r="L1914" s="3"/>
    </row>
    <row r="1915" spans="2:12">
      <c r="B1915" s="8"/>
      <c r="C1915" s="8"/>
      <c r="D1915" s="8"/>
      <c r="E1915" s="16"/>
      <c r="F1915" s="16"/>
      <c r="G1915" s="16"/>
      <c r="H1915"/>
      <c r="I1915"/>
      <c r="L1915" s="3"/>
    </row>
    <row r="1916" spans="2:12">
      <c r="B1916" s="8"/>
      <c r="C1916" s="8"/>
      <c r="D1916" s="8"/>
      <c r="E1916" s="16"/>
      <c r="F1916" s="16"/>
      <c r="G1916" s="16"/>
      <c r="H1916"/>
      <c r="I1916"/>
      <c r="L1916" s="3"/>
    </row>
    <row r="1917" spans="2:12">
      <c r="B1917" s="8"/>
      <c r="C1917" s="8"/>
      <c r="D1917" s="8"/>
      <c r="E1917" s="16"/>
      <c r="F1917" s="16"/>
      <c r="G1917" s="16"/>
      <c r="H1917"/>
      <c r="I1917"/>
      <c r="L1917" s="3"/>
    </row>
    <row r="1918" spans="2:12">
      <c r="B1918" s="8"/>
      <c r="C1918" s="8"/>
      <c r="D1918" s="8"/>
      <c r="E1918" s="16"/>
      <c r="F1918" s="16"/>
      <c r="G1918" s="16"/>
      <c r="H1918"/>
      <c r="I1918"/>
      <c r="L1918" s="3"/>
    </row>
    <row r="1919" spans="2:12">
      <c r="B1919" s="8"/>
      <c r="C1919" s="8"/>
      <c r="D1919" s="8"/>
      <c r="E1919" s="16"/>
      <c r="F1919" s="16"/>
      <c r="G1919" s="16"/>
      <c r="H1919"/>
      <c r="I1919"/>
      <c r="L1919" s="3"/>
    </row>
    <row r="1920" spans="2:12">
      <c r="B1920" s="8"/>
      <c r="C1920" s="8"/>
      <c r="D1920" s="8"/>
      <c r="E1920" s="16"/>
      <c r="F1920" s="16"/>
      <c r="G1920" s="16"/>
      <c r="H1920"/>
      <c r="I1920"/>
      <c r="L1920" s="3"/>
    </row>
    <row r="1921" spans="2:12">
      <c r="B1921" s="8"/>
      <c r="C1921" s="8"/>
      <c r="D1921" s="8"/>
      <c r="E1921" s="16"/>
      <c r="F1921" s="16"/>
      <c r="G1921" s="16"/>
      <c r="H1921"/>
      <c r="I1921"/>
      <c r="L1921" s="3"/>
    </row>
    <row r="1922" spans="2:12">
      <c r="B1922" s="8"/>
      <c r="C1922" s="8"/>
      <c r="D1922" s="8"/>
      <c r="E1922" s="16"/>
      <c r="F1922" s="16"/>
      <c r="G1922" s="16"/>
      <c r="H1922"/>
      <c r="I1922"/>
      <c r="L1922" s="3"/>
    </row>
    <row r="1923" spans="2:12">
      <c r="B1923" s="8"/>
      <c r="C1923" s="8"/>
      <c r="D1923" s="8"/>
      <c r="E1923" s="16"/>
      <c r="F1923" s="16"/>
      <c r="G1923" s="16"/>
      <c r="H1923"/>
      <c r="I1923"/>
      <c r="L1923" s="3"/>
    </row>
    <row r="1924" spans="2:12">
      <c r="B1924" s="8"/>
      <c r="C1924" s="8"/>
      <c r="D1924" s="8"/>
      <c r="E1924" s="16"/>
      <c r="F1924" s="16"/>
      <c r="G1924" s="16"/>
      <c r="H1924"/>
      <c r="I1924"/>
      <c r="L1924" s="3"/>
    </row>
    <row r="1925" spans="2:12" ht="13.5" thickBot="1">
      <c r="B1925" s="8"/>
      <c r="C1925" s="8"/>
      <c r="D1925" s="8"/>
      <c r="E1925" s="16"/>
      <c r="F1925" s="16"/>
      <c r="G1925" s="16"/>
      <c r="H1925"/>
      <c r="I1925"/>
      <c r="L1925" s="3"/>
    </row>
    <row r="1926" spans="2:12" ht="13.5" thickBot="1">
      <c r="B1926" s="11"/>
      <c r="C1926" s="11"/>
      <c r="D1926" s="11"/>
      <c r="E1926" s="18"/>
      <c r="F1926" s="18"/>
      <c r="G1926" s="18"/>
      <c r="H1926" s="12"/>
      <c r="I1926" s="12"/>
      <c r="J1926" s="12"/>
      <c r="K1926" s="12"/>
      <c r="L1926" s="13"/>
    </row>
    <row r="1927" spans="2:12">
      <c r="B1927" s="8"/>
      <c r="C1927" s="8"/>
      <c r="D1927" s="8"/>
      <c r="E1927" s="16"/>
      <c r="F1927" s="16"/>
      <c r="G1927" s="16"/>
      <c r="H1927"/>
      <c r="I1927"/>
      <c r="L1927" s="3"/>
    </row>
    <row r="1928" spans="2:12">
      <c r="B1928" s="8"/>
      <c r="C1928" s="8"/>
      <c r="D1928" s="8"/>
      <c r="E1928" s="16"/>
      <c r="F1928" s="16"/>
      <c r="G1928" s="16"/>
      <c r="H1928"/>
      <c r="I1928"/>
      <c r="L1928" s="3"/>
    </row>
    <row r="1929" spans="2:12">
      <c r="B1929" s="8"/>
      <c r="C1929" s="8"/>
      <c r="D1929" s="8"/>
      <c r="E1929" s="16"/>
      <c r="F1929" s="16"/>
      <c r="G1929" s="16"/>
      <c r="H1929"/>
      <c r="I1929"/>
      <c r="L1929" s="3"/>
    </row>
    <row r="1930" spans="2:12">
      <c r="B1930" s="8"/>
      <c r="C1930" s="8"/>
      <c r="D1930" s="8"/>
      <c r="E1930" s="16"/>
      <c r="F1930" s="16"/>
      <c r="G1930" s="16"/>
      <c r="H1930"/>
      <c r="I1930"/>
      <c r="L1930" s="3"/>
    </row>
    <row r="1931" spans="2:12">
      <c r="B1931" s="8"/>
      <c r="C1931" s="8"/>
      <c r="D1931" s="8"/>
      <c r="E1931" s="16"/>
      <c r="F1931" s="16"/>
      <c r="G1931" s="16"/>
      <c r="H1931"/>
      <c r="I1931"/>
      <c r="L1931" s="3"/>
    </row>
    <row r="1932" spans="2:12">
      <c r="B1932" s="8"/>
      <c r="C1932" s="8"/>
      <c r="D1932" s="8"/>
      <c r="E1932" s="16"/>
      <c r="F1932" s="16"/>
      <c r="G1932" s="16"/>
      <c r="H1932"/>
      <c r="I1932"/>
      <c r="L1932" s="3"/>
    </row>
    <row r="1933" spans="2:12">
      <c r="B1933" s="8"/>
      <c r="C1933" s="8"/>
      <c r="D1933" s="8"/>
      <c r="E1933" s="16"/>
      <c r="F1933" s="16"/>
      <c r="G1933" s="16"/>
      <c r="H1933"/>
      <c r="I1933"/>
      <c r="L1933" s="3"/>
    </row>
    <row r="1934" spans="2:12">
      <c r="B1934" s="8"/>
      <c r="C1934" s="8"/>
      <c r="D1934" s="8"/>
      <c r="E1934" s="16"/>
      <c r="F1934" s="16"/>
      <c r="G1934" s="16"/>
      <c r="H1934"/>
      <c r="I1934"/>
      <c r="L1934" s="3"/>
    </row>
    <row r="1935" spans="2:12">
      <c r="B1935" s="8"/>
      <c r="C1935" s="8"/>
      <c r="D1935" s="8"/>
      <c r="E1935" s="16"/>
      <c r="F1935" s="16"/>
      <c r="G1935" s="16"/>
      <c r="H1935"/>
      <c r="I1935"/>
      <c r="L1935" s="3"/>
    </row>
    <row r="1936" spans="2:12">
      <c r="B1936" s="8"/>
      <c r="C1936" s="8"/>
      <c r="D1936" s="8"/>
      <c r="E1936" s="16"/>
      <c r="F1936" s="16"/>
      <c r="G1936" s="16"/>
      <c r="H1936"/>
      <c r="I1936"/>
      <c r="L1936" s="3"/>
    </row>
    <row r="1937" spans="2:12">
      <c r="B1937" s="8"/>
      <c r="C1937" s="8"/>
      <c r="D1937" s="8"/>
      <c r="E1937" s="16"/>
      <c r="F1937" s="16"/>
      <c r="G1937" s="16"/>
      <c r="H1937"/>
      <c r="I1937"/>
      <c r="L1937" s="3"/>
    </row>
    <row r="1938" spans="2:12">
      <c r="B1938" s="8"/>
      <c r="C1938" s="8"/>
      <c r="D1938" s="8"/>
      <c r="E1938" s="16"/>
      <c r="F1938" s="16"/>
      <c r="G1938" s="16"/>
      <c r="H1938"/>
      <c r="I1938"/>
      <c r="L1938" s="3"/>
    </row>
    <row r="1939" spans="2:12">
      <c r="B1939" s="8"/>
      <c r="C1939" s="8"/>
      <c r="D1939" s="8"/>
      <c r="E1939" s="16"/>
      <c r="F1939" s="16"/>
      <c r="G1939" s="16"/>
      <c r="H1939"/>
      <c r="I1939"/>
      <c r="L1939" s="3"/>
    </row>
    <row r="1940" spans="2:12">
      <c r="B1940" s="8"/>
      <c r="C1940" s="8"/>
      <c r="D1940" s="8"/>
      <c r="E1940" s="16"/>
      <c r="F1940" s="16"/>
      <c r="G1940" s="16"/>
      <c r="H1940"/>
      <c r="I1940"/>
      <c r="L1940" s="3"/>
    </row>
    <row r="1941" spans="2:12">
      <c r="B1941" s="8"/>
      <c r="C1941" s="8"/>
      <c r="D1941" s="8"/>
      <c r="E1941" s="16"/>
      <c r="F1941" s="16"/>
      <c r="G1941" s="16"/>
      <c r="H1941"/>
      <c r="I1941"/>
      <c r="L1941" s="3"/>
    </row>
    <row r="1942" spans="2:12">
      <c r="B1942" s="8"/>
      <c r="C1942" s="8"/>
      <c r="D1942" s="8"/>
      <c r="E1942" s="16"/>
      <c r="F1942" s="16"/>
      <c r="G1942" s="16"/>
      <c r="H1942"/>
      <c r="I1942"/>
      <c r="L1942" s="3"/>
    </row>
    <row r="1943" spans="2:12">
      <c r="B1943" s="8"/>
      <c r="C1943" s="8"/>
      <c r="D1943" s="8"/>
      <c r="E1943" s="16"/>
      <c r="F1943" s="16"/>
      <c r="G1943" s="16"/>
      <c r="H1943"/>
      <c r="I1943"/>
      <c r="L1943" s="3"/>
    </row>
    <row r="1944" spans="2:12">
      <c r="B1944" s="8"/>
      <c r="C1944" s="8"/>
      <c r="D1944" s="8"/>
      <c r="E1944" s="16"/>
      <c r="F1944" s="16"/>
      <c r="G1944" s="16"/>
      <c r="H1944"/>
      <c r="I1944"/>
      <c r="L1944" s="3"/>
    </row>
    <row r="1945" spans="2:12">
      <c r="B1945" s="8"/>
      <c r="C1945" s="8"/>
      <c r="D1945" s="8"/>
      <c r="E1945" s="16"/>
      <c r="F1945" s="16"/>
      <c r="G1945" s="16"/>
      <c r="H1945"/>
      <c r="I1945"/>
      <c r="L1945" s="3"/>
    </row>
    <row r="1946" spans="2:12">
      <c r="B1946" s="8"/>
      <c r="C1946" s="8"/>
      <c r="D1946" s="8"/>
      <c r="E1946" s="16"/>
      <c r="F1946" s="16"/>
      <c r="G1946" s="16"/>
      <c r="H1946"/>
      <c r="I1946"/>
      <c r="L1946" s="3"/>
    </row>
    <row r="1947" spans="2:12">
      <c r="B1947" s="8"/>
      <c r="C1947" s="8"/>
      <c r="D1947" s="8"/>
      <c r="E1947" s="16"/>
      <c r="F1947" s="16"/>
      <c r="G1947" s="16"/>
      <c r="H1947"/>
      <c r="I1947"/>
      <c r="L1947" s="3"/>
    </row>
    <row r="1948" spans="2:12">
      <c r="B1948" s="8"/>
      <c r="C1948" s="8"/>
      <c r="D1948" s="8"/>
      <c r="E1948" s="16"/>
      <c r="F1948" s="16"/>
      <c r="G1948" s="16"/>
      <c r="H1948"/>
      <c r="I1948"/>
      <c r="L1948" s="3"/>
    </row>
    <row r="1949" spans="2:12">
      <c r="B1949" s="8"/>
      <c r="C1949" s="8"/>
      <c r="D1949" s="8"/>
      <c r="E1949" s="16"/>
      <c r="F1949" s="16"/>
      <c r="G1949" s="16"/>
      <c r="H1949"/>
      <c r="I1949"/>
      <c r="L1949" s="3"/>
    </row>
    <row r="1950" spans="2:12">
      <c r="B1950" s="8"/>
      <c r="C1950" s="8"/>
      <c r="D1950" s="8"/>
      <c r="E1950" s="16"/>
      <c r="F1950" s="16"/>
      <c r="G1950" s="16"/>
      <c r="H1950"/>
      <c r="I1950"/>
      <c r="L1950" s="3"/>
    </row>
    <row r="1951" spans="2:12">
      <c r="B1951" s="8"/>
      <c r="C1951" s="8"/>
      <c r="D1951" s="8"/>
      <c r="E1951" s="16"/>
      <c r="F1951" s="16"/>
      <c r="G1951" s="16"/>
      <c r="H1951"/>
      <c r="I1951"/>
      <c r="L1951" s="3"/>
    </row>
    <row r="1952" spans="2:12">
      <c r="B1952" s="8"/>
      <c r="C1952" s="8"/>
      <c r="D1952" s="8"/>
      <c r="E1952" s="16"/>
      <c r="F1952" s="16"/>
      <c r="G1952" s="16"/>
      <c r="H1952"/>
      <c r="I1952"/>
      <c r="L1952" s="3"/>
    </row>
    <row r="1953" spans="2:12">
      <c r="B1953" s="8"/>
      <c r="C1953" s="8"/>
      <c r="D1953" s="8"/>
      <c r="E1953" s="16"/>
      <c r="F1953" s="16"/>
      <c r="G1953" s="16"/>
      <c r="H1953"/>
      <c r="I1953"/>
      <c r="L1953" s="3"/>
    </row>
    <row r="1954" spans="2:12">
      <c r="B1954" s="8"/>
      <c r="C1954" s="8"/>
      <c r="D1954" s="8"/>
      <c r="E1954" s="16"/>
      <c r="F1954" s="16"/>
      <c r="G1954" s="16"/>
      <c r="H1954"/>
      <c r="I1954"/>
      <c r="L1954" s="3"/>
    </row>
    <row r="1955" spans="2:12">
      <c r="B1955" s="8"/>
      <c r="C1955" s="8"/>
      <c r="D1955" s="8"/>
      <c r="E1955" s="16"/>
      <c r="F1955" s="16"/>
      <c r="G1955" s="16"/>
      <c r="H1955"/>
      <c r="I1955"/>
      <c r="L1955" s="3"/>
    </row>
    <row r="1956" spans="2:12">
      <c r="B1956" s="8"/>
      <c r="C1956" s="8"/>
      <c r="D1956" s="8"/>
      <c r="E1956" s="16"/>
      <c r="F1956" s="16"/>
      <c r="G1956" s="16"/>
      <c r="H1956"/>
      <c r="I1956"/>
      <c r="L1956" s="3"/>
    </row>
    <row r="1957" spans="2:12">
      <c r="B1957" s="8"/>
      <c r="C1957" s="8"/>
      <c r="D1957" s="8"/>
      <c r="E1957" s="16"/>
      <c r="F1957" s="16"/>
      <c r="G1957" s="16"/>
      <c r="H1957"/>
      <c r="I1957"/>
      <c r="L1957" s="3"/>
    </row>
    <row r="1958" spans="2:12">
      <c r="B1958" s="8"/>
      <c r="C1958" s="8"/>
      <c r="D1958" s="8"/>
      <c r="E1958" s="16"/>
      <c r="F1958" s="16"/>
      <c r="G1958" s="16"/>
      <c r="H1958"/>
      <c r="I1958"/>
      <c r="L1958" s="3"/>
    </row>
    <row r="1959" spans="2:12">
      <c r="B1959" s="8"/>
      <c r="C1959" s="8"/>
      <c r="D1959" s="8"/>
      <c r="E1959" s="16"/>
      <c r="F1959" s="16"/>
      <c r="G1959" s="16"/>
      <c r="H1959"/>
      <c r="I1959"/>
      <c r="L1959" s="3"/>
    </row>
    <row r="1960" spans="2:12">
      <c r="B1960" s="8"/>
      <c r="C1960" s="8"/>
      <c r="D1960" s="8"/>
      <c r="E1960" s="16"/>
      <c r="F1960" s="16"/>
      <c r="G1960" s="16"/>
      <c r="H1960"/>
      <c r="I1960"/>
      <c r="L1960" s="3"/>
    </row>
    <row r="1961" spans="2:12">
      <c r="B1961" s="8"/>
      <c r="C1961" s="8"/>
      <c r="D1961" s="8"/>
      <c r="E1961" s="16"/>
      <c r="F1961" s="16"/>
      <c r="G1961" s="16"/>
      <c r="H1961"/>
      <c r="I1961"/>
      <c r="L1961" s="3"/>
    </row>
    <row r="1962" spans="2:12">
      <c r="B1962" s="8"/>
      <c r="C1962" s="8"/>
      <c r="D1962" s="8"/>
      <c r="E1962" s="16"/>
      <c r="F1962" s="16"/>
      <c r="G1962" s="16"/>
      <c r="H1962"/>
      <c r="I1962"/>
      <c r="L1962" s="3"/>
    </row>
    <row r="1963" spans="2:12">
      <c r="B1963" s="8"/>
      <c r="C1963" s="8"/>
      <c r="D1963" s="8"/>
      <c r="E1963" s="16"/>
      <c r="F1963" s="16"/>
      <c r="G1963" s="16"/>
      <c r="H1963"/>
      <c r="I1963"/>
      <c r="L1963" s="3"/>
    </row>
    <row r="1964" spans="2:12">
      <c r="B1964" s="8"/>
      <c r="C1964" s="8"/>
      <c r="D1964" s="8"/>
      <c r="E1964" s="16"/>
      <c r="F1964" s="16"/>
      <c r="G1964" s="16"/>
      <c r="H1964"/>
      <c r="I1964"/>
      <c r="L1964" s="3"/>
    </row>
    <row r="1965" spans="2:12">
      <c r="B1965" s="8"/>
      <c r="C1965" s="8"/>
      <c r="D1965" s="8"/>
      <c r="E1965" s="16"/>
      <c r="F1965" s="16"/>
      <c r="G1965" s="16"/>
      <c r="H1965"/>
      <c r="I1965"/>
      <c r="L1965" s="3"/>
    </row>
    <row r="1966" spans="2:12">
      <c r="B1966" s="8"/>
      <c r="C1966" s="8"/>
      <c r="D1966" s="8"/>
      <c r="E1966" s="16"/>
      <c r="F1966" s="16"/>
      <c r="G1966" s="16"/>
      <c r="H1966"/>
      <c r="I1966"/>
      <c r="L1966" s="3"/>
    </row>
    <row r="1967" spans="2:12">
      <c r="B1967" s="8"/>
      <c r="C1967" s="8"/>
      <c r="D1967" s="8"/>
      <c r="E1967" s="16"/>
      <c r="F1967" s="16"/>
      <c r="G1967" s="16"/>
      <c r="H1967"/>
      <c r="I1967"/>
      <c r="L1967" s="3"/>
    </row>
    <row r="1968" spans="2:12">
      <c r="B1968" s="8"/>
      <c r="C1968" s="8"/>
      <c r="D1968" s="8"/>
      <c r="E1968" s="16"/>
      <c r="F1968" s="16"/>
      <c r="G1968" s="16"/>
      <c r="H1968"/>
      <c r="I1968"/>
      <c r="L1968" s="3"/>
    </row>
    <row r="1969" spans="2:12">
      <c r="B1969" s="8"/>
      <c r="C1969" s="8"/>
      <c r="D1969" s="8"/>
      <c r="E1969" s="16"/>
      <c r="F1969" s="16"/>
      <c r="G1969" s="16"/>
      <c r="H1969"/>
      <c r="I1969"/>
      <c r="L1969" s="3"/>
    </row>
    <row r="1970" spans="2:12">
      <c r="B1970" s="8"/>
      <c r="C1970" s="8"/>
      <c r="D1970" s="8"/>
      <c r="E1970" s="16"/>
      <c r="F1970" s="16"/>
      <c r="G1970" s="16"/>
      <c r="H1970"/>
      <c r="I1970"/>
      <c r="L1970" s="3"/>
    </row>
    <row r="1971" spans="2:12">
      <c r="B1971" s="8"/>
      <c r="C1971" s="8"/>
      <c r="D1971" s="8"/>
      <c r="E1971" s="16"/>
      <c r="F1971" s="16"/>
      <c r="G1971" s="16"/>
      <c r="H1971"/>
      <c r="I1971"/>
      <c r="L1971" s="3"/>
    </row>
    <row r="1972" spans="2:12">
      <c r="B1972" s="8"/>
      <c r="C1972" s="8"/>
      <c r="D1972" s="8"/>
      <c r="E1972" s="16"/>
      <c r="F1972" s="16"/>
      <c r="G1972" s="16"/>
      <c r="H1972"/>
      <c r="I1972"/>
      <c r="L1972" s="3"/>
    </row>
    <row r="1973" spans="2:12">
      <c r="B1973" s="8"/>
      <c r="C1973" s="8"/>
      <c r="D1973" s="8"/>
      <c r="E1973" s="16"/>
      <c r="F1973" s="16"/>
      <c r="G1973" s="16"/>
      <c r="H1973"/>
      <c r="I1973"/>
      <c r="L1973" s="3"/>
    </row>
    <row r="1974" spans="2:12">
      <c r="B1974" s="8"/>
      <c r="C1974" s="8"/>
      <c r="D1974" s="8"/>
      <c r="E1974" s="16"/>
      <c r="F1974" s="16"/>
      <c r="G1974" s="16"/>
      <c r="H1974"/>
      <c r="I1974"/>
      <c r="L1974" s="3"/>
    </row>
    <row r="1975" spans="2:12">
      <c r="B1975" s="8"/>
      <c r="C1975" s="8"/>
      <c r="D1975" s="8"/>
      <c r="E1975" s="16"/>
      <c r="F1975" s="16"/>
      <c r="G1975" s="16"/>
      <c r="H1975"/>
      <c r="I1975"/>
      <c r="L1975" s="3"/>
    </row>
    <row r="1976" spans="2:12">
      <c r="B1976" s="8"/>
      <c r="C1976" s="8"/>
      <c r="D1976" s="8"/>
      <c r="E1976" s="16"/>
      <c r="F1976" s="16"/>
      <c r="G1976" s="16"/>
      <c r="H1976"/>
      <c r="I1976"/>
      <c r="L1976" s="3"/>
    </row>
    <row r="1977" spans="2:12">
      <c r="B1977" s="8"/>
      <c r="C1977" s="8"/>
      <c r="D1977" s="8"/>
      <c r="E1977" s="16"/>
      <c r="F1977" s="16"/>
      <c r="G1977" s="16"/>
      <c r="H1977"/>
      <c r="I1977"/>
      <c r="L1977" s="3"/>
    </row>
    <row r="1978" spans="2:12">
      <c r="B1978" s="8"/>
      <c r="C1978" s="8"/>
      <c r="D1978" s="8"/>
      <c r="E1978" s="16"/>
      <c r="F1978" s="16"/>
      <c r="G1978" s="16"/>
      <c r="H1978"/>
      <c r="I1978"/>
      <c r="L1978" s="3"/>
    </row>
    <row r="1979" spans="2:12">
      <c r="B1979" s="8"/>
      <c r="C1979" s="8"/>
      <c r="D1979" s="8"/>
      <c r="E1979" s="16"/>
      <c r="F1979" s="16"/>
      <c r="G1979" s="16"/>
      <c r="H1979"/>
      <c r="I1979"/>
      <c r="L1979" s="3"/>
    </row>
    <row r="1980" spans="2:12">
      <c r="B1980" s="8"/>
      <c r="C1980" s="8"/>
      <c r="D1980" s="8"/>
      <c r="E1980" s="16"/>
      <c r="F1980" s="16"/>
      <c r="G1980" s="16"/>
      <c r="H1980"/>
      <c r="I1980"/>
      <c r="L1980" s="3"/>
    </row>
    <row r="1981" spans="2:12">
      <c r="B1981" s="8"/>
      <c r="C1981" s="8"/>
      <c r="D1981" s="8"/>
      <c r="E1981" s="16"/>
      <c r="F1981" s="16"/>
      <c r="G1981" s="16"/>
      <c r="H1981"/>
      <c r="I1981"/>
      <c r="L1981" s="3"/>
    </row>
    <row r="1982" spans="2:12">
      <c r="B1982" s="8"/>
      <c r="C1982" s="8"/>
      <c r="D1982" s="8"/>
      <c r="E1982" s="16"/>
      <c r="F1982" s="16"/>
      <c r="G1982" s="16"/>
      <c r="H1982"/>
      <c r="I1982"/>
      <c r="L1982" s="3"/>
    </row>
    <row r="1983" spans="2:12">
      <c r="B1983" s="8"/>
      <c r="C1983" s="8"/>
      <c r="D1983" s="8"/>
      <c r="E1983" s="16"/>
      <c r="F1983" s="16"/>
      <c r="G1983" s="16"/>
      <c r="H1983"/>
      <c r="I1983"/>
      <c r="L1983" s="3"/>
    </row>
    <row r="1984" spans="2:12">
      <c r="B1984" s="8"/>
      <c r="C1984" s="8"/>
      <c r="D1984" s="8"/>
      <c r="E1984" s="16"/>
      <c r="F1984" s="16"/>
      <c r="G1984" s="16"/>
      <c r="H1984"/>
      <c r="I1984"/>
      <c r="L1984" s="3"/>
    </row>
    <row r="1985" spans="2:12">
      <c r="B1985" s="8"/>
      <c r="C1985" s="8"/>
      <c r="D1985" s="8"/>
      <c r="E1985" s="16"/>
      <c r="F1985" s="16"/>
      <c r="G1985" s="16"/>
      <c r="H1985"/>
      <c r="I1985"/>
      <c r="L1985" s="3"/>
    </row>
    <row r="1986" spans="2:12">
      <c r="B1986" s="8"/>
      <c r="C1986" s="8"/>
      <c r="D1986" s="8"/>
      <c r="E1986" s="16"/>
      <c r="F1986" s="16"/>
      <c r="G1986" s="16"/>
      <c r="H1986"/>
      <c r="I1986"/>
      <c r="L1986" s="3"/>
    </row>
    <row r="1987" spans="2:12">
      <c r="B1987" s="8"/>
      <c r="C1987" s="8"/>
      <c r="D1987" s="8"/>
      <c r="E1987" s="16"/>
      <c r="F1987" s="16"/>
      <c r="G1987" s="16"/>
      <c r="H1987"/>
      <c r="I1987"/>
      <c r="L1987" s="3"/>
    </row>
    <row r="1988" spans="2:12">
      <c r="B1988" s="8"/>
      <c r="C1988" s="8"/>
      <c r="D1988" s="8"/>
      <c r="E1988" s="16"/>
      <c r="F1988" s="16"/>
      <c r="G1988" s="16"/>
      <c r="H1988"/>
      <c r="I1988"/>
      <c r="L1988" s="3"/>
    </row>
    <row r="1989" spans="2:12">
      <c r="B1989" s="8"/>
      <c r="C1989" s="8"/>
      <c r="D1989" s="8"/>
      <c r="E1989" s="16"/>
      <c r="F1989" s="16"/>
      <c r="G1989" s="16"/>
      <c r="H1989"/>
      <c r="I1989"/>
      <c r="L1989" s="3"/>
    </row>
    <row r="1990" spans="2:12">
      <c r="B1990" s="8"/>
      <c r="C1990" s="8"/>
      <c r="D1990" s="8"/>
      <c r="E1990" s="16"/>
      <c r="F1990" s="16"/>
      <c r="G1990" s="16"/>
      <c r="H1990"/>
      <c r="I1990"/>
      <c r="L1990" s="3"/>
    </row>
    <row r="1991" spans="2:12">
      <c r="B1991" s="8"/>
      <c r="C1991" s="8"/>
      <c r="D1991" s="8"/>
      <c r="E1991" s="16"/>
      <c r="F1991" s="16"/>
      <c r="G1991" s="16"/>
      <c r="H1991"/>
      <c r="I1991"/>
      <c r="L1991" s="3"/>
    </row>
    <row r="1992" spans="2:12">
      <c r="B1992" s="8"/>
      <c r="C1992" s="8"/>
      <c r="D1992" s="8"/>
      <c r="E1992" s="16"/>
      <c r="F1992" s="16"/>
      <c r="G1992" s="16"/>
      <c r="H1992"/>
      <c r="I1992"/>
      <c r="L1992" s="3"/>
    </row>
    <row r="1993" spans="2:12">
      <c r="B1993" s="8"/>
      <c r="C1993" s="8"/>
      <c r="D1993" s="8"/>
      <c r="E1993" s="16"/>
      <c r="F1993" s="16"/>
      <c r="G1993" s="16"/>
      <c r="H1993"/>
      <c r="I1993"/>
      <c r="L1993" s="3"/>
    </row>
    <row r="1994" spans="2:12">
      <c r="B1994" s="8"/>
      <c r="C1994" s="8"/>
      <c r="D1994" s="8"/>
      <c r="E1994" s="16"/>
      <c r="F1994" s="16"/>
      <c r="G1994" s="16"/>
      <c r="H1994"/>
      <c r="I1994"/>
      <c r="L1994" s="3"/>
    </row>
    <row r="1995" spans="2:12">
      <c r="B1995" s="8"/>
      <c r="C1995" s="8"/>
      <c r="D1995" s="8"/>
      <c r="E1995" s="16"/>
      <c r="F1995" s="16"/>
      <c r="G1995" s="16"/>
      <c r="H1995"/>
      <c r="I1995"/>
      <c r="L1995" s="3"/>
    </row>
    <row r="1996" spans="2:12">
      <c r="B1996" s="8"/>
      <c r="C1996" s="8"/>
      <c r="D1996" s="8"/>
      <c r="E1996" s="16"/>
      <c r="F1996" s="16"/>
      <c r="G1996" s="16"/>
      <c r="H1996"/>
      <c r="I1996"/>
      <c r="L1996" s="3"/>
    </row>
    <row r="1997" spans="2:12">
      <c r="B1997" s="8"/>
      <c r="C1997" s="8"/>
      <c r="D1997" s="8"/>
      <c r="E1997" s="16"/>
      <c r="F1997" s="16"/>
      <c r="G1997" s="16"/>
      <c r="H1997"/>
      <c r="I1997"/>
      <c r="L1997" s="3"/>
    </row>
    <row r="1998" spans="2:12">
      <c r="B1998" s="8"/>
      <c r="C1998" s="8"/>
      <c r="D1998" s="8"/>
      <c r="E1998" s="16"/>
      <c r="F1998" s="16"/>
      <c r="G1998" s="16"/>
      <c r="H1998"/>
      <c r="I1998"/>
      <c r="L1998" s="3"/>
    </row>
    <row r="1999" spans="2:12">
      <c r="B1999" s="8"/>
      <c r="C1999" s="8"/>
      <c r="D1999" s="8"/>
      <c r="E1999" s="16"/>
      <c r="F1999" s="16"/>
      <c r="G1999" s="16"/>
      <c r="H1999"/>
      <c r="I1999"/>
      <c r="L1999" s="3"/>
    </row>
    <row r="2000" spans="2:12">
      <c r="B2000" s="8"/>
      <c r="C2000" s="8"/>
      <c r="D2000" s="8"/>
      <c r="E2000" s="16"/>
      <c r="F2000" s="16"/>
      <c r="G2000" s="16"/>
      <c r="H2000"/>
      <c r="I2000"/>
      <c r="L2000" s="3"/>
    </row>
    <row r="2001" spans="2:12">
      <c r="B2001" s="8"/>
      <c r="C2001" s="8"/>
      <c r="D2001" s="8"/>
      <c r="E2001" s="16"/>
      <c r="F2001" s="16"/>
      <c r="G2001" s="16"/>
      <c r="H2001"/>
      <c r="I2001"/>
      <c r="L2001" s="3"/>
    </row>
    <row r="2002" spans="2:12">
      <c r="B2002" s="8"/>
      <c r="C2002" s="8"/>
      <c r="D2002" s="8"/>
      <c r="E2002" s="16"/>
      <c r="F2002" s="16"/>
      <c r="G2002" s="16"/>
      <c r="H2002"/>
      <c r="I2002"/>
      <c r="L2002" s="3"/>
    </row>
    <row r="2003" spans="2:12">
      <c r="B2003" s="8"/>
      <c r="C2003" s="8"/>
      <c r="D2003" s="8"/>
      <c r="E2003" s="16"/>
      <c r="F2003" s="16"/>
      <c r="G2003" s="16"/>
      <c r="H2003"/>
      <c r="I2003"/>
      <c r="L2003" s="3"/>
    </row>
    <row r="2004" spans="2:12">
      <c r="B2004" s="8"/>
      <c r="C2004" s="8"/>
      <c r="D2004" s="8"/>
      <c r="E2004" s="16"/>
      <c r="F2004" s="16"/>
      <c r="G2004" s="16"/>
      <c r="H2004"/>
      <c r="I2004"/>
      <c r="L2004" s="3"/>
    </row>
    <row r="2005" spans="2:12">
      <c r="B2005" s="8"/>
      <c r="C2005" s="8"/>
      <c r="D2005" s="8"/>
      <c r="E2005" s="16"/>
      <c r="F2005" s="16"/>
      <c r="G2005" s="16"/>
      <c r="H2005"/>
      <c r="I2005"/>
      <c r="L2005" s="3"/>
    </row>
    <row r="2006" spans="2:12">
      <c r="B2006" s="8"/>
      <c r="C2006" s="8"/>
      <c r="D2006" s="8"/>
      <c r="E2006" s="16"/>
      <c r="F2006" s="16"/>
      <c r="G2006" s="16"/>
      <c r="H2006"/>
      <c r="I2006"/>
      <c r="L2006" s="3"/>
    </row>
    <row r="2007" spans="2:12">
      <c r="B2007" s="8"/>
      <c r="C2007" s="8"/>
      <c r="D2007" s="8"/>
      <c r="E2007" s="16"/>
      <c r="F2007" s="16"/>
      <c r="G2007" s="16"/>
      <c r="H2007"/>
      <c r="I2007"/>
      <c r="L2007" s="3"/>
    </row>
    <row r="2008" spans="2:12">
      <c r="B2008" s="8"/>
      <c r="C2008" s="8"/>
      <c r="D2008" s="8"/>
      <c r="E2008" s="16"/>
      <c r="F2008" s="16"/>
      <c r="G2008" s="16"/>
      <c r="H2008"/>
      <c r="I2008"/>
      <c r="L2008" s="3"/>
    </row>
    <row r="2009" spans="2:12">
      <c r="B2009" s="8"/>
      <c r="C2009" s="8"/>
      <c r="D2009" s="8"/>
      <c r="E2009" s="16"/>
      <c r="F2009" s="16"/>
      <c r="G2009" s="16"/>
      <c r="H2009"/>
      <c r="I2009"/>
      <c r="L2009" s="3"/>
    </row>
    <row r="2010" spans="2:12">
      <c r="B2010" s="8"/>
      <c r="C2010" s="8"/>
      <c r="D2010" s="8"/>
      <c r="E2010" s="16"/>
      <c r="F2010" s="16"/>
      <c r="G2010" s="16"/>
      <c r="H2010"/>
      <c r="I2010"/>
      <c r="L2010" s="3"/>
    </row>
    <row r="2011" spans="2:12">
      <c r="B2011" s="8"/>
      <c r="C2011" s="8"/>
      <c r="D2011" s="8"/>
      <c r="E2011" s="16"/>
      <c r="F2011" s="16"/>
      <c r="G2011" s="16"/>
      <c r="H2011"/>
      <c r="I2011"/>
      <c r="L2011" s="3"/>
    </row>
    <row r="2012" spans="2:12">
      <c r="B2012" s="8"/>
      <c r="C2012" s="8"/>
      <c r="D2012" s="8"/>
      <c r="E2012" s="16"/>
      <c r="F2012" s="16"/>
      <c r="G2012" s="16"/>
      <c r="H2012"/>
      <c r="I2012"/>
      <c r="L2012" s="3"/>
    </row>
    <row r="2013" spans="2:12">
      <c r="B2013" s="8"/>
      <c r="C2013" s="8"/>
      <c r="D2013" s="8"/>
      <c r="E2013" s="16"/>
      <c r="F2013" s="16"/>
      <c r="G2013" s="16"/>
      <c r="H2013"/>
      <c r="I2013"/>
      <c r="L2013" s="3"/>
    </row>
    <row r="2014" spans="2:12">
      <c r="B2014" s="8"/>
      <c r="C2014" s="8"/>
      <c r="D2014" s="8"/>
      <c r="E2014" s="16"/>
      <c r="F2014" s="16"/>
      <c r="G2014" s="16"/>
      <c r="H2014"/>
      <c r="I2014"/>
      <c r="L2014" s="3"/>
    </row>
    <row r="2015" spans="2:12">
      <c r="B2015" s="8"/>
      <c r="C2015" s="8"/>
      <c r="D2015" s="8"/>
      <c r="E2015" s="16"/>
      <c r="F2015" s="16"/>
      <c r="G2015" s="16"/>
      <c r="H2015"/>
      <c r="I2015"/>
      <c r="L2015" s="3"/>
    </row>
    <row r="2016" spans="2:12">
      <c r="B2016" s="8"/>
      <c r="C2016" s="8"/>
      <c r="D2016" s="8"/>
      <c r="E2016" s="16"/>
      <c r="F2016" s="16"/>
      <c r="G2016" s="16"/>
      <c r="H2016"/>
      <c r="I2016"/>
      <c r="L2016" s="3"/>
    </row>
    <row r="2017" spans="2:12">
      <c r="B2017" s="8"/>
      <c r="C2017" s="8"/>
      <c r="D2017" s="8"/>
      <c r="E2017" s="16"/>
      <c r="F2017" s="16"/>
      <c r="G2017" s="16"/>
      <c r="H2017"/>
      <c r="I2017"/>
      <c r="L2017" s="3"/>
    </row>
    <row r="2018" spans="2:12">
      <c r="B2018" s="8"/>
      <c r="C2018" s="8"/>
      <c r="D2018" s="8"/>
      <c r="E2018" s="16"/>
      <c r="F2018" s="16"/>
      <c r="G2018" s="16"/>
      <c r="H2018"/>
      <c r="I2018"/>
      <c r="L2018" s="3"/>
    </row>
    <row r="2019" spans="2:12">
      <c r="B2019" s="8"/>
      <c r="C2019" s="8"/>
      <c r="D2019" s="8"/>
      <c r="E2019" s="16"/>
      <c r="F2019" s="16"/>
      <c r="G2019" s="16"/>
      <c r="H2019"/>
      <c r="I2019"/>
      <c r="L2019" s="3"/>
    </row>
    <row r="2020" spans="2:12">
      <c r="B2020" s="8"/>
      <c r="C2020" s="8"/>
      <c r="D2020" s="8"/>
      <c r="E2020" s="16"/>
      <c r="F2020" s="16"/>
      <c r="G2020" s="16"/>
      <c r="H2020"/>
      <c r="I2020"/>
      <c r="L2020" s="3"/>
    </row>
    <row r="2021" spans="2:12">
      <c r="B2021" s="8"/>
      <c r="C2021" s="8"/>
      <c r="D2021" s="8"/>
      <c r="E2021" s="16"/>
      <c r="F2021" s="16"/>
      <c r="G2021" s="16"/>
      <c r="H2021"/>
      <c r="I2021"/>
      <c r="L2021" s="3"/>
    </row>
    <row r="2022" spans="2:12">
      <c r="B2022" s="8"/>
      <c r="C2022" s="8"/>
      <c r="D2022" s="8"/>
      <c r="E2022" s="16"/>
      <c r="F2022" s="16"/>
      <c r="G2022" s="16"/>
      <c r="H2022"/>
      <c r="I2022"/>
      <c r="L2022" s="3"/>
    </row>
    <row r="2023" spans="2:12">
      <c r="B2023" s="8"/>
      <c r="C2023" s="8"/>
      <c r="D2023" s="8"/>
      <c r="E2023" s="16"/>
      <c r="F2023" s="16"/>
      <c r="G2023" s="16"/>
      <c r="H2023"/>
      <c r="I2023"/>
      <c r="L2023" s="3"/>
    </row>
    <row r="2024" spans="2:12">
      <c r="B2024" s="8"/>
      <c r="C2024" s="8"/>
      <c r="D2024" s="8"/>
      <c r="E2024" s="16"/>
      <c r="F2024" s="16"/>
      <c r="G2024" s="16"/>
      <c r="H2024"/>
      <c r="I2024"/>
      <c r="L2024" s="3"/>
    </row>
    <row r="2025" spans="2:12">
      <c r="B2025" s="8"/>
      <c r="C2025" s="8"/>
      <c r="D2025" s="8"/>
      <c r="E2025" s="16"/>
      <c r="F2025" s="16"/>
      <c r="G2025" s="16"/>
      <c r="H2025"/>
      <c r="I2025"/>
      <c r="L2025" s="3"/>
    </row>
    <row r="2026" spans="2:12">
      <c r="B2026" s="8"/>
      <c r="C2026" s="8"/>
      <c r="D2026" s="8"/>
      <c r="E2026" s="16"/>
      <c r="F2026" s="16"/>
      <c r="G2026" s="16"/>
      <c r="H2026"/>
      <c r="I2026"/>
      <c r="L2026" s="3"/>
    </row>
    <row r="2027" spans="2:12">
      <c r="B2027" s="8"/>
      <c r="C2027" s="8"/>
      <c r="D2027" s="8"/>
      <c r="E2027" s="16"/>
      <c r="F2027" s="16"/>
      <c r="G2027" s="16"/>
      <c r="H2027"/>
      <c r="I2027"/>
      <c r="L2027" s="3"/>
    </row>
    <row r="2028" spans="2:12">
      <c r="B2028" s="8"/>
      <c r="C2028" s="8"/>
      <c r="D2028" s="8"/>
      <c r="E2028" s="16"/>
      <c r="F2028" s="16"/>
      <c r="G2028" s="16"/>
      <c r="H2028"/>
      <c r="I2028"/>
      <c r="L2028" s="3"/>
    </row>
    <row r="2029" spans="2:12">
      <c r="B2029" s="8"/>
      <c r="C2029" s="8"/>
      <c r="D2029" s="8"/>
      <c r="E2029" s="16"/>
      <c r="F2029" s="16"/>
      <c r="G2029" s="16"/>
      <c r="H2029"/>
      <c r="I2029"/>
      <c r="L2029" s="3"/>
    </row>
    <row r="2030" spans="2:12">
      <c r="B2030" s="8"/>
      <c r="C2030" s="8"/>
      <c r="D2030" s="8"/>
      <c r="E2030" s="16"/>
      <c r="F2030" s="16"/>
      <c r="G2030" s="16"/>
      <c r="H2030"/>
      <c r="I2030"/>
      <c r="L2030" s="3"/>
    </row>
    <row r="2031" spans="2:12">
      <c r="B2031" s="8"/>
      <c r="C2031" s="8"/>
      <c r="D2031" s="8"/>
      <c r="E2031" s="16"/>
      <c r="F2031" s="16"/>
      <c r="G2031" s="16"/>
      <c r="H2031"/>
      <c r="I2031"/>
      <c r="L2031" s="3"/>
    </row>
    <row r="2032" spans="2:12">
      <c r="B2032" s="8"/>
      <c r="C2032" s="8"/>
      <c r="D2032" s="8"/>
      <c r="E2032" s="16"/>
      <c r="F2032" s="16"/>
      <c r="G2032" s="16"/>
      <c r="H2032"/>
      <c r="I2032"/>
      <c r="L2032" s="3"/>
    </row>
    <row r="2033" spans="2:12">
      <c r="B2033" s="8"/>
      <c r="C2033" s="8"/>
      <c r="D2033" s="8"/>
      <c r="E2033" s="16"/>
      <c r="F2033" s="16"/>
      <c r="G2033" s="16"/>
      <c r="H2033"/>
      <c r="I2033"/>
      <c r="L2033" s="3"/>
    </row>
    <row r="2034" spans="2:12">
      <c r="B2034" s="8"/>
      <c r="C2034" s="8"/>
      <c r="D2034" s="8"/>
      <c r="E2034" s="16"/>
      <c r="F2034" s="16"/>
      <c r="G2034" s="16"/>
      <c r="H2034"/>
      <c r="I2034"/>
      <c r="L2034" s="3"/>
    </row>
    <row r="2035" spans="2:12">
      <c r="B2035" s="8"/>
      <c r="C2035" s="8"/>
      <c r="D2035" s="8"/>
      <c r="E2035" s="16"/>
      <c r="F2035" s="16"/>
      <c r="G2035" s="16"/>
      <c r="H2035"/>
      <c r="I2035"/>
      <c r="L2035" s="3"/>
    </row>
    <row r="2036" spans="2:12">
      <c r="B2036" s="8"/>
      <c r="C2036" s="8"/>
      <c r="D2036" s="8"/>
      <c r="E2036" s="16"/>
      <c r="F2036" s="16"/>
      <c r="G2036" s="16"/>
      <c r="H2036"/>
      <c r="I2036"/>
      <c r="L2036" s="3"/>
    </row>
    <row r="2037" spans="2:12">
      <c r="B2037" s="8"/>
      <c r="C2037" s="8"/>
      <c r="D2037" s="8"/>
      <c r="E2037" s="16"/>
      <c r="F2037" s="16"/>
      <c r="G2037" s="16"/>
      <c r="H2037"/>
      <c r="I2037"/>
      <c r="L2037" s="3"/>
    </row>
    <row r="2038" spans="2:12">
      <c r="B2038" s="8"/>
      <c r="C2038" s="8"/>
      <c r="D2038" s="8"/>
      <c r="E2038" s="16"/>
      <c r="F2038" s="16"/>
      <c r="G2038" s="16"/>
      <c r="H2038"/>
      <c r="I2038"/>
      <c r="L2038" s="3"/>
    </row>
    <row r="2039" spans="2:12">
      <c r="B2039" s="8"/>
      <c r="C2039" s="8"/>
      <c r="D2039" s="8"/>
      <c r="E2039" s="16"/>
      <c r="F2039" s="16"/>
      <c r="G2039" s="16"/>
      <c r="H2039"/>
      <c r="I2039"/>
      <c r="L2039" s="3"/>
    </row>
    <row r="2040" spans="2:12">
      <c r="B2040" s="8"/>
      <c r="C2040" s="8"/>
      <c r="D2040" s="8"/>
      <c r="E2040" s="16"/>
      <c r="F2040" s="16"/>
      <c r="G2040" s="16"/>
      <c r="H2040"/>
      <c r="I2040"/>
      <c r="L2040" s="3"/>
    </row>
    <row r="2041" spans="2:12">
      <c r="B2041" s="8"/>
      <c r="C2041" s="8"/>
      <c r="D2041" s="8"/>
      <c r="E2041" s="16"/>
      <c r="F2041" s="16"/>
      <c r="G2041" s="16"/>
      <c r="H2041"/>
      <c r="I2041"/>
      <c r="L2041" s="3"/>
    </row>
    <row r="2042" spans="2:12">
      <c r="B2042" s="8"/>
      <c r="C2042" s="8"/>
      <c r="D2042" s="8"/>
      <c r="E2042" s="16"/>
      <c r="F2042" s="16"/>
      <c r="G2042" s="16"/>
      <c r="H2042"/>
      <c r="I2042"/>
      <c r="L2042" s="3"/>
    </row>
    <row r="2043" spans="2:12">
      <c r="B2043" s="8"/>
      <c r="C2043" s="8"/>
      <c r="D2043" s="8"/>
      <c r="E2043" s="16"/>
      <c r="F2043" s="16"/>
      <c r="G2043" s="16"/>
      <c r="H2043"/>
      <c r="I2043"/>
      <c r="L2043" s="3"/>
    </row>
    <row r="2044" spans="2:12">
      <c r="B2044" s="8"/>
      <c r="C2044" s="8"/>
      <c r="D2044" s="8"/>
      <c r="E2044" s="16"/>
      <c r="F2044" s="16"/>
      <c r="G2044" s="16"/>
      <c r="H2044"/>
      <c r="I2044"/>
      <c r="L2044" s="3"/>
    </row>
    <row r="2045" spans="2:12">
      <c r="B2045" s="8"/>
      <c r="C2045" s="8"/>
      <c r="D2045" s="8"/>
      <c r="E2045" s="16"/>
      <c r="F2045" s="16"/>
      <c r="G2045" s="16"/>
      <c r="H2045"/>
      <c r="I2045"/>
      <c r="L2045" s="3"/>
    </row>
    <row r="2046" spans="2:12">
      <c r="B2046" s="8"/>
      <c r="C2046" s="8"/>
      <c r="D2046" s="8"/>
      <c r="E2046" s="16"/>
      <c r="F2046" s="16"/>
      <c r="G2046" s="16"/>
      <c r="H2046"/>
      <c r="I2046"/>
      <c r="L2046" s="3"/>
    </row>
    <row r="2047" spans="2:12">
      <c r="B2047" s="8"/>
      <c r="C2047" s="8"/>
      <c r="D2047" s="8"/>
      <c r="E2047" s="16"/>
      <c r="F2047" s="16"/>
      <c r="G2047" s="16"/>
      <c r="H2047"/>
      <c r="I2047"/>
      <c r="L2047" s="3"/>
    </row>
    <row r="2048" spans="2:12">
      <c r="B2048" s="8"/>
      <c r="C2048" s="8"/>
      <c r="D2048" s="8"/>
      <c r="E2048" s="16"/>
      <c r="F2048" s="16"/>
      <c r="G2048" s="16"/>
      <c r="H2048"/>
      <c r="I2048"/>
      <c r="L2048" s="3"/>
    </row>
    <row r="2049" spans="2:12">
      <c r="B2049" s="8"/>
      <c r="C2049" s="8"/>
      <c r="D2049" s="8"/>
      <c r="E2049" s="16"/>
      <c r="F2049" s="16"/>
      <c r="G2049" s="16"/>
      <c r="H2049"/>
      <c r="I2049"/>
      <c r="L2049" s="3"/>
    </row>
    <row r="2050" spans="2:12">
      <c r="B2050" s="8"/>
      <c r="C2050" s="8"/>
      <c r="D2050" s="8"/>
      <c r="E2050" s="16"/>
      <c r="F2050" s="16"/>
      <c r="G2050" s="16"/>
      <c r="H2050"/>
      <c r="I2050"/>
      <c r="L2050" s="3"/>
    </row>
    <row r="2051" spans="2:12">
      <c r="B2051" s="8"/>
      <c r="C2051" s="8"/>
      <c r="D2051" s="8"/>
      <c r="E2051" s="16"/>
      <c r="F2051" s="16"/>
      <c r="G2051" s="16"/>
      <c r="H2051"/>
      <c r="I2051"/>
      <c r="L2051" s="3"/>
    </row>
    <row r="2052" spans="2:12">
      <c r="B2052" s="8"/>
      <c r="C2052" s="8"/>
      <c r="D2052" s="8"/>
      <c r="E2052" s="16"/>
      <c r="F2052" s="16"/>
      <c r="G2052" s="16"/>
      <c r="H2052"/>
      <c r="I2052"/>
      <c r="L2052" s="3"/>
    </row>
    <row r="2053" spans="2:12">
      <c r="B2053" s="8"/>
      <c r="C2053" s="8"/>
      <c r="D2053" s="8"/>
      <c r="E2053" s="16"/>
      <c r="F2053" s="16"/>
      <c r="G2053" s="16"/>
      <c r="H2053"/>
      <c r="I2053"/>
      <c r="L2053" s="3"/>
    </row>
    <row r="2054" spans="2:12">
      <c r="B2054" s="8"/>
      <c r="C2054" s="8"/>
      <c r="D2054" s="8"/>
      <c r="E2054" s="16"/>
      <c r="F2054" s="16"/>
      <c r="G2054" s="16"/>
      <c r="H2054"/>
      <c r="I2054"/>
      <c r="L2054" s="3"/>
    </row>
    <row r="2055" spans="2:12">
      <c r="B2055" s="8"/>
      <c r="C2055" s="8"/>
      <c r="D2055" s="8"/>
      <c r="E2055" s="16"/>
      <c r="F2055" s="16"/>
      <c r="G2055" s="16"/>
      <c r="H2055"/>
      <c r="I2055"/>
      <c r="L2055" s="3"/>
    </row>
    <row r="2056" spans="2:12">
      <c r="B2056" s="8"/>
      <c r="C2056" s="8"/>
      <c r="D2056" s="8"/>
      <c r="E2056" s="16"/>
      <c r="F2056" s="16"/>
      <c r="G2056" s="16"/>
      <c r="H2056"/>
      <c r="I2056"/>
      <c r="L2056" s="3"/>
    </row>
    <row r="2057" spans="2:12">
      <c r="B2057" s="8"/>
      <c r="C2057" s="8"/>
      <c r="D2057" s="8"/>
      <c r="E2057" s="16"/>
      <c r="F2057" s="16"/>
      <c r="G2057" s="16"/>
      <c r="H2057"/>
      <c r="I2057"/>
      <c r="L2057" s="3"/>
    </row>
    <row r="2058" spans="2:12">
      <c r="B2058" s="8"/>
      <c r="C2058" s="8"/>
      <c r="D2058" s="8"/>
      <c r="E2058" s="16"/>
      <c r="F2058" s="16"/>
      <c r="G2058" s="16"/>
      <c r="H2058"/>
      <c r="I2058"/>
      <c r="L2058" s="3"/>
    </row>
    <row r="2059" spans="2:12">
      <c r="B2059" s="8"/>
      <c r="C2059" s="8"/>
      <c r="D2059" s="8"/>
      <c r="E2059" s="16"/>
      <c r="F2059" s="16"/>
      <c r="G2059" s="16"/>
      <c r="H2059"/>
      <c r="I2059"/>
      <c r="L2059" s="3"/>
    </row>
    <row r="2060" spans="2:12">
      <c r="B2060" s="8"/>
      <c r="C2060" s="8"/>
      <c r="D2060" s="8"/>
      <c r="E2060" s="16"/>
      <c r="F2060" s="16"/>
      <c r="G2060" s="16"/>
      <c r="H2060"/>
      <c r="I2060"/>
      <c r="L2060" s="3"/>
    </row>
    <row r="2061" spans="2:12">
      <c r="B2061" s="8"/>
      <c r="C2061" s="8"/>
      <c r="D2061" s="8"/>
      <c r="E2061" s="16"/>
      <c r="F2061" s="16"/>
      <c r="G2061" s="16"/>
      <c r="H2061"/>
      <c r="I2061"/>
      <c r="L2061" s="3"/>
    </row>
    <row r="2062" spans="2:12">
      <c r="B2062" s="8"/>
      <c r="C2062" s="8"/>
      <c r="D2062" s="8"/>
      <c r="E2062" s="16"/>
      <c r="F2062" s="16"/>
      <c r="G2062" s="16"/>
      <c r="H2062"/>
      <c r="I2062"/>
      <c r="L2062" s="3"/>
    </row>
    <row r="2063" spans="2:12">
      <c r="B2063" s="8"/>
      <c r="C2063" s="8"/>
      <c r="D2063" s="8"/>
      <c r="E2063" s="16"/>
      <c r="F2063" s="16"/>
      <c r="G2063" s="16"/>
      <c r="H2063"/>
      <c r="I2063"/>
      <c r="L2063" s="3"/>
    </row>
    <row r="2064" spans="2:12">
      <c r="B2064" s="8"/>
      <c r="C2064" s="8"/>
      <c r="D2064" s="8"/>
      <c r="E2064" s="16"/>
      <c r="F2064" s="16"/>
      <c r="G2064" s="16"/>
      <c r="H2064"/>
      <c r="I2064"/>
      <c r="L2064" s="3"/>
    </row>
    <row r="2065" spans="2:12">
      <c r="B2065" s="8"/>
      <c r="C2065" s="8"/>
      <c r="D2065" s="8"/>
      <c r="E2065" s="16"/>
      <c r="F2065" s="16"/>
      <c r="G2065" s="16"/>
      <c r="H2065"/>
      <c r="I2065"/>
      <c r="L2065" s="3"/>
    </row>
    <row r="2066" spans="2:12">
      <c r="B2066" s="8"/>
      <c r="C2066" s="8"/>
      <c r="D2066" s="8"/>
      <c r="E2066" s="16"/>
      <c r="F2066" s="16"/>
      <c r="G2066" s="16"/>
      <c r="H2066"/>
      <c r="I2066"/>
      <c r="L2066" s="3"/>
    </row>
    <row r="2067" spans="2:12">
      <c r="B2067" s="8"/>
      <c r="C2067" s="8"/>
      <c r="D2067" s="8"/>
      <c r="E2067" s="16"/>
      <c r="F2067" s="16"/>
      <c r="G2067" s="16"/>
      <c r="H2067"/>
      <c r="I2067"/>
      <c r="L2067" s="3"/>
    </row>
    <row r="2068" spans="2:12">
      <c r="B2068" s="8"/>
      <c r="C2068" s="8"/>
      <c r="D2068" s="8"/>
      <c r="E2068" s="16"/>
      <c r="F2068" s="16"/>
      <c r="G2068" s="16"/>
      <c r="H2068"/>
      <c r="I2068"/>
      <c r="L2068" s="3"/>
    </row>
    <row r="2069" spans="2:12">
      <c r="B2069" s="8"/>
      <c r="C2069" s="8"/>
      <c r="D2069" s="8"/>
      <c r="E2069" s="16"/>
      <c r="F2069" s="16"/>
      <c r="G2069" s="16"/>
      <c r="H2069"/>
      <c r="I2069"/>
      <c r="L2069" s="3"/>
    </row>
    <row r="2070" spans="2:12">
      <c r="B2070" s="8"/>
      <c r="C2070" s="8"/>
      <c r="D2070" s="8"/>
      <c r="E2070" s="16"/>
      <c r="F2070" s="16"/>
      <c r="G2070" s="16"/>
      <c r="H2070"/>
      <c r="I2070"/>
      <c r="L2070" s="3"/>
    </row>
    <row r="2071" spans="2:12">
      <c r="B2071" s="8"/>
      <c r="C2071" s="8"/>
      <c r="D2071" s="8"/>
      <c r="E2071" s="16"/>
      <c r="F2071" s="16"/>
      <c r="G2071" s="16"/>
      <c r="H2071"/>
      <c r="I2071"/>
      <c r="L2071" s="3"/>
    </row>
    <row r="2072" spans="2:12">
      <c r="B2072" s="8"/>
      <c r="C2072" s="8"/>
      <c r="D2072" s="8"/>
      <c r="E2072" s="16"/>
      <c r="F2072" s="16"/>
      <c r="G2072" s="16"/>
      <c r="H2072"/>
      <c r="I2072"/>
      <c r="L2072" s="3"/>
    </row>
    <row r="2073" spans="2:12">
      <c r="B2073" s="8"/>
      <c r="C2073" s="8"/>
      <c r="D2073" s="8"/>
      <c r="E2073" s="16"/>
      <c r="F2073" s="16"/>
      <c r="G2073" s="16"/>
      <c r="H2073"/>
      <c r="I2073"/>
      <c r="L2073" s="3"/>
    </row>
    <row r="2074" spans="2:12">
      <c r="B2074" s="8"/>
      <c r="C2074" s="8"/>
      <c r="D2074" s="8"/>
      <c r="E2074" s="16"/>
      <c r="F2074" s="16"/>
      <c r="G2074" s="16"/>
      <c r="H2074"/>
      <c r="I2074"/>
      <c r="L2074" s="3"/>
    </row>
    <row r="2075" spans="2:12">
      <c r="B2075" s="8"/>
      <c r="C2075" s="8"/>
      <c r="D2075" s="8"/>
      <c r="E2075" s="16"/>
      <c r="F2075" s="16"/>
      <c r="G2075" s="16"/>
      <c r="H2075"/>
      <c r="I2075"/>
      <c r="L2075" s="3"/>
    </row>
    <row r="2076" spans="2:12">
      <c r="B2076" s="8"/>
      <c r="C2076" s="8"/>
      <c r="D2076" s="8"/>
      <c r="E2076" s="16"/>
      <c r="F2076" s="16"/>
      <c r="G2076" s="16"/>
      <c r="H2076"/>
      <c r="I2076"/>
      <c r="L2076" s="3"/>
    </row>
    <row r="2077" spans="2:12">
      <c r="B2077" s="8"/>
      <c r="C2077" s="8"/>
      <c r="D2077" s="8"/>
      <c r="E2077" s="16"/>
      <c r="F2077" s="16"/>
      <c r="G2077" s="16"/>
      <c r="H2077"/>
      <c r="I2077"/>
      <c r="L2077" s="3"/>
    </row>
    <row r="2078" spans="2:12">
      <c r="B2078" s="8"/>
      <c r="C2078" s="8"/>
      <c r="D2078" s="8"/>
      <c r="E2078" s="16"/>
      <c r="F2078" s="16"/>
      <c r="G2078" s="16"/>
      <c r="H2078"/>
      <c r="I2078"/>
      <c r="L2078" s="3"/>
    </row>
    <row r="2079" spans="2:12">
      <c r="B2079" s="8"/>
      <c r="C2079" s="8"/>
      <c r="D2079" s="8"/>
      <c r="E2079" s="16"/>
      <c r="F2079" s="16"/>
      <c r="G2079" s="16"/>
      <c r="H2079"/>
      <c r="I2079"/>
      <c r="L2079" s="3"/>
    </row>
    <row r="2080" spans="2:12">
      <c r="B2080" s="8"/>
      <c r="C2080" s="8"/>
      <c r="D2080" s="8"/>
      <c r="E2080" s="16"/>
      <c r="F2080" s="16"/>
      <c r="G2080" s="16"/>
      <c r="H2080"/>
      <c r="I2080"/>
      <c r="L2080" s="3"/>
    </row>
    <row r="2081" spans="2:12">
      <c r="B2081" s="8"/>
      <c r="C2081" s="8"/>
      <c r="D2081" s="8"/>
      <c r="E2081" s="16"/>
      <c r="F2081" s="16"/>
      <c r="G2081" s="16"/>
      <c r="H2081"/>
      <c r="I2081"/>
      <c r="L2081" s="3"/>
    </row>
    <row r="2082" spans="2:12">
      <c r="B2082" s="8"/>
      <c r="C2082" s="8"/>
      <c r="D2082" s="8"/>
      <c r="E2082" s="16"/>
      <c r="F2082" s="16"/>
      <c r="G2082" s="16"/>
      <c r="H2082"/>
      <c r="I2082"/>
      <c r="L2082" s="3"/>
    </row>
    <row r="2083" spans="2:12">
      <c r="B2083" s="8"/>
      <c r="C2083" s="8"/>
      <c r="D2083" s="8"/>
      <c r="E2083" s="16"/>
      <c r="F2083" s="16"/>
      <c r="G2083" s="16"/>
      <c r="H2083"/>
      <c r="I2083"/>
      <c r="L2083" s="3"/>
    </row>
    <row r="2084" spans="2:12">
      <c r="B2084" s="8"/>
      <c r="C2084" s="8"/>
      <c r="D2084" s="8"/>
      <c r="E2084" s="16"/>
      <c r="F2084" s="16"/>
      <c r="G2084" s="16"/>
      <c r="H2084"/>
      <c r="I2084"/>
      <c r="L2084" s="3"/>
    </row>
    <row r="2085" spans="2:12">
      <c r="B2085" s="8"/>
      <c r="C2085" s="8"/>
      <c r="D2085" s="8"/>
      <c r="E2085" s="16"/>
      <c r="F2085" s="16"/>
      <c r="G2085" s="16"/>
      <c r="H2085"/>
      <c r="I2085"/>
      <c r="L2085" s="3"/>
    </row>
    <row r="2086" spans="2:12">
      <c r="B2086" s="8"/>
      <c r="C2086" s="8"/>
      <c r="D2086" s="8"/>
      <c r="E2086" s="16"/>
      <c r="F2086" s="16"/>
      <c r="G2086" s="16"/>
      <c r="H2086"/>
      <c r="I2086"/>
      <c r="L2086" s="3"/>
    </row>
    <row r="2087" spans="2:12">
      <c r="B2087" s="8"/>
      <c r="C2087" s="8"/>
      <c r="D2087" s="8"/>
      <c r="E2087" s="16"/>
      <c r="F2087" s="16"/>
      <c r="G2087" s="16"/>
      <c r="H2087"/>
      <c r="I2087"/>
      <c r="L2087" s="3"/>
    </row>
    <row r="2088" spans="2:12">
      <c r="B2088" s="8"/>
      <c r="C2088" s="8"/>
      <c r="D2088" s="8"/>
      <c r="E2088" s="16"/>
      <c r="F2088" s="16"/>
      <c r="G2088" s="16"/>
      <c r="H2088"/>
      <c r="I2088"/>
      <c r="L2088" s="3"/>
    </row>
    <row r="2089" spans="2:12">
      <c r="B2089" s="8"/>
      <c r="C2089" s="8"/>
      <c r="D2089" s="8"/>
      <c r="E2089" s="16"/>
      <c r="F2089" s="16"/>
      <c r="G2089" s="16"/>
      <c r="H2089"/>
      <c r="I2089"/>
      <c r="L2089" s="3"/>
    </row>
    <row r="2090" spans="2:12">
      <c r="B2090" s="8"/>
      <c r="C2090" s="8"/>
      <c r="D2090" s="8"/>
      <c r="E2090" s="16"/>
      <c r="F2090" s="16"/>
      <c r="G2090" s="16"/>
      <c r="H2090"/>
      <c r="I2090"/>
      <c r="L2090" s="3"/>
    </row>
    <row r="2091" spans="2:12">
      <c r="B2091" s="8"/>
      <c r="C2091" s="8"/>
      <c r="D2091" s="8"/>
      <c r="E2091" s="16"/>
      <c r="F2091" s="16"/>
      <c r="G2091" s="16"/>
      <c r="H2091"/>
      <c r="I2091"/>
      <c r="L2091" s="3"/>
    </row>
    <row r="2092" spans="2:12">
      <c r="B2092" s="8"/>
      <c r="C2092" s="8"/>
      <c r="D2092" s="8"/>
      <c r="E2092" s="16"/>
      <c r="F2092" s="16"/>
      <c r="G2092" s="16"/>
      <c r="H2092"/>
      <c r="I2092"/>
      <c r="L2092" s="3"/>
    </row>
    <row r="2093" spans="2:12">
      <c r="B2093" s="8"/>
      <c r="C2093" s="8"/>
      <c r="D2093" s="8"/>
      <c r="E2093" s="16"/>
      <c r="F2093" s="16"/>
      <c r="G2093" s="16"/>
      <c r="H2093"/>
      <c r="I2093"/>
      <c r="L2093" s="3"/>
    </row>
    <row r="2094" spans="2:12">
      <c r="B2094" s="8"/>
      <c r="C2094" s="8"/>
      <c r="D2094" s="8"/>
      <c r="E2094" s="16"/>
      <c r="F2094" s="16"/>
      <c r="G2094" s="16"/>
      <c r="H2094"/>
      <c r="I2094"/>
      <c r="L2094" s="3"/>
    </row>
    <row r="2095" spans="2:12">
      <c r="B2095" s="8"/>
      <c r="C2095" s="8"/>
      <c r="D2095" s="8"/>
      <c r="E2095" s="16"/>
      <c r="F2095" s="16"/>
      <c r="G2095" s="16"/>
      <c r="H2095"/>
      <c r="I2095"/>
      <c r="L2095" s="3"/>
    </row>
    <row r="2096" spans="2:12">
      <c r="B2096" s="8"/>
      <c r="C2096" s="8"/>
      <c r="D2096" s="8"/>
      <c r="E2096" s="16"/>
      <c r="F2096" s="16"/>
      <c r="G2096" s="16"/>
      <c r="H2096"/>
      <c r="I2096"/>
      <c r="L2096" s="3"/>
    </row>
    <row r="2097" spans="2:12">
      <c r="B2097" s="8"/>
      <c r="C2097" s="8"/>
      <c r="D2097" s="8"/>
      <c r="E2097" s="16"/>
      <c r="F2097" s="16"/>
      <c r="G2097" s="16"/>
      <c r="H2097"/>
      <c r="I2097"/>
      <c r="L2097" s="3"/>
    </row>
    <row r="2098" spans="2:12">
      <c r="B2098" s="8"/>
      <c r="C2098" s="8"/>
      <c r="D2098" s="8"/>
      <c r="E2098" s="16"/>
      <c r="F2098" s="16"/>
      <c r="G2098" s="16"/>
      <c r="H2098"/>
      <c r="I2098"/>
      <c r="L2098" s="3"/>
    </row>
    <row r="2099" spans="2:12">
      <c r="B2099" s="8"/>
      <c r="C2099" s="8"/>
      <c r="D2099" s="8"/>
      <c r="E2099" s="16"/>
      <c r="F2099" s="16"/>
      <c r="G2099" s="16"/>
      <c r="H2099"/>
      <c r="I2099"/>
      <c r="L2099" s="3"/>
    </row>
    <row r="2100" spans="2:12">
      <c r="B2100" s="8"/>
      <c r="C2100" s="8"/>
      <c r="D2100" s="8"/>
      <c r="E2100" s="16"/>
      <c r="F2100" s="16"/>
      <c r="G2100" s="16"/>
      <c r="H2100"/>
      <c r="I2100"/>
      <c r="L2100" s="3"/>
    </row>
    <row r="2101" spans="2:12">
      <c r="B2101" s="8"/>
      <c r="C2101" s="8"/>
      <c r="D2101" s="8"/>
      <c r="E2101" s="16"/>
      <c r="F2101" s="16"/>
      <c r="G2101" s="16"/>
      <c r="H2101"/>
      <c r="I2101"/>
      <c r="L2101" s="3"/>
    </row>
    <row r="2102" spans="2:12">
      <c r="B2102" s="8"/>
      <c r="C2102" s="8"/>
      <c r="D2102" s="8"/>
      <c r="E2102" s="16"/>
      <c r="F2102" s="16"/>
      <c r="G2102" s="16"/>
      <c r="H2102"/>
      <c r="I2102"/>
      <c r="L2102" s="3"/>
    </row>
    <row r="2103" spans="2:12">
      <c r="B2103" s="8"/>
      <c r="C2103" s="8"/>
      <c r="D2103" s="8"/>
      <c r="E2103" s="16"/>
      <c r="F2103" s="16"/>
      <c r="G2103" s="16"/>
      <c r="H2103"/>
      <c r="I2103"/>
      <c r="L2103" s="3"/>
    </row>
    <row r="2104" spans="2:12">
      <c r="B2104" s="8"/>
      <c r="C2104" s="8"/>
      <c r="D2104" s="8"/>
      <c r="E2104" s="16"/>
      <c r="F2104" s="16"/>
      <c r="G2104" s="16"/>
      <c r="H2104"/>
      <c r="I2104"/>
      <c r="L2104" s="3"/>
    </row>
    <row r="2105" spans="2:12">
      <c r="B2105" s="8"/>
      <c r="C2105" s="8"/>
      <c r="D2105" s="8"/>
      <c r="E2105" s="16"/>
      <c r="F2105" s="16"/>
      <c r="G2105" s="16"/>
      <c r="H2105"/>
      <c r="I2105"/>
      <c r="L2105" s="3"/>
    </row>
    <row r="2106" spans="2:12">
      <c r="B2106" s="8"/>
      <c r="C2106" s="8"/>
      <c r="D2106" s="8"/>
      <c r="E2106" s="16"/>
      <c r="F2106" s="16"/>
      <c r="G2106" s="16"/>
      <c r="H2106"/>
      <c r="I2106"/>
      <c r="L2106" s="3"/>
    </row>
    <row r="2107" spans="2:12">
      <c r="B2107" s="8"/>
      <c r="C2107" s="8"/>
      <c r="D2107" s="8"/>
      <c r="E2107" s="16"/>
      <c r="F2107" s="16"/>
      <c r="G2107" s="16"/>
      <c r="H2107"/>
      <c r="I2107"/>
      <c r="L2107" s="3"/>
    </row>
    <row r="2108" spans="2:12">
      <c r="B2108" s="8"/>
      <c r="C2108" s="8"/>
      <c r="D2108" s="8"/>
      <c r="E2108" s="16"/>
      <c r="F2108" s="16"/>
      <c r="G2108" s="16"/>
      <c r="H2108"/>
      <c r="I2108"/>
      <c r="L2108" s="3"/>
    </row>
    <row r="2109" spans="2:12">
      <c r="B2109" s="8"/>
      <c r="C2109" s="8"/>
      <c r="D2109" s="8"/>
      <c r="E2109" s="16"/>
      <c r="F2109" s="16"/>
      <c r="G2109" s="16"/>
      <c r="H2109"/>
      <c r="I2109"/>
      <c r="L2109" s="3"/>
    </row>
    <row r="2110" spans="2:12">
      <c r="B2110" s="8"/>
      <c r="C2110" s="8"/>
      <c r="D2110" s="8"/>
      <c r="E2110" s="16"/>
      <c r="F2110" s="16"/>
      <c r="G2110" s="16"/>
      <c r="H2110"/>
      <c r="I2110"/>
      <c r="L2110" s="3"/>
    </row>
    <row r="2111" spans="2:12">
      <c r="B2111" s="8"/>
      <c r="C2111" s="8"/>
      <c r="D2111" s="8"/>
      <c r="E2111" s="16"/>
      <c r="F2111" s="16"/>
      <c r="G2111" s="16"/>
      <c r="H2111"/>
      <c r="I2111"/>
      <c r="L2111" s="3"/>
    </row>
    <row r="2112" spans="2:12">
      <c r="B2112" s="8"/>
      <c r="C2112" s="8"/>
      <c r="D2112" s="8"/>
      <c r="E2112" s="16"/>
      <c r="F2112" s="16"/>
      <c r="G2112" s="16"/>
      <c r="H2112"/>
      <c r="I2112"/>
      <c r="L2112" s="3"/>
    </row>
    <row r="2113" spans="2:12">
      <c r="B2113" s="8"/>
      <c r="C2113" s="8"/>
      <c r="D2113" s="8"/>
      <c r="E2113" s="16"/>
      <c r="F2113" s="16"/>
      <c r="G2113" s="16"/>
      <c r="H2113"/>
      <c r="I2113"/>
      <c r="L2113" s="3"/>
    </row>
    <row r="2114" spans="2:12">
      <c r="B2114" s="8"/>
      <c r="C2114" s="8"/>
      <c r="D2114" s="8"/>
      <c r="E2114" s="16"/>
      <c r="F2114" s="16"/>
      <c r="G2114" s="16"/>
      <c r="H2114"/>
      <c r="I2114"/>
      <c r="L2114" s="3"/>
    </row>
    <row r="2115" spans="2:12">
      <c r="B2115" s="8"/>
      <c r="C2115" s="8"/>
      <c r="D2115" s="8"/>
      <c r="E2115" s="16"/>
      <c r="F2115" s="16"/>
      <c r="G2115" s="16"/>
      <c r="H2115"/>
      <c r="I2115"/>
      <c r="L2115" s="3"/>
    </row>
    <row r="2116" spans="2:12">
      <c r="B2116" s="8"/>
      <c r="C2116" s="8"/>
      <c r="D2116" s="8"/>
      <c r="E2116" s="16"/>
      <c r="F2116" s="16"/>
      <c r="G2116" s="16"/>
      <c r="H2116"/>
      <c r="I2116"/>
      <c r="L2116" s="3"/>
    </row>
    <row r="2117" spans="2:12">
      <c r="B2117" s="8"/>
      <c r="C2117" s="8"/>
      <c r="D2117" s="8"/>
      <c r="E2117" s="16"/>
      <c r="F2117" s="16"/>
      <c r="G2117" s="16"/>
      <c r="H2117"/>
      <c r="I2117"/>
      <c r="L2117" s="3"/>
    </row>
    <row r="2118" spans="2:12">
      <c r="B2118" s="8"/>
      <c r="C2118" s="8"/>
      <c r="D2118" s="8"/>
      <c r="E2118" s="16"/>
      <c r="F2118" s="16"/>
      <c r="G2118" s="16"/>
      <c r="H2118"/>
      <c r="I2118"/>
      <c r="L2118" s="3"/>
    </row>
    <row r="2119" spans="2:12">
      <c r="B2119" s="8"/>
      <c r="C2119" s="8"/>
      <c r="D2119" s="8"/>
      <c r="E2119" s="16"/>
      <c r="F2119" s="16"/>
      <c r="G2119" s="16"/>
      <c r="H2119"/>
      <c r="I2119"/>
      <c r="L2119" s="3"/>
    </row>
    <row r="2120" spans="2:12">
      <c r="B2120" s="8"/>
      <c r="C2120" s="8"/>
      <c r="D2120" s="8"/>
      <c r="E2120" s="16"/>
      <c r="F2120" s="16"/>
      <c r="G2120" s="16"/>
      <c r="H2120"/>
      <c r="I2120"/>
      <c r="L2120" s="3"/>
    </row>
    <row r="2121" spans="2:12">
      <c r="B2121" s="8"/>
      <c r="C2121" s="8"/>
      <c r="D2121" s="8"/>
      <c r="E2121" s="16"/>
      <c r="F2121" s="16"/>
      <c r="G2121" s="16"/>
      <c r="H2121"/>
      <c r="I2121"/>
      <c r="L2121" s="3"/>
    </row>
    <row r="2122" spans="2:12">
      <c r="B2122" s="8"/>
      <c r="C2122" s="8"/>
      <c r="D2122" s="8"/>
      <c r="E2122" s="16"/>
      <c r="F2122" s="16"/>
      <c r="G2122" s="16"/>
      <c r="H2122"/>
      <c r="I2122"/>
      <c r="L2122" s="3"/>
    </row>
    <row r="2123" spans="2:12">
      <c r="B2123" s="8"/>
      <c r="C2123" s="8"/>
      <c r="D2123" s="8"/>
      <c r="E2123" s="16"/>
      <c r="F2123" s="16"/>
      <c r="G2123" s="16"/>
      <c r="H2123"/>
      <c r="I2123"/>
      <c r="L2123" s="3"/>
    </row>
    <row r="2124" spans="2:12">
      <c r="B2124" s="8"/>
      <c r="C2124" s="8"/>
      <c r="D2124" s="8"/>
      <c r="E2124" s="16"/>
      <c r="F2124" s="16"/>
      <c r="G2124" s="16"/>
      <c r="H2124"/>
      <c r="I2124"/>
      <c r="L2124" s="3"/>
    </row>
    <row r="2125" spans="2:12">
      <c r="B2125" s="8"/>
      <c r="C2125" s="8"/>
      <c r="D2125" s="8"/>
      <c r="E2125" s="16"/>
      <c r="F2125" s="16"/>
      <c r="G2125" s="16"/>
      <c r="H2125"/>
      <c r="I2125"/>
      <c r="L2125" s="3"/>
    </row>
    <row r="2126" spans="2:12">
      <c r="B2126" s="8"/>
      <c r="C2126" s="8"/>
      <c r="D2126" s="8"/>
      <c r="E2126" s="16"/>
      <c r="F2126" s="16"/>
      <c r="G2126" s="16"/>
      <c r="H2126"/>
      <c r="I2126"/>
      <c r="L2126" s="3"/>
    </row>
    <row r="2127" spans="2:12">
      <c r="B2127" s="8"/>
      <c r="C2127" s="8"/>
      <c r="D2127" s="8"/>
      <c r="E2127" s="16"/>
      <c r="F2127" s="16"/>
      <c r="G2127" s="16"/>
      <c r="H2127"/>
      <c r="I2127"/>
      <c r="L2127" s="3"/>
    </row>
    <row r="2128" spans="2:12">
      <c r="B2128" s="8"/>
      <c r="C2128" s="8"/>
      <c r="D2128" s="8"/>
      <c r="E2128" s="16"/>
      <c r="F2128" s="16"/>
      <c r="G2128" s="16"/>
      <c r="H2128"/>
      <c r="I2128"/>
      <c r="L2128" s="3"/>
    </row>
    <row r="2129" spans="2:12">
      <c r="B2129" s="8"/>
      <c r="C2129" s="8"/>
      <c r="D2129" s="8"/>
      <c r="E2129" s="16"/>
      <c r="F2129" s="16"/>
      <c r="G2129" s="16"/>
      <c r="H2129"/>
      <c r="I2129"/>
      <c r="L2129" s="3"/>
    </row>
    <row r="2130" spans="2:12">
      <c r="B2130" s="8"/>
      <c r="C2130" s="8"/>
      <c r="D2130" s="8"/>
      <c r="E2130" s="16"/>
      <c r="F2130" s="16"/>
      <c r="G2130" s="16"/>
      <c r="H2130"/>
      <c r="I2130"/>
      <c r="L2130" s="3"/>
    </row>
    <row r="2131" spans="2:12">
      <c r="B2131" s="8"/>
      <c r="C2131" s="8"/>
      <c r="D2131" s="8"/>
      <c r="E2131" s="16"/>
      <c r="F2131" s="16"/>
      <c r="G2131" s="16"/>
      <c r="H2131"/>
      <c r="I2131"/>
      <c r="L2131" s="3"/>
    </row>
    <row r="2132" spans="2:12">
      <c r="B2132" s="8"/>
      <c r="C2132" s="8"/>
      <c r="D2132" s="8"/>
      <c r="E2132" s="16"/>
      <c r="F2132" s="16"/>
      <c r="G2132" s="16"/>
      <c r="H2132"/>
      <c r="I2132"/>
      <c r="L2132" s="3"/>
    </row>
    <row r="2133" spans="2:12">
      <c r="B2133" s="8"/>
      <c r="C2133" s="8"/>
      <c r="D2133" s="8"/>
      <c r="E2133" s="16"/>
      <c r="F2133" s="16"/>
      <c r="G2133" s="16"/>
      <c r="H2133"/>
      <c r="I2133"/>
      <c r="L2133" s="3"/>
    </row>
    <row r="2134" spans="2:12">
      <c r="B2134" s="8"/>
      <c r="C2134" s="8"/>
      <c r="D2134" s="8"/>
      <c r="E2134" s="16"/>
      <c r="F2134" s="16"/>
      <c r="G2134" s="16"/>
      <c r="H2134"/>
      <c r="I2134"/>
      <c r="L2134" s="3"/>
    </row>
    <row r="2135" spans="2:12">
      <c r="B2135" s="8"/>
      <c r="C2135" s="8"/>
      <c r="D2135" s="8"/>
      <c r="E2135" s="16"/>
      <c r="F2135" s="16"/>
      <c r="G2135" s="16"/>
      <c r="H2135"/>
      <c r="I2135"/>
      <c r="L2135" s="3"/>
    </row>
    <row r="2136" spans="2:12">
      <c r="B2136" s="8"/>
      <c r="C2136" s="8"/>
      <c r="D2136" s="8"/>
      <c r="E2136" s="16"/>
      <c r="F2136" s="16"/>
      <c r="G2136" s="16"/>
      <c r="H2136"/>
      <c r="I2136"/>
      <c r="L2136" s="3"/>
    </row>
    <row r="2137" spans="2:12">
      <c r="B2137" s="8"/>
      <c r="C2137" s="8"/>
      <c r="D2137" s="8"/>
      <c r="E2137" s="16"/>
      <c r="F2137" s="16"/>
      <c r="G2137" s="16"/>
      <c r="H2137"/>
      <c r="I2137"/>
      <c r="L2137" s="3"/>
    </row>
    <row r="2138" spans="2:12">
      <c r="B2138" s="8"/>
      <c r="C2138" s="8"/>
      <c r="D2138" s="8"/>
      <c r="E2138" s="16"/>
      <c r="F2138" s="16"/>
      <c r="G2138" s="16"/>
      <c r="H2138"/>
      <c r="I2138"/>
      <c r="L2138" s="3"/>
    </row>
    <row r="2139" spans="2:12">
      <c r="B2139" s="8"/>
      <c r="C2139" s="8"/>
      <c r="D2139" s="8"/>
      <c r="E2139" s="16"/>
      <c r="F2139" s="16"/>
      <c r="G2139" s="16"/>
      <c r="H2139"/>
      <c r="I2139"/>
      <c r="L2139" s="3"/>
    </row>
    <row r="2140" spans="2:12">
      <c r="B2140" s="8"/>
      <c r="C2140" s="8"/>
      <c r="D2140" s="8"/>
      <c r="E2140" s="16"/>
      <c r="F2140" s="16"/>
      <c r="G2140" s="16"/>
      <c r="H2140"/>
      <c r="I2140"/>
      <c r="L2140" s="3"/>
    </row>
    <row r="2141" spans="2:12">
      <c r="B2141" s="8"/>
      <c r="C2141" s="8"/>
      <c r="D2141" s="8"/>
      <c r="E2141" s="16"/>
      <c r="F2141" s="16"/>
      <c r="G2141" s="16"/>
      <c r="H2141"/>
      <c r="I2141"/>
      <c r="L2141" s="3"/>
    </row>
    <row r="2142" spans="2:12">
      <c r="B2142" s="8"/>
      <c r="C2142" s="8"/>
      <c r="D2142" s="8"/>
      <c r="E2142" s="16"/>
      <c r="F2142" s="16"/>
      <c r="G2142" s="16"/>
      <c r="H2142"/>
      <c r="I2142"/>
      <c r="L2142" s="3"/>
    </row>
    <row r="2143" spans="2:12">
      <c r="B2143" s="8"/>
      <c r="C2143" s="8"/>
      <c r="D2143" s="8"/>
      <c r="E2143" s="16"/>
      <c r="F2143" s="16"/>
      <c r="G2143" s="16"/>
      <c r="H2143"/>
      <c r="I2143"/>
      <c r="L2143" s="3"/>
    </row>
    <row r="2144" spans="2:12">
      <c r="B2144" s="8"/>
      <c r="C2144" s="8"/>
      <c r="D2144" s="8"/>
      <c r="E2144" s="16"/>
      <c r="F2144" s="16"/>
      <c r="G2144" s="16"/>
      <c r="H2144"/>
      <c r="I2144"/>
      <c r="L2144" s="3"/>
    </row>
    <row r="2145" spans="2:12">
      <c r="B2145" s="8"/>
      <c r="C2145" s="8"/>
      <c r="D2145" s="8"/>
      <c r="E2145" s="16"/>
      <c r="F2145" s="16"/>
      <c r="G2145" s="16"/>
      <c r="H2145"/>
      <c r="I2145"/>
      <c r="L2145" s="3"/>
    </row>
    <row r="2146" spans="2:12">
      <c r="B2146" s="8"/>
      <c r="C2146" s="8"/>
      <c r="D2146" s="8"/>
      <c r="E2146" s="16"/>
      <c r="F2146" s="16"/>
      <c r="G2146" s="16"/>
      <c r="H2146"/>
      <c r="I2146"/>
      <c r="L2146" s="3"/>
    </row>
    <row r="2147" spans="2:12">
      <c r="B2147" s="8"/>
      <c r="C2147" s="8"/>
      <c r="D2147" s="8"/>
      <c r="E2147" s="16"/>
      <c r="F2147" s="16"/>
      <c r="G2147" s="16"/>
      <c r="H2147"/>
      <c r="I2147"/>
      <c r="L2147" s="3"/>
    </row>
    <row r="2148" spans="2:12">
      <c r="B2148" s="8"/>
      <c r="C2148" s="8"/>
      <c r="D2148" s="8"/>
      <c r="E2148" s="16"/>
      <c r="F2148" s="16"/>
      <c r="G2148" s="16"/>
      <c r="H2148"/>
      <c r="I2148"/>
      <c r="L2148" s="3"/>
    </row>
    <row r="2149" spans="2:12">
      <c r="B2149" s="8"/>
      <c r="C2149" s="8"/>
      <c r="D2149" s="8"/>
      <c r="E2149" s="16"/>
      <c r="F2149" s="16"/>
      <c r="G2149" s="16"/>
      <c r="H2149"/>
      <c r="I2149"/>
      <c r="L2149" s="3"/>
    </row>
    <row r="2150" spans="2:12">
      <c r="B2150" s="8"/>
      <c r="C2150" s="8"/>
      <c r="D2150" s="8"/>
      <c r="E2150" s="16"/>
      <c r="F2150" s="16"/>
      <c r="G2150" s="16"/>
      <c r="H2150"/>
      <c r="I2150"/>
      <c r="L2150" s="3"/>
    </row>
    <row r="2151" spans="2:12">
      <c r="B2151" s="8"/>
      <c r="C2151" s="8"/>
      <c r="D2151" s="8"/>
      <c r="E2151" s="16"/>
      <c r="F2151" s="16"/>
      <c r="G2151" s="16"/>
      <c r="H2151"/>
      <c r="I2151"/>
      <c r="L2151" s="3"/>
    </row>
    <row r="2152" spans="2:12">
      <c r="B2152" s="8"/>
      <c r="C2152" s="8"/>
      <c r="D2152" s="8"/>
      <c r="E2152" s="16"/>
      <c r="F2152" s="16"/>
      <c r="G2152" s="16"/>
      <c r="H2152"/>
      <c r="I2152"/>
      <c r="L2152" s="3"/>
    </row>
    <row r="2153" spans="2:12">
      <c r="B2153" s="8"/>
      <c r="C2153" s="8"/>
      <c r="D2153" s="8"/>
      <c r="E2153" s="16"/>
      <c r="F2153" s="16"/>
      <c r="G2153" s="16"/>
      <c r="H2153"/>
      <c r="I2153"/>
      <c r="L2153" s="3"/>
    </row>
    <row r="2154" spans="2:12">
      <c r="B2154" s="8"/>
      <c r="C2154" s="8"/>
      <c r="D2154" s="8"/>
      <c r="E2154" s="16"/>
      <c r="F2154" s="16"/>
      <c r="G2154" s="16"/>
      <c r="H2154"/>
      <c r="I2154"/>
      <c r="L2154" s="3"/>
    </row>
    <row r="2155" spans="2:12">
      <c r="B2155" s="8"/>
      <c r="C2155" s="8"/>
      <c r="D2155" s="8"/>
      <c r="E2155" s="16"/>
      <c r="F2155" s="16"/>
      <c r="G2155" s="16"/>
      <c r="H2155"/>
      <c r="I2155"/>
      <c r="L2155" s="3"/>
    </row>
    <row r="2156" spans="2:12">
      <c r="B2156" s="8"/>
      <c r="C2156" s="8"/>
      <c r="D2156" s="8"/>
      <c r="E2156" s="16"/>
      <c r="F2156" s="16"/>
      <c r="G2156" s="16"/>
      <c r="H2156"/>
      <c r="I2156"/>
      <c r="L2156" s="3"/>
    </row>
    <row r="2157" spans="2:12">
      <c r="B2157" s="8"/>
      <c r="C2157" s="8"/>
      <c r="D2157" s="8"/>
      <c r="E2157" s="16"/>
      <c r="F2157" s="16"/>
      <c r="G2157" s="16"/>
      <c r="H2157"/>
      <c r="I2157"/>
      <c r="L2157" s="3"/>
    </row>
    <row r="2158" spans="2:12">
      <c r="B2158" s="8"/>
      <c r="C2158" s="8"/>
      <c r="D2158" s="8"/>
      <c r="E2158" s="16"/>
      <c r="F2158" s="16"/>
      <c r="G2158" s="16"/>
      <c r="H2158"/>
      <c r="I2158"/>
      <c r="L2158" s="3"/>
    </row>
    <row r="2159" spans="2:12">
      <c r="B2159" s="8"/>
      <c r="C2159" s="8"/>
      <c r="D2159" s="8"/>
      <c r="E2159" s="16"/>
      <c r="F2159" s="16"/>
      <c r="G2159" s="16"/>
      <c r="H2159"/>
      <c r="I2159"/>
      <c r="L2159" s="3"/>
    </row>
    <row r="2160" spans="2:12">
      <c r="B2160" s="8"/>
      <c r="C2160" s="8"/>
      <c r="D2160" s="8"/>
      <c r="E2160" s="16"/>
      <c r="F2160" s="16"/>
      <c r="G2160" s="16"/>
      <c r="H2160"/>
      <c r="I2160"/>
      <c r="L2160" s="3"/>
    </row>
    <row r="2161" spans="2:12">
      <c r="B2161" s="8"/>
      <c r="C2161" s="8"/>
      <c r="D2161" s="8"/>
      <c r="E2161" s="16"/>
      <c r="F2161" s="16"/>
      <c r="G2161" s="16"/>
      <c r="H2161"/>
      <c r="I2161"/>
      <c r="L2161" s="3"/>
    </row>
    <row r="2162" spans="2:12">
      <c r="B2162" s="8"/>
      <c r="C2162" s="8"/>
      <c r="D2162" s="8"/>
      <c r="E2162" s="16"/>
      <c r="F2162" s="16"/>
      <c r="G2162" s="16"/>
      <c r="H2162"/>
      <c r="I2162"/>
      <c r="L2162" s="3"/>
    </row>
    <row r="2163" spans="2:12">
      <c r="B2163" s="8"/>
      <c r="C2163" s="8"/>
      <c r="D2163" s="8"/>
      <c r="E2163" s="16"/>
      <c r="F2163" s="16"/>
      <c r="G2163" s="16"/>
      <c r="H2163"/>
      <c r="I2163"/>
      <c r="L2163" s="3"/>
    </row>
    <row r="2164" spans="2:12">
      <c r="B2164" s="8"/>
      <c r="C2164" s="8"/>
      <c r="D2164" s="8"/>
      <c r="E2164" s="16"/>
      <c r="F2164" s="16"/>
      <c r="G2164" s="16"/>
      <c r="H2164"/>
      <c r="I2164"/>
      <c r="L2164" s="3"/>
    </row>
    <row r="2165" spans="2:12">
      <c r="B2165" s="8"/>
      <c r="C2165" s="8"/>
      <c r="D2165" s="8"/>
      <c r="E2165" s="16"/>
      <c r="F2165" s="16"/>
      <c r="G2165" s="16"/>
      <c r="H2165"/>
      <c r="I2165"/>
      <c r="L2165" s="3"/>
    </row>
    <row r="2166" spans="2:12">
      <c r="B2166" s="8"/>
      <c r="C2166" s="8"/>
      <c r="D2166" s="8"/>
      <c r="E2166" s="16"/>
      <c r="F2166" s="16"/>
      <c r="G2166" s="16"/>
      <c r="H2166"/>
      <c r="I2166"/>
      <c r="L2166" s="3"/>
    </row>
    <row r="2167" spans="2:12">
      <c r="B2167" s="8"/>
      <c r="C2167" s="8"/>
      <c r="D2167" s="8"/>
      <c r="E2167" s="16"/>
      <c r="F2167" s="16"/>
      <c r="G2167" s="16"/>
      <c r="H2167"/>
      <c r="I2167"/>
      <c r="L2167" s="3"/>
    </row>
    <row r="2168" spans="2:12">
      <c r="B2168" s="8"/>
      <c r="C2168" s="8"/>
      <c r="D2168" s="8"/>
      <c r="E2168" s="16"/>
      <c r="F2168" s="16"/>
      <c r="G2168" s="16"/>
      <c r="H2168"/>
      <c r="I2168"/>
      <c r="L2168" s="3"/>
    </row>
    <row r="2169" spans="2:12">
      <c r="B2169" s="8"/>
      <c r="C2169" s="8"/>
      <c r="D2169" s="8"/>
      <c r="E2169" s="16"/>
      <c r="F2169" s="16"/>
      <c r="G2169" s="16"/>
      <c r="H2169"/>
      <c r="I2169"/>
      <c r="L2169" s="3"/>
    </row>
    <row r="2170" spans="2:12">
      <c r="B2170" s="8"/>
      <c r="C2170" s="8"/>
      <c r="D2170" s="8"/>
      <c r="E2170" s="16"/>
      <c r="F2170" s="16"/>
      <c r="G2170" s="16"/>
      <c r="H2170"/>
      <c r="I2170"/>
      <c r="L2170" s="3"/>
    </row>
    <row r="2171" spans="2:12">
      <c r="B2171" s="8"/>
      <c r="C2171" s="8"/>
      <c r="D2171" s="8"/>
      <c r="E2171" s="16"/>
      <c r="F2171" s="16"/>
      <c r="G2171" s="16"/>
      <c r="H2171"/>
      <c r="I2171"/>
      <c r="L2171" s="3"/>
    </row>
    <row r="2172" spans="2:12">
      <c r="B2172" s="8"/>
      <c r="C2172" s="8"/>
      <c r="D2172" s="8"/>
      <c r="E2172" s="16"/>
      <c r="F2172" s="16"/>
      <c r="G2172" s="16"/>
      <c r="H2172"/>
      <c r="I2172"/>
      <c r="L2172" s="3"/>
    </row>
    <row r="2173" spans="2:12">
      <c r="B2173" s="8"/>
      <c r="C2173" s="8"/>
      <c r="D2173" s="8"/>
      <c r="E2173" s="16"/>
      <c r="F2173" s="16"/>
      <c r="G2173" s="16"/>
      <c r="H2173"/>
      <c r="I2173"/>
      <c r="L2173" s="3"/>
    </row>
    <row r="2174" spans="2:12">
      <c r="B2174" s="8"/>
      <c r="C2174" s="8"/>
      <c r="D2174" s="8"/>
      <c r="E2174" s="16"/>
      <c r="F2174" s="16"/>
      <c r="G2174" s="16"/>
      <c r="H2174"/>
      <c r="I2174"/>
      <c r="L2174" s="3"/>
    </row>
    <row r="2175" spans="2:12">
      <c r="B2175" s="8"/>
      <c r="C2175" s="8"/>
      <c r="D2175" s="8"/>
      <c r="E2175" s="16"/>
      <c r="F2175" s="16"/>
      <c r="G2175" s="16"/>
      <c r="H2175"/>
      <c r="I2175"/>
      <c r="L2175" s="3"/>
    </row>
    <row r="2176" spans="2:12">
      <c r="B2176" s="8"/>
      <c r="C2176" s="8"/>
      <c r="D2176" s="8"/>
      <c r="E2176" s="16"/>
      <c r="F2176" s="16"/>
      <c r="G2176" s="16"/>
      <c r="H2176"/>
      <c r="I2176"/>
      <c r="L2176" s="3"/>
    </row>
    <row r="2177" spans="2:12">
      <c r="B2177" s="8"/>
      <c r="C2177" s="8"/>
      <c r="D2177" s="8"/>
      <c r="E2177" s="16"/>
      <c r="F2177" s="16"/>
      <c r="G2177" s="16"/>
      <c r="H2177"/>
      <c r="I2177"/>
      <c r="L2177" s="3"/>
    </row>
    <row r="2178" spans="2:12">
      <c r="B2178" s="8"/>
      <c r="C2178" s="8"/>
      <c r="D2178" s="8"/>
      <c r="E2178" s="16"/>
      <c r="F2178" s="16"/>
      <c r="G2178" s="16"/>
      <c r="H2178"/>
      <c r="I2178"/>
      <c r="L2178" s="3"/>
    </row>
    <row r="2179" spans="2:12">
      <c r="B2179" s="8"/>
      <c r="C2179" s="8"/>
      <c r="D2179" s="8"/>
      <c r="E2179" s="16"/>
      <c r="F2179" s="16"/>
      <c r="G2179" s="16"/>
      <c r="H2179"/>
      <c r="I2179"/>
      <c r="L2179" s="3"/>
    </row>
    <row r="2180" spans="2:12">
      <c r="B2180" s="8"/>
      <c r="C2180" s="8"/>
      <c r="D2180" s="8"/>
      <c r="E2180" s="16"/>
      <c r="F2180" s="16"/>
      <c r="G2180" s="16"/>
      <c r="H2180"/>
      <c r="I2180"/>
      <c r="L2180" s="3"/>
    </row>
    <row r="2181" spans="2:12">
      <c r="B2181" s="8"/>
      <c r="C2181" s="8"/>
      <c r="D2181" s="8"/>
      <c r="E2181" s="16"/>
      <c r="F2181" s="16"/>
      <c r="G2181" s="16"/>
      <c r="H2181"/>
      <c r="I2181"/>
      <c r="L2181" s="3"/>
    </row>
    <row r="2182" spans="2:12">
      <c r="B2182" s="8"/>
      <c r="C2182" s="8"/>
      <c r="D2182" s="8"/>
      <c r="E2182" s="16"/>
      <c r="F2182" s="16"/>
      <c r="G2182" s="16"/>
      <c r="H2182"/>
      <c r="I2182"/>
      <c r="L2182" s="3"/>
    </row>
    <row r="2183" spans="2:12">
      <c r="B2183" s="8"/>
      <c r="C2183" s="8"/>
      <c r="D2183" s="8"/>
      <c r="E2183" s="16"/>
      <c r="F2183" s="16"/>
      <c r="G2183" s="16"/>
      <c r="H2183"/>
      <c r="I2183"/>
      <c r="L2183" s="3"/>
    </row>
    <row r="2184" spans="2:12">
      <c r="B2184" s="8"/>
      <c r="C2184" s="8"/>
      <c r="D2184" s="8"/>
      <c r="E2184" s="16"/>
      <c r="F2184" s="16"/>
      <c r="G2184" s="16"/>
      <c r="H2184"/>
      <c r="I2184"/>
      <c r="L2184" s="3"/>
    </row>
    <row r="2185" spans="2:12">
      <c r="B2185" s="8"/>
      <c r="C2185" s="8"/>
      <c r="D2185" s="8"/>
      <c r="E2185" s="16"/>
      <c r="F2185" s="16"/>
      <c r="G2185" s="16"/>
      <c r="H2185"/>
      <c r="I2185"/>
      <c r="L2185" s="3"/>
    </row>
    <row r="2186" spans="2:12">
      <c r="B2186" s="8"/>
      <c r="C2186" s="8"/>
      <c r="D2186" s="8"/>
      <c r="E2186" s="16"/>
      <c r="F2186" s="16"/>
      <c r="G2186" s="16"/>
      <c r="H2186"/>
      <c r="I2186"/>
      <c r="L2186" s="3"/>
    </row>
    <row r="2187" spans="2:12">
      <c r="B2187" s="8"/>
      <c r="C2187" s="8"/>
      <c r="D2187" s="8"/>
      <c r="E2187" s="16"/>
      <c r="F2187" s="16"/>
      <c r="G2187" s="16"/>
      <c r="H2187"/>
      <c r="I2187"/>
      <c r="L2187" s="3"/>
    </row>
    <row r="2188" spans="2:12">
      <c r="B2188" s="8"/>
      <c r="C2188" s="8"/>
      <c r="D2188" s="8"/>
      <c r="E2188" s="16"/>
      <c r="F2188" s="16"/>
      <c r="G2188" s="16"/>
      <c r="H2188"/>
      <c r="I2188"/>
      <c r="L2188" s="3"/>
    </row>
    <row r="2189" spans="2:12">
      <c r="B2189" s="8"/>
      <c r="C2189" s="8"/>
      <c r="D2189" s="8"/>
      <c r="E2189" s="16"/>
      <c r="F2189" s="16"/>
      <c r="G2189" s="16"/>
      <c r="H2189"/>
      <c r="I2189"/>
      <c r="L2189" s="3"/>
    </row>
    <row r="2190" spans="2:12">
      <c r="B2190" s="8"/>
      <c r="C2190" s="8"/>
      <c r="D2190" s="8"/>
      <c r="E2190" s="16"/>
      <c r="F2190" s="16"/>
      <c r="G2190" s="16"/>
      <c r="H2190"/>
      <c r="I2190"/>
      <c r="L2190" s="3"/>
    </row>
    <row r="2191" spans="2:12">
      <c r="B2191" s="8"/>
      <c r="C2191" s="8"/>
      <c r="D2191" s="8"/>
      <c r="E2191" s="16"/>
      <c r="F2191" s="16"/>
      <c r="G2191" s="16"/>
      <c r="H2191"/>
      <c r="I2191"/>
      <c r="L2191" s="3"/>
    </row>
    <row r="2192" spans="2:12">
      <c r="B2192" s="8"/>
      <c r="C2192" s="8"/>
      <c r="D2192" s="8"/>
      <c r="E2192" s="16"/>
      <c r="F2192" s="16"/>
      <c r="G2192" s="16"/>
      <c r="H2192"/>
      <c r="I2192"/>
      <c r="L2192" s="3"/>
    </row>
    <row r="2193" spans="2:12">
      <c r="B2193" s="8"/>
      <c r="C2193" s="8"/>
      <c r="D2193" s="8"/>
      <c r="E2193" s="16"/>
      <c r="F2193" s="16"/>
      <c r="G2193" s="16"/>
      <c r="H2193"/>
      <c r="I2193"/>
      <c r="L2193" s="3"/>
    </row>
    <row r="2194" spans="2:12">
      <c r="B2194" s="8"/>
      <c r="C2194" s="8"/>
      <c r="D2194" s="8"/>
      <c r="E2194" s="16"/>
      <c r="F2194" s="16"/>
      <c r="G2194" s="16"/>
      <c r="H2194"/>
      <c r="I2194"/>
      <c r="L2194" s="3"/>
    </row>
    <row r="2195" spans="2:12">
      <c r="B2195" s="8"/>
      <c r="C2195" s="8"/>
      <c r="D2195" s="8"/>
      <c r="E2195" s="16"/>
      <c r="F2195" s="16"/>
      <c r="G2195" s="16"/>
      <c r="H2195"/>
      <c r="I2195"/>
      <c r="L2195" s="3"/>
    </row>
    <row r="2196" spans="2:12">
      <c r="B2196" s="8"/>
      <c r="C2196" s="8"/>
      <c r="D2196" s="8"/>
      <c r="E2196" s="16"/>
      <c r="F2196" s="16"/>
      <c r="G2196" s="16"/>
      <c r="H2196"/>
      <c r="I2196"/>
      <c r="L2196" s="3"/>
    </row>
    <row r="2197" spans="2:12">
      <c r="B2197" s="8"/>
      <c r="C2197" s="8"/>
      <c r="D2197" s="8"/>
      <c r="E2197" s="16"/>
      <c r="F2197" s="16"/>
      <c r="G2197" s="16"/>
      <c r="H2197"/>
      <c r="I2197"/>
      <c r="L2197" s="3"/>
    </row>
    <row r="2198" spans="2:12">
      <c r="B2198" s="8"/>
      <c r="C2198" s="8"/>
      <c r="D2198" s="8"/>
      <c r="E2198" s="16"/>
      <c r="F2198" s="16"/>
      <c r="G2198" s="16"/>
      <c r="H2198"/>
      <c r="I2198"/>
      <c r="L2198" s="3"/>
    </row>
    <row r="2199" spans="2:12">
      <c r="B2199" s="10"/>
      <c r="C2199" s="10"/>
      <c r="D2199" s="10"/>
      <c r="E2199" s="19"/>
      <c r="F2199" s="19"/>
      <c r="G2199" s="19"/>
      <c r="H2199" s="9"/>
      <c r="I2199" s="9"/>
      <c r="J2199" s="9"/>
      <c r="K2199" s="9"/>
      <c r="L2199" s="24"/>
    </row>
    <row r="2200" spans="2:12">
      <c r="B2200" s="8"/>
      <c r="C2200" s="8"/>
      <c r="D2200" s="8"/>
      <c r="E2200" s="16"/>
      <c r="F2200" s="16"/>
      <c r="G2200" s="16"/>
      <c r="H2200"/>
      <c r="I2200"/>
      <c r="L2200" s="3"/>
    </row>
    <row r="2201" spans="2:12">
      <c r="B2201" s="8"/>
      <c r="C2201" s="8"/>
      <c r="D2201" s="8"/>
      <c r="E2201" s="16"/>
      <c r="F2201" s="16"/>
      <c r="G2201" s="16"/>
      <c r="H2201"/>
      <c r="I2201"/>
      <c r="L2201" s="3"/>
    </row>
    <row r="2202" spans="2:12">
      <c r="B2202" s="8"/>
      <c r="C2202" s="8"/>
      <c r="D2202" s="8"/>
      <c r="E2202" s="16"/>
      <c r="F2202" s="16"/>
      <c r="G2202" s="16"/>
      <c r="H2202"/>
      <c r="I2202"/>
      <c r="L2202" s="3"/>
    </row>
    <row r="2203" spans="2:12">
      <c r="B2203" s="8"/>
      <c r="C2203" s="8"/>
      <c r="D2203" s="8"/>
      <c r="E2203" s="16"/>
      <c r="F2203" s="16"/>
      <c r="G2203" s="16"/>
      <c r="H2203"/>
      <c r="I2203"/>
      <c r="L2203" s="3"/>
    </row>
    <row r="2204" spans="2:12">
      <c r="B2204" s="8"/>
      <c r="C2204" s="8"/>
      <c r="D2204" s="8"/>
      <c r="E2204" s="16"/>
      <c r="F2204" s="16"/>
      <c r="G2204" s="16"/>
      <c r="H2204"/>
      <c r="I2204"/>
      <c r="L2204" s="3"/>
    </row>
    <row r="2205" spans="2:12">
      <c r="B2205" s="8"/>
      <c r="C2205" s="8"/>
      <c r="D2205" s="8"/>
      <c r="E2205" s="16"/>
      <c r="F2205" s="16"/>
      <c r="G2205" s="16"/>
      <c r="H2205"/>
      <c r="I2205"/>
      <c r="L2205" s="3"/>
    </row>
    <row r="2206" spans="2:12">
      <c r="B2206" s="8"/>
      <c r="C2206" s="8"/>
      <c r="D2206" s="8"/>
      <c r="E2206" s="16"/>
      <c r="F2206" s="16"/>
      <c r="G2206" s="16"/>
      <c r="H2206"/>
      <c r="I2206"/>
      <c r="L2206" s="3"/>
    </row>
    <row r="2207" spans="2:12">
      <c r="B2207" s="8"/>
      <c r="C2207" s="8"/>
      <c r="D2207" s="8"/>
      <c r="E2207" s="16"/>
      <c r="F2207" s="16"/>
      <c r="G2207" s="16"/>
      <c r="H2207"/>
      <c r="I2207"/>
      <c r="L2207" s="3"/>
    </row>
    <row r="2208" spans="2:12">
      <c r="B2208" s="8"/>
      <c r="C2208" s="8"/>
      <c r="D2208" s="8"/>
      <c r="E2208" s="16"/>
      <c r="F2208" s="16"/>
      <c r="G2208" s="16"/>
      <c r="H2208"/>
      <c r="I2208"/>
      <c r="L2208" s="3"/>
    </row>
    <row r="2209" spans="2:12">
      <c r="B2209" s="8"/>
      <c r="C2209" s="8"/>
      <c r="D2209" s="8"/>
      <c r="E2209" s="16"/>
      <c r="F2209" s="16"/>
      <c r="G2209" s="16"/>
      <c r="H2209"/>
      <c r="I2209"/>
      <c r="L2209" s="3"/>
    </row>
    <row r="2210" spans="2:12">
      <c r="B2210" s="8"/>
      <c r="C2210" s="8"/>
      <c r="D2210" s="8"/>
      <c r="E2210" s="16"/>
      <c r="F2210" s="16"/>
      <c r="G2210" s="16"/>
      <c r="H2210"/>
      <c r="I2210"/>
      <c r="L2210" s="3"/>
    </row>
    <row r="2211" spans="2:12">
      <c r="B2211" s="8"/>
      <c r="C2211" s="8"/>
      <c r="D2211" s="8"/>
      <c r="E2211" s="16"/>
      <c r="F2211" s="16"/>
      <c r="G2211" s="16"/>
      <c r="H2211"/>
      <c r="I2211"/>
      <c r="L2211" s="3"/>
    </row>
    <row r="2212" spans="2:12">
      <c r="B2212" s="8"/>
      <c r="C2212" s="8"/>
      <c r="D2212" s="8"/>
      <c r="E2212" s="16"/>
      <c r="F2212" s="16"/>
      <c r="G2212" s="16"/>
      <c r="H2212"/>
      <c r="I2212"/>
      <c r="L2212" s="3"/>
    </row>
    <row r="2213" spans="2:12">
      <c r="B2213" s="8"/>
      <c r="C2213" s="8"/>
      <c r="D2213" s="8"/>
      <c r="E2213" s="16"/>
      <c r="F2213" s="16"/>
      <c r="G2213" s="16"/>
      <c r="H2213"/>
      <c r="I2213"/>
      <c r="L2213" s="3"/>
    </row>
    <row r="2214" spans="2:12">
      <c r="B2214" s="8"/>
      <c r="C2214" s="8"/>
      <c r="D2214" s="8"/>
      <c r="E2214" s="16"/>
      <c r="F2214" s="16"/>
      <c r="G2214" s="16"/>
      <c r="H2214"/>
      <c r="I2214"/>
      <c r="L2214" s="3"/>
    </row>
    <row r="2215" spans="2:12">
      <c r="B2215" s="8"/>
      <c r="C2215" s="8"/>
      <c r="D2215" s="8"/>
      <c r="E2215" s="16"/>
      <c r="F2215" s="16"/>
      <c r="G2215" s="16"/>
      <c r="H2215"/>
      <c r="I2215"/>
      <c r="L2215" s="3"/>
    </row>
    <row r="2216" spans="2:12">
      <c r="B2216" s="8"/>
      <c r="C2216" s="8"/>
      <c r="D2216" s="8"/>
      <c r="E2216" s="16"/>
      <c r="F2216" s="16"/>
      <c r="G2216" s="16"/>
      <c r="H2216"/>
      <c r="I2216"/>
      <c r="L2216" s="3"/>
    </row>
    <row r="2217" spans="2:12">
      <c r="B2217" s="8"/>
      <c r="C2217" s="8"/>
      <c r="D2217" s="8"/>
      <c r="E2217" s="16"/>
      <c r="F2217" s="16"/>
      <c r="G2217" s="16"/>
      <c r="H2217"/>
      <c r="I2217"/>
      <c r="L2217" s="3"/>
    </row>
    <row r="2218" spans="2:12">
      <c r="B2218" s="8"/>
      <c r="C2218" s="8"/>
      <c r="D2218" s="8"/>
      <c r="E2218" s="16"/>
      <c r="F2218" s="16"/>
      <c r="G2218" s="16"/>
      <c r="H2218"/>
      <c r="I2218"/>
      <c r="L2218" s="3"/>
    </row>
    <row r="2219" spans="2:12">
      <c r="B2219" s="8"/>
      <c r="C2219" s="8"/>
      <c r="D2219" s="8"/>
      <c r="E2219" s="16"/>
      <c r="F2219" s="16"/>
      <c r="G2219" s="16"/>
      <c r="H2219"/>
      <c r="I2219"/>
      <c r="L2219" s="3"/>
    </row>
    <row r="2220" spans="2:12">
      <c r="B2220" s="8"/>
      <c r="C2220" s="8"/>
      <c r="D2220" s="8"/>
      <c r="E2220" s="16"/>
      <c r="F2220" s="16"/>
      <c r="G2220" s="16"/>
      <c r="H2220"/>
      <c r="I2220"/>
      <c r="L2220" s="3"/>
    </row>
    <row r="2221" spans="2:12">
      <c r="B2221" s="8"/>
      <c r="C2221" s="8"/>
      <c r="D2221" s="8"/>
      <c r="E2221" s="16"/>
      <c r="F2221" s="16"/>
      <c r="G2221" s="16"/>
      <c r="H2221"/>
      <c r="I2221"/>
      <c r="L2221" s="3"/>
    </row>
    <row r="2222" spans="2:12">
      <c r="B2222" s="8"/>
      <c r="C2222" s="8"/>
      <c r="D2222" s="8"/>
      <c r="E2222" s="16"/>
      <c r="F2222" s="16"/>
      <c r="G2222" s="16"/>
      <c r="H2222"/>
      <c r="I2222"/>
      <c r="L2222" s="3"/>
    </row>
    <row r="2223" spans="2:12">
      <c r="B2223" s="8"/>
      <c r="C2223" s="8"/>
      <c r="D2223" s="8"/>
      <c r="E2223" s="16"/>
      <c r="F2223" s="16"/>
      <c r="G2223" s="16"/>
      <c r="H2223"/>
      <c r="I2223"/>
      <c r="L2223" s="3"/>
    </row>
    <row r="2224" spans="2:12">
      <c r="B2224" s="8"/>
      <c r="C2224" s="8"/>
      <c r="D2224" s="8"/>
      <c r="E2224" s="16"/>
      <c r="F2224" s="16"/>
      <c r="G2224" s="16"/>
      <c r="H2224"/>
      <c r="I2224"/>
      <c r="L2224" s="3"/>
    </row>
    <row r="2225" spans="2:12">
      <c r="B2225" s="8"/>
      <c r="C2225" s="8"/>
      <c r="D2225" s="8"/>
      <c r="E2225" s="16"/>
      <c r="F2225" s="16"/>
      <c r="G2225" s="16"/>
      <c r="H2225"/>
      <c r="I2225"/>
      <c r="L2225" s="3"/>
    </row>
    <row r="2226" spans="2:12">
      <c r="B2226" s="8"/>
      <c r="C2226" s="8"/>
      <c r="D2226" s="8"/>
      <c r="E2226" s="16"/>
      <c r="F2226" s="16"/>
      <c r="G2226" s="16"/>
      <c r="H2226"/>
      <c r="I2226"/>
      <c r="L2226" s="3"/>
    </row>
    <row r="2227" spans="2:12">
      <c r="B2227" s="8"/>
      <c r="C2227" s="8"/>
      <c r="D2227" s="8"/>
      <c r="E2227" s="16"/>
      <c r="F2227" s="16"/>
      <c r="G2227" s="16"/>
      <c r="H2227"/>
      <c r="I2227"/>
      <c r="L2227" s="3"/>
    </row>
    <row r="2228" spans="2:12">
      <c r="B2228" s="8"/>
      <c r="C2228" s="8"/>
      <c r="D2228" s="8"/>
      <c r="E2228" s="16"/>
      <c r="F2228" s="16"/>
      <c r="G2228" s="16"/>
      <c r="H2228"/>
      <c r="I2228"/>
      <c r="L2228" s="3"/>
    </row>
    <row r="2229" spans="2:12">
      <c r="B2229" s="8"/>
      <c r="C2229" s="8"/>
      <c r="D2229" s="8"/>
      <c r="E2229" s="16"/>
      <c r="F2229" s="16"/>
      <c r="G2229" s="16"/>
      <c r="H2229"/>
      <c r="I2229"/>
      <c r="L2229" s="3"/>
    </row>
    <row r="2230" spans="2:12">
      <c r="B2230" s="8"/>
      <c r="C2230" s="8"/>
      <c r="D2230" s="8"/>
      <c r="E2230" s="16"/>
      <c r="F2230" s="16"/>
      <c r="G2230" s="16"/>
      <c r="H2230"/>
      <c r="I2230"/>
      <c r="L2230" s="3"/>
    </row>
    <row r="2231" spans="2:12">
      <c r="B2231" s="8"/>
      <c r="C2231" s="8"/>
      <c r="D2231" s="8"/>
      <c r="E2231" s="16"/>
      <c r="F2231" s="16"/>
      <c r="G2231" s="16"/>
      <c r="H2231"/>
      <c r="I2231"/>
      <c r="L2231" s="3"/>
    </row>
    <row r="2232" spans="2:12">
      <c r="B2232" s="8"/>
      <c r="C2232" s="8"/>
      <c r="D2232" s="8"/>
      <c r="E2232" s="16"/>
      <c r="F2232" s="16"/>
      <c r="G2232" s="16"/>
      <c r="H2232"/>
      <c r="I2232"/>
      <c r="L2232" s="3"/>
    </row>
    <row r="2233" spans="2:12">
      <c r="B2233" s="8"/>
      <c r="C2233" s="8"/>
      <c r="D2233" s="8"/>
      <c r="E2233" s="16"/>
      <c r="F2233" s="16"/>
      <c r="G2233" s="16"/>
      <c r="H2233"/>
      <c r="I2233"/>
      <c r="L2233" s="3"/>
    </row>
    <row r="2234" spans="2:12">
      <c r="B2234" s="8"/>
      <c r="C2234" s="8"/>
      <c r="D2234" s="8"/>
      <c r="E2234" s="16"/>
      <c r="F2234" s="16"/>
      <c r="G2234" s="16"/>
      <c r="H2234"/>
      <c r="I2234"/>
      <c r="L2234" s="3"/>
    </row>
    <row r="2235" spans="2:12">
      <c r="B2235" s="8"/>
      <c r="C2235" s="8"/>
      <c r="D2235" s="8"/>
      <c r="E2235" s="16"/>
      <c r="F2235" s="16"/>
      <c r="G2235" s="16"/>
      <c r="H2235"/>
      <c r="I2235"/>
      <c r="L2235" s="3"/>
    </row>
    <row r="2236" spans="2:12">
      <c r="B2236" s="8"/>
      <c r="C2236" s="8"/>
      <c r="D2236" s="8"/>
      <c r="E2236" s="16"/>
      <c r="F2236" s="16"/>
      <c r="G2236" s="16"/>
      <c r="H2236"/>
      <c r="I2236"/>
      <c r="L2236" s="3"/>
    </row>
    <row r="2237" spans="2:12">
      <c r="B2237" s="8"/>
      <c r="C2237" s="8"/>
      <c r="D2237" s="8"/>
      <c r="E2237" s="16"/>
      <c r="F2237" s="16"/>
      <c r="G2237" s="16"/>
      <c r="H2237"/>
      <c r="I2237"/>
      <c r="L2237" s="3"/>
    </row>
    <row r="2238" spans="2:12">
      <c r="B2238" s="8"/>
      <c r="C2238" s="8"/>
      <c r="D2238" s="8"/>
      <c r="E2238" s="16"/>
      <c r="F2238" s="16"/>
      <c r="G2238" s="16"/>
      <c r="H2238"/>
      <c r="I2238"/>
      <c r="L2238" s="3"/>
    </row>
    <row r="2239" spans="2:12">
      <c r="B2239" s="8"/>
      <c r="C2239" s="8"/>
      <c r="D2239" s="8"/>
      <c r="E2239" s="16"/>
      <c r="F2239" s="16"/>
      <c r="G2239" s="16"/>
      <c r="H2239"/>
      <c r="I2239"/>
      <c r="L2239" s="3"/>
    </row>
    <row r="2240" spans="2:12">
      <c r="B2240" s="8"/>
      <c r="C2240" s="8"/>
      <c r="D2240" s="8"/>
      <c r="E2240" s="16"/>
      <c r="F2240" s="16"/>
      <c r="G2240" s="16"/>
      <c r="H2240"/>
      <c r="I2240"/>
      <c r="L2240" s="3"/>
    </row>
    <row r="2241" spans="2:12">
      <c r="B2241" s="8"/>
      <c r="C2241" s="8"/>
      <c r="D2241" s="8"/>
      <c r="E2241" s="16"/>
      <c r="F2241" s="16"/>
      <c r="G2241" s="16"/>
      <c r="H2241"/>
      <c r="I2241"/>
      <c r="L2241" s="3"/>
    </row>
    <row r="2242" spans="2:12">
      <c r="B2242" s="8"/>
      <c r="C2242" s="8"/>
      <c r="D2242" s="8"/>
      <c r="E2242" s="16"/>
      <c r="F2242" s="16"/>
      <c r="G2242" s="16"/>
      <c r="H2242"/>
      <c r="I2242"/>
      <c r="L2242" s="3"/>
    </row>
    <row r="2243" spans="2:12">
      <c r="B2243" s="8"/>
      <c r="C2243" s="8"/>
      <c r="D2243" s="8"/>
      <c r="E2243" s="16"/>
      <c r="F2243" s="16"/>
      <c r="G2243" s="16"/>
      <c r="H2243"/>
      <c r="I2243"/>
      <c r="L2243" s="3"/>
    </row>
    <row r="2244" spans="2:12">
      <c r="B2244" s="8"/>
      <c r="C2244" s="8"/>
      <c r="D2244" s="8"/>
      <c r="E2244" s="16"/>
      <c r="F2244" s="16"/>
      <c r="G2244" s="16"/>
      <c r="H2244"/>
      <c r="I2244"/>
      <c r="L2244" s="3"/>
    </row>
    <row r="2245" spans="2:12">
      <c r="B2245" s="8"/>
      <c r="C2245" s="8"/>
      <c r="D2245" s="8"/>
      <c r="E2245" s="16"/>
      <c r="F2245" s="16"/>
      <c r="G2245" s="16"/>
      <c r="H2245"/>
      <c r="I2245"/>
      <c r="L2245" s="3"/>
    </row>
    <row r="2246" spans="2:12">
      <c r="B2246" s="8"/>
      <c r="C2246" s="8"/>
      <c r="D2246" s="8"/>
      <c r="E2246" s="16"/>
      <c r="F2246" s="16"/>
      <c r="G2246" s="16"/>
      <c r="H2246"/>
      <c r="I2246"/>
      <c r="L2246" s="3"/>
    </row>
    <row r="2247" spans="2:12">
      <c r="B2247" s="8"/>
      <c r="C2247" s="8"/>
      <c r="D2247" s="8"/>
      <c r="E2247" s="16"/>
      <c r="F2247" s="16"/>
      <c r="G2247" s="16"/>
      <c r="H2247"/>
      <c r="I2247"/>
      <c r="L2247" s="3"/>
    </row>
    <row r="2248" spans="2:12">
      <c r="B2248" s="8"/>
      <c r="C2248" s="8"/>
      <c r="D2248" s="8"/>
      <c r="E2248" s="16"/>
      <c r="F2248" s="16"/>
      <c r="G2248" s="16"/>
      <c r="H2248"/>
      <c r="I2248"/>
      <c r="L2248" s="3"/>
    </row>
    <row r="2249" spans="2:12">
      <c r="B2249" s="8"/>
      <c r="C2249" s="8"/>
      <c r="D2249" s="8"/>
      <c r="E2249" s="16"/>
      <c r="F2249" s="16"/>
      <c r="G2249" s="16"/>
      <c r="H2249"/>
      <c r="I2249"/>
      <c r="L2249" s="3"/>
    </row>
    <row r="2250" spans="2:12">
      <c r="B2250" s="8"/>
      <c r="C2250" s="8"/>
      <c r="D2250" s="8"/>
      <c r="E2250" s="16"/>
      <c r="F2250" s="16"/>
      <c r="G2250" s="16"/>
      <c r="H2250"/>
      <c r="I2250"/>
      <c r="L2250" s="3"/>
    </row>
    <row r="2251" spans="2:12">
      <c r="B2251" s="8"/>
      <c r="C2251" s="8"/>
      <c r="D2251" s="8"/>
      <c r="E2251" s="16"/>
      <c r="F2251" s="16"/>
      <c r="G2251" s="16"/>
      <c r="H2251"/>
      <c r="I2251"/>
      <c r="L2251" s="3"/>
    </row>
    <row r="2252" spans="2:12">
      <c r="B2252" s="8"/>
      <c r="C2252" s="8"/>
      <c r="D2252" s="8"/>
      <c r="E2252" s="16"/>
      <c r="F2252" s="16"/>
      <c r="G2252" s="16"/>
      <c r="H2252"/>
      <c r="I2252"/>
      <c r="L2252" s="3"/>
    </row>
    <row r="2253" spans="2:12">
      <c r="B2253" s="8"/>
      <c r="C2253" s="8"/>
      <c r="D2253" s="8"/>
      <c r="E2253" s="16"/>
      <c r="F2253" s="16"/>
      <c r="G2253" s="16"/>
      <c r="H2253"/>
      <c r="I2253"/>
      <c r="L2253" s="3"/>
    </row>
    <row r="2254" spans="2:12">
      <c r="B2254" s="8"/>
      <c r="C2254" s="8"/>
      <c r="D2254" s="8"/>
      <c r="E2254" s="16"/>
      <c r="F2254" s="16"/>
      <c r="G2254" s="16"/>
      <c r="H2254"/>
      <c r="I2254"/>
      <c r="L2254" s="3"/>
    </row>
    <row r="2255" spans="2:12">
      <c r="B2255" s="8"/>
      <c r="C2255" s="8"/>
      <c r="D2255" s="8"/>
      <c r="E2255" s="16"/>
      <c r="F2255" s="16"/>
      <c r="G2255" s="16"/>
      <c r="H2255"/>
      <c r="I2255"/>
      <c r="L2255" s="3"/>
    </row>
    <row r="2256" spans="2:12">
      <c r="B2256" s="8"/>
      <c r="C2256" s="8"/>
      <c r="D2256" s="8"/>
      <c r="E2256" s="16"/>
      <c r="F2256" s="16"/>
      <c r="G2256" s="16"/>
      <c r="H2256"/>
      <c r="I2256"/>
      <c r="L2256" s="3"/>
    </row>
    <row r="2257" spans="2:12">
      <c r="B2257" s="8"/>
      <c r="C2257" s="8"/>
      <c r="D2257" s="8"/>
      <c r="E2257" s="16"/>
      <c r="F2257" s="16"/>
      <c r="G2257" s="16"/>
      <c r="H2257"/>
      <c r="I2257"/>
      <c r="L2257" s="3"/>
    </row>
    <row r="2258" spans="2:12">
      <c r="B2258" s="8"/>
      <c r="C2258" s="8"/>
      <c r="D2258" s="8"/>
      <c r="E2258" s="16"/>
      <c r="F2258" s="16"/>
      <c r="G2258" s="16"/>
      <c r="H2258"/>
      <c r="I2258"/>
      <c r="L2258" s="3"/>
    </row>
    <row r="2259" spans="2:12">
      <c r="B2259" s="8"/>
      <c r="C2259" s="8"/>
      <c r="D2259" s="8"/>
      <c r="E2259" s="16"/>
      <c r="F2259" s="16"/>
      <c r="G2259" s="16"/>
      <c r="H2259"/>
      <c r="I2259"/>
      <c r="L2259" s="3"/>
    </row>
    <row r="2260" spans="2:12">
      <c r="B2260" s="8"/>
      <c r="C2260" s="8"/>
      <c r="D2260" s="8"/>
      <c r="E2260" s="16"/>
      <c r="F2260" s="16"/>
      <c r="G2260" s="16"/>
      <c r="H2260"/>
      <c r="I2260"/>
      <c r="L2260" s="3"/>
    </row>
    <row r="2261" spans="2:12">
      <c r="B2261" s="8"/>
      <c r="C2261" s="8"/>
      <c r="D2261" s="8"/>
      <c r="E2261" s="16"/>
      <c r="F2261" s="16"/>
      <c r="G2261" s="16"/>
      <c r="H2261"/>
      <c r="I2261"/>
      <c r="L2261" s="3"/>
    </row>
    <row r="2262" spans="2:12">
      <c r="B2262" s="8"/>
      <c r="C2262" s="8"/>
      <c r="D2262" s="8"/>
      <c r="E2262" s="16"/>
      <c r="F2262" s="16"/>
      <c r="G2262" s="16"/>
      <c r="H2262"/>
      <c r="I2262"/>
      <c r="L2262" s="3"/>
    </row>
    <row r="2263" spans="2:12">
      <c r="B2263" s="8"/>
      <c r="C2263" s="8"/>
      <c r="D2263" s="8"/>
      <c r="E2263" s="16"/>
      <c r="F2263" s="16"/>
      <c r="G2263" s="16"/>
      <c r="H2263"/>
      <c r="I2263"/>
      <c r="L2263" s="3"/>
    </row>
    <row r="2264" spans="2:12">
      <c r="B2264" s="8"/>
      <c r="C2264" s="8"/>
      <c r="D2264" s="8"/>
      <c r="E2264" s="16"/>
      <c r="F2264" s="16"/>
      <c r="G2264" s="16"/>
      <c r="H2264"/>
      <c r="I2264"/>
      <c r="L2264" s="3"/>
    </row>
    <row r="2265" spans="2:12">
      <c r="B2265" s="8"/>
      <c r="C2265" s="8"/>
      <c r="D2265" s="8"/>
      <c r="E2265" s="16"/>
      <c r="F2265" s="16"/>
      <c r="G2265" s="16"/>
      <c r="H2265"/>
      <c r="I2265"/>
      <c r="L2265" s="3"/>
    </row>
    <row r="2266" spans="2:12">
      <c r="B2266" s="8"/>
      <c r="C2266" s="8"/>
      <c r="D2266" s="8"/>
      <c r="E2266" s="16"/>
      <c r="F2266" s="16"/>
      <c r="G2266" s="16"/>
      <c r="H2266"/>
      <c r="I2266"/>
      <c r="L2266" s="3"/>
    </row>
    <row r="2267" spans="2:12">
      <c r="B2267" s="8"/>
      <c r="C2267" s="8"/>
      <c r="D2267" s="8"/>
      <c r="E2267" s="16"/>
      <c r="F2267" s="16"/>
      <c r="G2267" s="16"/>
      <c r="H2267"/>
      <c r="I2267"/>
      <c r="L2267" s="3"/>
    </row>
    <row r="2268" spans="2:12">
      <c r="B2268" s="8"/>
      <c r="C2268" s="8"/>
      <c r="D2268" s="8"/>
      <c r="E2268" s="16"/>
      <c r="F2268" s="16"/>
      <c r="G2268" s="16"/>
      <c r="H2268"/>
      <c r="I2268"/>
      <c r="L2268" s="3"/>
    </row>
    <row r="2269" spans="2:12">
      <c r="B2269" s="8"/>
      <c r="C2269" s="8"/>
      <c r="D2269" s="8"/>
      <c r="E2269" s="16"/>
      <c r="F2269" s="16"/>
      <c r="G2269" s="16"/>
      <c r="H2269"/>
      <c r="I2269"/>
      <c r="L2269" s="3"/>
    </row>
    <row r="2270" spans="2:12">
      <c r="B2270" s="8"/>
      <c r="C2270" s="8"/>
      <c r="D2270" s="8"/>
      <c r="E2270" s="16"/>
      <c r="F2270" s="16"/>
      <c r="G2270" s="16"/>
      <c r="H2270"/>
      <c r="I2270"/>
      <c r="L2270" s="3"/>
    </row>
    <row r="2271" spans="2:12">
      <c r="B2271" s="8"/>
      <c r="C2271" s="8"/>
      <c r="D2271" s="8"/>
      <c r="E2271" s="16"/>
      <c r="F2271" s="16"/>
      <c r="G2271" s="16"/>
      <c r="H2271"/>
      <c r="I2271"/>
      <c r="L2271" s="3"/>
    </row>
    <row r="2272" spans="2:12">
      <c r="B2272" s="8"/>
      <c r="C2272" s="8"/>
      <c r="D2272" s="8"/>
      <c r="E2272" s="16"/>
      <c r="F2272" s="16"/>
      <c r="G2272" s="16"/>
      <c r="H2272"/>
      <c r="I2272"/>
      <c r="L2272" s="3"/>
    </row>
    <row r="2273" spans="2:12">
      <c r="B2273" s="8"/>
      <c r="C2273" s="8"/>
      <c r="D2273" s="8"/>
      <c r="E2273" s="16"/>
      <c r="F2273" s="16"/>
      <c r="G2273" s="16"/>
      <c r="H2273"/>
      <c r="I2273"/>
      <c r="L2273" s="3"/>
    </row>
    <row r="2274" spans="2:12">
      <c r="B2274" s="8"/>
      <c r="C2274" s="8"/>
      <c r="D2274" s="8"/>
      <c r="E2274" s="16"/>
      <c r="F2274" s="16"/>
      <c r="G2274" s="16"/>
      <c r="H2274"/>
      <c r="I2274"/>
      <c r="L2274" s="3"/>
    </row>
    <row r="2275" spans="2:12">
      <c r="B2275" s="8"/>
      <c r="C2275" s="8"/>
      <c r="D2275" s="8"/>
      <c r="E2275" s="16"/>
      <c r="F2275" s="16"/>
      <c r="G2275" s="16"/>
      <c r="H2275"/>
      <c r="I2275"/>
      <c r="L2275" s="3"/>
    </row>
    <row r="2276" spans="2:12">
      <c r="B2276" s="8"/>
      <c r="C2276" s="8"/>
      <c r="D2276" s="8"/>
      <c r="E2276" s="16"/>
      <c r="F2276" s="16"/>
      <c r="G2276" s="16"/>
      <c r="H2276"/>
      <c r="I2276"/>
      <c r="L2276" s="3"/>
    </row>
    <row r="2277" spans="2:12">
      <c r="B2277" s="8"/>
      <c r="C2277" s="8"/>
      <c r="D2277" s="8"/>
      <c r="E2277" s="16"/>
      <c r="F2277" s="16"/>
      <c r="G2277" s="16"/>
      <c r="H2277"/>
      <c r="I2277"/>
      <c r="L2277" s="3"/>
    </row>
    <row r="2278" spans="2:12">
      <c r="B2278" s="8"/>
      <c r="C2278" s="8"/>
      <c r="D2278" s="8"/>
      <c r="E2278" s="16"/>
      <c r="F2278" s="16"/>
      <c r="G2278" s="16"/>
      <c r="H2278"/>
      <c r="I2278"/>
      <c r="L2278" s="3"/>
    </row>
    <row r="2279" spans="2:12">
      <c r="B2279" s="8"/>
      <c r="C2279" s="8"/>
      <c r="D2279" s="8"/>
      <c r="E2279" s="16"/>
      <c r="F2279" s="16"/>
      <c r="G2279" s="16"/>
      <c r="H2279"/>
      <c r="I2279"/>
      <c r="L2279" s="3"/>
    </row>
    <row r="2280" spans="2:12">
      <c r="B2280" s="8"/>
      <c r="C2280" s="8"/>
      <c r="D2280" s="8"/>
      <c r="E2280" s="16"/>
      <c r="F2280" s="16"/>
      <c r="G2280" s="16"/>
      <c r="H2280"/>
      <c r="I2280"/>
      <c r="L2280" s="3"/>
    </row>
    <row r="2281" spans="2:12">
      <c r="B2281" s="8"/>
      <c r="C2281" s="8"/>
      <c r="D2281" s="8"/>
      <c r="E2281" s="16"/>
      <c r="F2281" s="16"/>
      <c r="G2281" s="16"/>
      <c r="H2281"/>
      <c r="I2281"/>
      <c r="L2281" s="3"/>
    </row>
    <row r="2282" spans="2:12">
      <c r="B2282" s="8"/>
      <c r="C2282" s="8"/>
      <c r="D2282" s="8"/>
      <c r="E2282" s="16"/>
      <c r="F2282" s="16"/>
      <c r="G2282" s="16"/>
      <c r="H2282"/>
      <c r="I2282"/>
      <c r="L2282" s="3"/>
    </row>
    <row r="2283" spans="2:12">
      <c r="B2283" s="8"/>
      <c r="C2283" s="8"/>
      <c r="D2283" s="8"/>
      <c r="E2283" s="16"/>
      <c r="F2283" s="16"/>
      <c r="G2283" s="16"/>
      <c r="H2283"/>
      <c r="I2283"/>
      <c r="L2283" s="3"/>
    </row>
    <row r="2284" spans="2:12">
      <c r="B2284" s="8"/>
      <c r="C2284" s="8"/>
      <c r="D2284" s="8"/>
      <c r="E2284" s="16"/>
      <c r="F2284" s="16"/>
      <c r="G2284" s="16"/>
      <c r="H2284"/>
      <c r="I2284"/>
      <c r="L2284" s="3"/>
    </row>
    <row r="2285" spans="2:12">
      <c r="B2285" s="8"/>
      <c r="C2285" s="8"/>
      <c r="D2285" s="8"/>
      <c r="E2285" s="16"/>
      <c r="F2285" s="16"/>
      <c r="G2285" s="16"/>
      <c r="H2285"/>
      <c r="I2285"/>
      <c r="L2285" s="3"/>
    </row>
    <row r="2286" spans="2:12">
      <c r="B2286" s="8"/>
      <c r="C2286" s="8"/>
      <c r="D2286" s="8"/>
      <c r="E2286" s="16"/>
      <c r="F2286" s="16"/>
      <c r="G2286" s="16"/>
      <c r="H2286"/>
      <c r="I2286"/>
      <c r="L2286" s="3"/>
    </row>
    <row r="2287" spans="2:12">
      <c r="B2287" s="8"/>
      <c r="C2287" s="8"/>
      <c r="D2287" s="8"/>
      <c r="E2287" s="16"/>
      <c r="F2287" s="16"/>
      <c r="G2287" s="16"/>
      <c r="H2287"/>
      <c r="I2287"/>
      <c r="L2287" s="3"/>
    </row>
    <row r="2288" spans="2:12">
      <c r="B2288" s="8"/>
      <c r="C2288" s="8"/>
      <c r="D2288" s="8"/>
      <c r="E2288" s="16"/>
      <c r="F2288" s="16"/>
      <c r="G2288" s="16"/>
      <c r="H2288"/>
      <c r="I2288"/>
      <c r="L2288" s="3"/>
    </row>
    <row r="2289" spans="2:12">
      <c r="B2289" s="8"/>
      <c r="C2289" s="8"/>
      <c r="D2289" s="8"/>
      <c r="E2289" s="16"/>
      <c r="F2289" s="16"/>
      <c r="G2289" s="16"/>
      <c r="H2289"/>
      <c r="I2289"/>
      <c r="L2289" s="3"/>
    </row>
    <row r="2290" spans="2:12">
      <c r="B2290" s="8"/>
      <c r="C2290" s="8"/>
      <c r="D2290" s="8"/>
      <c r="E2290" s="16"/>
      <c r="F2290" s="16"/>
      <c r="G2290" s="16"/>
      <c r="H2290"/>
      <c r="I2290"/>
      <c r="L2290" s="3"/>
    </row>
    <row r="2291" spans="2:12">
      <c r="B2291" s="8"/>
      <c r="C2291" s="8"/>
      <c r="D2291" s="8"/>
      <c r="E2291" s="16"/>
      <c r="F2291" s="16"/>
      <c r="G2291" s="16"/>
      <c r="H2291"/>
      <c r="I2291"/>
      <c r="L2291" s="3"/>
    </row>
    <row r="2292" spans="2:12">
      <c r="B2292" s="8"/>
      <c r="C2292" s="8"/>
      <c r="D2292" s="8"/>
      <c r="E2292" s="16"/>
      <c r="F2292" s="16"/>
      <c r="G2292" s="16"/>
      <c r="H2292"/>
      <c r="I2292"/>
      <c r="L2292" s="3"/>
    </row>
    <row r="2293" spans="2:12">
      <c r="B2293" s="8"/>
      <c r="C2293" s="8"/>
      <c r="D2293" s="8"/>
      <c r="E2293" s="16"/>
      <c r="F2293" s="16"/>
      <c r="G2293" s="16"/>
      <c r="H2293"/>
      <c r="I2293"/>
      <c r="L2293" s="3"/>
    </row>
    <row r="2294" spans="2:12">
      <c r="B2294" s="8"/>
      <c r="C2294" s="8"/>
      <c r="D2294" s="8"/>
      <c r="E2294" s="16"/>
      <c r="F2294" s="16"/>
      <c r="G2294" s="16"/>
      <c r="H2294"/>
      <c r="I2294"/>
      <c r="L2294" s="3"/>
    </row>
    <row r="2295" spans="2:12">
      <c r="B2295" s="8"/>
      <c r="C2295" s="8"/>
      <c r="D2295" s="8"/>
      <c r="E2295" s="16"/>
      <c r="F2295" s="16"/>
      <c r="G2295" s="16"/>
      <c r="H2295"/>
      <c r="I2295"/>
      <c r="L2295" s="3"/>
    </row>
    <row r="2296" spans="2:12">
      <c r="B2296" s="8"/>
      <c r="C2296" s="8"/>
      <c r="D2296" s="8"/>
      <c r="E2296" s="16"/>
      <c r="F2296" s="16"/>
      <c r="G2296" s="16"/>
      <c r="H2296"/>
      <c r="I2296"/>
      <c r="L2296" s="3"/>
    </row>
    <row r="2297" spans="2:12">
      <c r="B2297" s="8"/>
      <c r="C2297" s="8"/>
      <c r="D2297" s="8"/>
      <c r="E2297" s="16"/>
      <c r="F2297" s="16"/>
      <c r="G2297" s="16"/>
      <c r="H2297"/>
      <c r="I2297"/>
      <c r="L2297" s="3"/>
    </row>
    <row r="2298" spans="2:12">
      <c r="B2298" s="8"/>
      <c r="C2298" s="8"/>
      <c r="D2298" s="8"/>
      <c r="E2298" s="16"/>
      <c r="F2298" s="16"/>
      <c r="G2298" s="16"/>
      <c r="H2298"/>
      <c r="I2298"/>
      <c r="L2298" s="3"/>
    </row>
    <row r="2299" spans="2:12">
      <c r="B2299" s="8"/>
      <c r="C2299" s="8"/>
      <c r="D2299" s="8"/>
      <c r="E2299" s="16"/>
      <c r="F2299" s="16"/>
      <c r="G2299" s="16"/>
      <c r="H2299"/>
      <c r="I2299"/>
      <c r="L2299" s="3"/>
    </row>
    <row r="2300" spans="2:12">
      <c r="B2300" s="8"/>
      <c r="C2300" s="8"/>
      <c r="D2300" s="8"/>
      <c r="E2300" s="16"/>
      <c r="F2300" s="16"/>
      <c r="G2300" s="16"/>
      <c r="H2300"/>
      <c r="I2300"/>
      <c r="L2300" s="3"/>
    </row>
    <row r="2301" spans="2:12">
      <c r="B2301" s="8"/>
      <c r="C2301" s="8"/>
      <c r="D2301" s="8"/>
      <c r="E2301" s="16"/>
      <c r="F2301" s="16"/>
      <c r="G2301" s="16"/>
      <c r="H2301"/>
      <c r="I2301"/>
      <c r="L2301" s="3"/>
    </row>
    <row r="2302" spans="2:12">
      <c r="B2302" s="8"/>
      <c r="C2302" s="8"/>
      <c r="D2302" s="8"/>
      <c r="E2302" s="16"/>
      <c r="F2302" s="16"/>
      <c r="G2302" s="16"/>
      <c r="H2302"/>
      <c r="I2302"/>
      <c r="L2302" s="3"/>
    </row>
    <row r="2303" spans="2:12">
      <c r="B2303" s="8"/>
      <c r="C2303" s="8"/>
      <c r="D2303" s="8"/>
      <c r="E2303" s="16"/>
      <c r="F2303" s="16"/>
      <c r="G2303" s="16"/>
      <c r="H2303"/>
      <c r="I2303"/>
      <c r="L2303" s="3"/>
    </row>
    <row r="2304" spans="2:12">
      <c r="B2304" s="8"/>
      <c r="C2304" s="8"/>
      <c r="D2304" s="8"/>
      <c r="E2304" s="16"/>
      <c r="F2304" s="16"/>
      <c r="G2304" s="16"/>
      <c r="H2304"/>
      <c r="I2304"/>
      <c r="L2304" s="3"/>
    </row>
    <row r="2305" spans="2:12">
      <c r="B2305" s="8"/>
      <c r="C2305" s="8"/>
      <c r="D2305" s="8"/>
      <c r="E2305" s="16"/>
      <c r="F2305" s="16"/>
      <c r="G2305" s="16"/>
      <c r="H2305"/>
      <c r="I2305"/>
      <c r="L2305" s="3"/>
    </row>
    <row r="2306" spans="2:12">
      <c r="B2306" s="8"/>
      <c r="C2306" s="8"/>
      <c r="D2306" s="8"/>
      <c r="E2306" s="16"/>
      <c r="F2306" s="16"/>
      <c r="G2306" s="16"/>
      <c r="H2306"/>
      <c r="I2306"/>
      <c r="L2306" s="3"/>
    </row>
    <row r="2307" spans="2:12">
      <c r="B2307" s="8"/>
      <c r="C2307" s="8"/>
      <c r="D2307" s="8"/>
      <c r="E2307" s="16"/>
      <c r="F2307" s="16"/>
      <c r="G2307" s="16"/>
      <c r="H2307"/>
      <c r="I2307"/>
      <c r="L2307" s="3"/>
    </row>
    <row r="2308" spans="2:12">
      <c r="B2308" s="8"/>
      <c r="C2308" s="8"/>
      <c r="D2308" s="8"/>
      <c r="E2308" s="16"/>
      <c r="F2308" s="16"/>
      <c r="G2308" s="16"/>
      <c r="H2308"/>
      <c r="I2308"/>
      <c r="L2308" s="3"/>
    </row>
    <row r="2309" spans="2:12">
      <c r="B2309" s="8"/>
      <c r="C2309" s="8"/>
      <c r="D2309" s="8"/>
      <c r="E2309" s="16"/>
      <c r="F2309" s="16"/>
      <c r="G2309" s="16"/>
      <c r="H2309"/>
      <c r="I2309"/>
      <c r="L2309" s="3"/>
    </row>
    <row r="2310" spans="2:12">
      <c r="B2310" s="8"/>
      <c r="C2310" s="8"/>
      <c r="D2310" s="8"/>
      <c r="E2310" s="16"/>
      <c r="F2310" s="16"/>
      <c r="G2310" s="16"/>
      <c r="H2310"/>
      <c r="I2310"/>
      <c r="L2310" s="3"/>
    </row>
    <row r="2311" spans="2:12">
      <c r="B2311" s="8"/>
      <c r="C2311" s="8"/>
      <c r="D2311" s="8"/>
      <c r="E2311" s="16"/>
      <c r="F2311" s="16"/>
      <c r="G2311" s="16"/>
      <c r="H2311"/>
      <c r="I2311"/>
      <c r="L2311" s="3"/>
    </row>
    <row r="2312" spans="2:12">
      <c r="B2312" s="8"/>
      <c r="C2312" s="8"/>
      <c r="D2312" s="8"/>
      <c r="E2312" s="16"/>
      <c r="F2312" s="16"/>
      <c r="G2312" s="16"/>
      <c r="H2312"/>
      <c r="I2312"/>
      <c r="L2312" s="3"/>
    </row>
    <row r="2313" spans="2:12">
      <c r="B2313" s="8"/>
      <c r="C2313" s="8"/>
      <c r="D2313" s="8"/>
      <c r="E2313" s="16"/>
      <c r="F2313" s="16"/>
      <c r="G2313" s="16"/>
      <c r="H2313"/>
      <c r="I2313"/>
      <c r="L2313" s="3"/>
    </row>
    <row r="2314" spans="2:12">
      <c r="B2314" s="8"/>
      <c r="C2314" s="8"/>
      <c r="D2314" s="8"/>
      <c r="E2314" s="16"/>
      <c r="F2314" s="16"/>
      <c r="G2314" s="16"/>
      <c r="H2314"/>
      <c r="I2314"/>
      <c r="L2314" s="3"/>
    </row>
    <row r="2315" spans="2:12">
      <c r="B2315" s="8"/>
      <c r="C2315" s="8"/>
      <c r="D2315" s="8"/>
      <c r="E2315" s="16"/>
      <c r="F2315" s="16"/>
      <c r="G2315" s="16"/>
      <c r="H2315"/>
      <c r="I2315"/>
      <c r="L2315" s="3"/>
    </row>
    <row r="2316" spans="2:12">
      <c r="B2316" s="8"/>
      <c r="C2316" s="8"/>
      <c r="D2316" s="8"/>
      <c r="E2316" s="16"/>
      <c r="F2316" s="16"/>
      <c r="G2316" s="16"/>
      <c r="H2316"/>
      <c r="I2316"/>
      <c r="L2316" s="3"/>
    </row>
    <row r="2317" spans="2:12">
      <c r="B2317" s="8"/>
      <c r="C2317" s="8"/>
      <c r="D2317" s="8"/>
      <c r="E2317" s="16"/>
      <c r="F2317" s="16"/>
      <c r="G2317" s="16"/>
      <c r="H2317"/>
      <c r="I2317"/>
      <c r="L2317" s="3"/>
    </row>
    <row r="2318" spans="2:12">
      <c r="B2318" s="8"/>
      <c r="C2318" s="8"/>
      <c r="D2318" s="8"/>
      <c r="E2318" s="16"/>
      <c r="F2318" s="16"/>
      <c r="G2318" s="16"/>
      <c r="H2318"/>
      <c r="I2318"/>
      <c r="L2318" s="3"/>
    </row>
    <row r="2319" spans="2:12">
      <c r="B2319" s="8"/>
      <c r="C2319" s="8"/>
      <c r="D2319" s="8"/>
      <c r="E2319" s="16"/>
      <c r="F2319" s="16"/>
      <c r="G2319" s="16"/>
      <c r="H2319"/>
      <c r="I2319"/>
      <c r="L2319" s="3"/>
    </row>
    <row r="2320" spans="2:12">
      <c r="B2320" s="8"/>
      <c r="C2320" s="8"/>
      <c r="D2320" s="8"/>
      <c r="E2320" s="16"/>
      <c r="F2320" s="16"/>
      <c r="G2320" s="16"/>
      <c r="H2320"/>
      <c r="I2320"/>
      <c r="L2320" s="3"/>
    </row>
    <row r="2321" spans="2:12">
      <c r="B2321" s="8"/>
      <c r="C2321" s="8"/>
      <c r="D2321" s="8"/>
      <c r="E2321" s="16"/>
      <c r="F2321" s="16"/>
      <c r="G2321" s="16"/>
      <c r="H2321"/>
      <c r="I2321"/>
      <c r="L2321" s="3"/>
    </row>
    <row r="2322" spans="2:12">
      <c r="B2322" s="8"/>
      <c r="C2322" s="8"/>
      <c r="D2322" s="8"/>
      <c r="E2322" s="16"/>
      <c r="F2322" s="16"/>
      <c r="G2322" s="16"/>
      <c r="H2322"/>
      <c r="I2322"/>
      <c r="L2322" s="3"/>
    </row>
    <row r="2323" spans="2:12">
      <c r="B2323" s="8"/>
      <c r="C2323" s="8"/>
      <c r="D2323" s="8"/>
      <c r="E2323" s="16"/>
      <c r="F2323" s="16"/>
      <c r="G2323" s="16"/>
      <c r="H2323"/>
      <c r="I2323"/>
      <c r="L2323" s="3"/>
    </row>
    <row r="2324" spans="2:12">
      <c r="B2324" s="8"/>
      <c r="C2324" s="8"/>
      <c r="D2324" s="8"/>
      <c r="E2324" s="16"/>
      <c r="F2324" s="16"/>
      <c r="G2324" s="16"/>
      <c r="H2324"/>
      <c r="I2324"/>
      <c r="L2324" s="3"/>
    </row>
    <row r="2325" spans="2:12">
      <c r="B2325" s="8"/>
      <c r="C2325" s="8"/>
      <c r="D2325" s="8"/>
      <c r="E2325" s="16"/>
      <c r="F2325" s="16"/>
      <c r="G2325" s="16"/>
      <c r="H2325"/>
      <c r="I2325"/>
      <c r="L2325" s="3"/>
    </row>
    <row r="2326" spans="2:12">
      <c r="B2326" s="8"/>
      <c r="C2326" s="8"/>
      <c r="D2326" s="8"/>
      <c r="E2326" s="16"/>
      <c r="F2326" s="16"/>
      <c r="G2326" s="16"/>
      <c r="H2326"/>
      <c r="I2326"/>
      <c r="L2326" s="3"/>
    </row>
    <row r="2327" spans="2:12">
      <c r="B2327" s="8"/>
      <c r="C2327" s="8"/>
      <c r="D2327" s="8"/>
      <c r="E2327" s="16"/>
      <c r="F2327" s="16"/>
      <c r="G2327" s="16"/>
      <c r="H2327"/>
      <c r="I2327"/>
      <c r="L2327" s="3"/>
    </row>
    <row r="2328" spans="2:12">
      <c r="B2328" s="8"/>
      <c r="C2328" s="8"/>
      <c r="D2328" s="8"/>
      <c r="E2328" s="16"/>
      <c r="F2328" s="16"/>
      <c r="G2328" s="16"/>
      <c r="H2328"/>
      <c r="I2328"/>
      <c r="L2328" s="3"/>
    </row>
    <row r="2329" spans="2:12">
      <c r="B2329" s="8"/>
      <c r="C2329" s="8"/>
      <c r="D2329" s="8"/>
      <c r="E2329" s="16"/>
      <c r="F2329" s="16"/>
      <c r="G2329" s="16"/>
      <c r="H2329"/>
      <c r="I2329"/>
      <c r="L2329" s="3"/>
    </row>
    <row r="2330" spans="2:12">
      <c r="B2330" s="8"/>
      <c r="C2330" s="8"/>
      <c r="D2330" s="8"/>
      <c r="E2330" s="16"/>
      <c r="F2330" s="16"/>
      <c r="G2330" s="16"/>
      <c r="H2330"/>
      <c r="I2330"/>
      <c r="L2330" s="3"/>
    </row>
    <row r="2331" spans="2:12">
      <c r="B2331" s="8"/>
      <c r="C2331" s="8"/>
      <c r="D2331" s="8"/>
      <c r="E2331" s="16"/>
      <c r="F2331" s="16"/>
      <c r="G2331" s="16"/>
      <c r="H2331"/>
      <c r="I2331"/>
      <c r="L2331" s="3"/>
    </row>
    <row r="2332" spans="2:12">
      <c r="B2332" s="8"/>
      <c r="C2332" s="8"/>
      <c r="D2332" s="8"/>
      <c r="E2332" s="16"/>
      <c r="F2332" s="16"/>
      <c r="G2332" s="16"/>
      <c r="H2332"/>
      <c r="I2332"/>
      <c r="L2332" s="3"/>
    </row>
    <row r="2333" spans="2:12">
      <c r="B2333" s="8"/>
      <c r="C2333" s="8"/>
      <c r="D2333" s="8"/>
      <c r="E2333" s="16"/>
      <c r="F2333" s="16"/>
      <c r="G2333" s="16"/>
      <c r="H2333"/>
      <c r="I2333"/>
      <c r="L2333" s="3"/>
    </row>
    <row r="2334" spans="2:12">
      <c r="B2334" s="8"/>
      <c r="C2334" s="8"/>
      <c r="D2334" s="8"/>
      <c r="E2334" s="16"/>
      <c r="F2334" s="16"/>
      <c r="G2334" s="16"/>
      <c r="H2334"/>
      <c r="I2334"/>
      <c r="L2334" s="3"/>
    </row>
    <row r="2335" spans="2:12">
      <c r="B2335" s="8"/>
      <c r="C2335" s="8"/>
      <c r="D2335" s="8"/>
      <c r="E2335" s="16"/>
      <c r="F2335" s="16"/>
      <c r="G2335" s="16"/>
      <c r="H2335"/>
      <c r="I2335"/>
      <c r="L2335" s="3"/>
    </row>
    <row r="2336" spans="2:12">
      <c r="B2336" s="8"/>
      <c r="C2336" s="8"/>
      <c r="D2336" s="8"/>
      <c r="E2336" s="16"/>
      <c r="F2336" s="16"/>
      <c r="G2336" s="16"/>
      <c r="H2336"/>
      <c r="I2336"/>
      <c r="L2336" s="3"/>
    </row>
    <row r="2337" spans="2:12">
      <c r="B2337" s="8"/>
      <c r="C2337" s="8"/>
      <c r="D2337" s="8"/>
      <c r="E2337" s="16"/>
      <c r="F2337" s="16"/>
      <c r="G2337" s="16"/>
      <c r="H2337"/>
      <c r="I2337"/>
      <c r="L2337" s="3"/>
    </row>
    <row r="2338" spans="2:12">
      <c r="B2338" s="8"/>
      <c r="C2338" s="8"/>
      <c r="D2338" s="8"/>
      <c r="E2338" s="16"/>
      <c r="F2338" s="16"/>
      <c r="G2338" s="16"/>
      <c r="H2338"/>
      <c r="I2338"/>
      <c r="L2338" s="3"/>
    </row>
    <row r="2339" spans="2:12">
      <c r="B2339" s="8"/>
      <c r="C2339" s="8"/>
      <c r="D2339" s="8"/>
      <c r="E2339" s="16"/>
      <c r="F2339" s="16"/>
      <c r="G2339" s="16"/>
      <c r="H2339"/>
      <c r="I2339"/>
      <c r="L2339" s="3"/>
    </row>
    <row r="2340" spans="2:12">
      <c r="B2340" s="8"/>
      <c r="C2340" s="8"/>
      <c r="D2340" s="8"/>
      <c r="E2340" s="16"/>
      <c r="F2340" s="16"/>
      <c r="G2340" s="16"/>
      <c r="H2340"/>
      <c r="I2340"/>
      <c r="L2340" s="3"/>
    </row>
    <row r="2341" spans="2:12">
      <c r="B2341" s="8"/>
      <c r="C2341" s="8"/>
      <c r="D2341" s="8"/>
      <c r="E2341" s="16"/>
      <c r="F2341" s="16"/>
      <c r="G2341" s="16"/>
      <c r="H2341"/>
      <c r="I2341"/>
      <c r="L2341" s="3"/>
    </row>
    <row r="2342" spans="2:12">
      <c r="B2342" s="8"/>
      <c r="C2342" s="8"/>
      <c r="D2342" s="8"/>
      <c r="E2342" s="16"/>
      <c r="F2342" s="16"/>
      <c r="G2342" s="16"/>
      <c r="H2342"/>
      <c r="I2342"/>
      <c r="L2342" s="3"/>
    </row>
    <row r="2343" spans="2:12">
      <c r="B2343" s="8"/>
      <c r="C2343" s="8"/>
      <c r="D2343" s="8"/>
      <c r="E2343" s="16"/>
      <c r="F2343" s="16"/>
      <c r="G2343" s="16"/>
      <c r="H2343"/>
      <c r="I2343"/>
      <c r="L2343" s="3"/>
    </row>
    <row r="2344" spans="2:12">
      <c r="B2344" s="8"/>
      <c r="C2344" s="8"/>
      <c r="D2344" s="8"/>
      <c r="E2344" s="16"/>
      <c r="F2344" s="16"/>
      <c r="G2344" s="16"/>
      <c r="H2344"/>
      <c r="I2344"/>
      <c r="L2344" s="3"/>
    </row>
    <row r="2345" spans="2:12">
      <c r="B2345" s="8"/>
      <c r="C2345" s="8"/>
      <c r="D2345" s="8"/>
      <c r="E2345" s="16"/>
      <c r="F2345" s="16"/>
      <c r="G2345" s="16"/>
      <c r="H2345"/>
      <c r="I2345"/>
      <c r="L2345" s="3"/>
    </row>
    <row r="2346" spans="2:12">
      <c r="B2346" s="8"/>
      <c r="C2346" s="8"/>
      <c r="D2346" s="8"/>
      <c r="E2346" s="16"/>
      <c r="F2346" s="16"/>
      <c r="G2346" s="16"/>
      <c r="H2346"/>
      <c r="I2346"/>
      <c r="L2346" s="3"/>
    </row>
    <row r="2347" spans="2:12">
      <c r="B2347" s="8"/>
      <c r="C2347" s="8"/>
      <c r="D2347" s="8"/>
      <c r="E2347" s="16"/>
      <c r="F2347" s="16"/>
      <c r="G2347" s="16"/>
      <c r="H2347"/>
      <c r="I2347"/>
      <c r="L2347" s="3"/>
    </row>
    <row r="2348" spans="2:12">
      <c r="B2348" s="8"/>
      <c r="C2348" s="8"/>
      <c r="D2348" s="8"/>
      <c r="E2348" s="16"/>
      <c r="F2348" s="16"/>
      <c r="G2348" s="16"/>
      <c r="H2348"/>
      <c r="I2348"/>
      <c r="L2348" s="3"/>
    </row>
    <row r="2349" spans="2:12">
      <c r="B2349" s="8"/>
      <c r="C2349" s="8"/>
      <c r="D2349" s="8"/>
      <c r="E2349" s="16"/>
      <c r="F2349" s="16"/>
      <c r="G2349" s="16"/>
      <c r="H2349"/>
      <c r="I2349"/>
      <c r="L2349" s="3"/>
    </row>
    <row r="2350" spans="2:12">
      <c r="B2350" s="8"/>
      <c r="C2350" s="8"/>
      <c r="D2350" s="8"/>
      <c r="E2350" s="16"/>
      <c r="F2350" s="16"/>
      <c r="G2350" s="16"/>
      <c r="H2350"/>
      <c r="I2350"/>
      <c r="L2350" s="3"/>
    </row>
    <row r="2351" spans="2:12">
      <c r="B2351" s="8"/>
      <c r="C2351" s="8"/>
      <c r="D2351" s="8"/>
      <c r="E2351" s="16"/>
      <c r="F2351" s="16"/>
      <c r="G2351" s="16"/>
      <c r="H2351"/>
      <c r="I2351"/>
      <c r="L2351" s="3"/>
    </row>
    <row r="2352" spans="2:12">
      <c r="B2352" s="8"/>
      <c r="C2352" s="8"/>
      <c r="D2352" s="8"/>
      <c r="E2352" s="16"/>
      <c r="F2352" s="16"/>
      <c r="G2352" s="16"/>
      <c r="H2352"/>
      <c r="I2352"/>
      <c r="L2352" s="3"/>
    </row>
    <row r="2353" spans="2:12">
      <c r="B2353" s="8"/>
      <c r="C2353" s="8"/>
      <c r="D2353" s="8"/>
      <c r="E2353" s="16"/>
      <c r="F2353" s="16"/>
      <c r="G2353" s="16"/>
      <c r="H2353"/>
      <c r="I2353"/>
      <c r="L2353" s="3"/>
    </row>
    <row r="2354" spans="2:12">
      <c r="B2354" s="8"/>
      <c r="C2354" s="8"/>
      <c r="D2354" s="8"/>
      <c r="E2354" s="16"/>
      <c r="F2354" s="16"/>
      <c r="G2354" s="16"/>
      <c r="H2354"/>
      <c r="I2354"/>
      <c r="L2354" s="3"/>
    </row>
    <row r="2355" spans="2:12">
      <c r="B2355" s="8"/>
      <c r="C2355" s="8"/>
      <c r="D2355" s="8"/>
      <c r="E2355" s="16"/>
      <c r="F2355" s="16"/>
      <c r="G2355" s="16"/>
      <c r="H2355"/>
      <c r="I2355"/>
      <c r="L2355" s="3"/>
    </row>
    <row r="2356" spans="2:12">
      <c r="B2356" s="8"/>
      <c r="C2356" s="8"/>
      <c r="D2356" s="8"/>
      <c r="E2356" s="16"/>
      <c r="F2356" s="16"/>
      <c r="G2356" s="16"/>
      <c r="H2356"/>
      <c r="I2356"/>
      <c r="L2356" s="3"/>
    </row>
    <row r="2357" spans="2:12">
      <c r="B2357" s="8"/>
      <c r="C2357" s="8"/>
      <c r="D2357" s="8"/>
      <c r="E2357" s="16"/>
      <c r="F2357" s="16"/>
      <c r="G2357" s="16"/>
      <c r="H2357"/>
      <c r="I2357"/>
      <c r="L2357" s="3"/>
    </row>
    <row r="2358" spans="2:12">
      <c r="B2358" s="8"/>
      <c r="C2358" s="8"/>
      <c r="D2358" s="8"/>
      <c r="E2358" s="16"/>
      <c r="F2358" s="16"/>
      <c r="G2358" s="16"/>
      <c r="H2358"/>
      <c r="I2358"/>
      <c r="L2358" s="3"/>
    </row>
    <row r="2359" spans="2:12">
      <c r="B2359" s="8"/>
      <c r="C2359" s="8"/>
      <c r="D2359" s="8"/>
      <c r="E2359" s="16"/>
      <c r="F2359" s="16"/>
      <c r="G2359" s="16"/>
      <c r="H2359"/>
      <c r="I2359"/>
      <c r="L2359" s="3"/>
    </row>
    <row r="2360" spans="2:12">
      <c r="B2360" s="8"/>
      <c r="C2360" s="8"/>
      <c r="D2360" s="8"/>
      <c r="E2360" s="16"/>
      <c r="F2360" s="16"/>
      <c r="G2360" s="16"/>
      <c r="H2360"/>
      <c r="I2360"/>
      <c r="L2360" s="3"/>
    </row>
    <row r="2361" spans="2:12">
      <c r="B2361" s="8"/>
      <c r="C2361" s="8"/>
      <c r="D2361" s="8"/>
      <c r="E2361" s="16"/>
      <c r="F2361" s="16"/>
      <c r="G2361" s="16"/>
      <c r="H2361"/>
      <c r="I2361"/>
      <c r="L2361" s="3"/>
    </row>
    <row r="2362" spans="2:12">
      <c r="B2362" s="8"/>
      <c r="C2362" s="8"/>
      <c r="D2362" s="8"/>
      <c r="E2362" s="16"/>
      <c r="F2362" s="16"/>
      <c r="G2362" s="16"/>
      <c r="H2362"/>
      <c r="I2362"/>
      <c r="L2362" s="3"/>
    </row>
    <row r="2363" spans="2:12">
      <c r="B2363" s="8"/>
      <c r="C2363" s="8"/>
      <c r="D2363" s="8"/>
      <c r="E2363" s="16"/>
      <c r="F2363" s="16"/>
      <c r="G2363" s="16"/>
      <c r="H2363"/>
      <c r="I2363"/>
      <c r="L2363" s="3"/>
    </row>
    <row r="2364" spans="2:12">
      <c r="B2364" s="8"/>
      <c r="C2364" s="8"/>
      <c r="D2364" s="8"/>
      <c r="E2364" s="16"/>
      <c r="F2364" s="16"/>
      <c r="G2364" s="16"/>
      <c r="H2364"/>
      <c r="I2364"/>
      <c r="L2364" s="3"/>
    </row>
    <row r="2365" spans="2:12">
      <c r="B2365" s="8"/>
      <c r="C2365" s="8"/>
      <c r="D2365" s="8"/>
      <c r="E2365" s="16"/>
      <c r="F2365" s="16"/>
      <c r="G2365" s="16"/>
      <c r="H2365"/>
      <c r="I2365"/>
      <c r="L2365" s="3"/>
    </row>
    <row r="2366" spans="2:12">
      <c r="B2366" s="8"/>
      <c r="C2366" s="8"/>
      <c r="D2366" s="8"/>
      <c r="E2366" s="16"/>
      <c r="F2366" s="16"/>
      <c r="G2366" s="16"/>
      <c r="H2366"/>
      <c r="I2366"/>
      <c r="L2366" s="3"/>
    </row>
    <row r="2367" spans="2:12">
      <c r="B2367" s="8"/>
      <c r="C2367" s="8"/>
      <c r="D2367" s="8"/>
      <c r="E2367" s="16"/>
      <c r="F2367" s="16"/>
      <c r="G2367" s="16"/>
      <c r="H2367"/>
      <c r="I2367"/>
      <c r="L2367" s="3"/>
    </row>
    <row r="2368" spans="2:12">
      <c r="B2368" s="8"/>
      <c r="C2368" s="8"/>
      <c r="D2368" s="8"/>
      <c r="E2368" s="16"/>
      <c r="F2368" s="16"/>
      <c r="G2368" s="16"/>
      <c r="H2368"/>
      <c r="I2368"/>
      <c r="L2368" s="3"/>
    </row>
    <row r="2369" spans="2:12">
      <c r="B2369" s="8"/>
      <c r="C2369" s="8"/>
      <c r="D2369" s="8"/>
      <c r="E2369" s="16"/>
      <c r="F2369" s="16"/>
      <c r="G2369" s="16"/>
      <c r="H2369"/>
      <c r="I2369"/>
      <c r="L2369" s="3"/>
    </row>
    <row r="2370" spans="2:12">
      <c r="B2370" s="8"/>
      <c r="C2370" s="8"/>
      <c r="D2370" s="8"/>
      <c r="E2370" s="16"/>
      <c r="F2370" s="16"/>
      <c r="G2370" s="16"/>
      <c r="H2370"/>
      <c r="I2370"/>
      <c r="L2370" s="3"/>
    </row>
    <row r="2371" spans="2:12">
      <c r="B2371" s="8"/>
      <c r="C2371" s="8"/>
      <c r="D2371" s="8"/>
      <c r="E2371" s="16"/>
      <c r="F2371" s="16"/>
      <c r="G2371" s="16"/>
      <c r="H2371"/>
      <c r="I2371"/>
      <c r="L2371" s="3"/>
    </row>
    <row r="2372" spans="2:12">
      <c r="B2372" s="8"/>
      <c r="C2372" s="8"/>
      <c r="D2372" s="8"/>
      <c r="E2372" s="16"/>
      <c r="F2372" s="16"/>
      <c r="G2372" s="16"/>
      <c r="H2372"/>
      <c r="I2372"/>
      <c r="L2372" s="3"/>
    </row>
    <row r="2373" spans="2:12">
      <c r="B2373" s="8"/>
      <c r="C2373" s="8"/>
      <c r="D2373" s="8"/>
      <c r="E2373" s="16"/>
      <c r="F2373" s="16"/>
      <c r="G2373" s="16"/>
      <c r="H2373"/>
      <c r="I2373"/>
      <c r="L2373" s="3"/>
    </row>
    <row r="2374" spans="2:12">
      <c r="B2374" s="8"/>
      <c r="C2374" s="8"/>
      <c r="D2374" s="8"/>
      <c r="E2374" s="16"/>
      <c r="F2374" s="16"/>
      <c r="G2374" s="16"/>
      <c r="H2374"/>
      <c r="I2374"/>
      <c r="L2374" s="3"/>
    </row>
    <row r="2375" spans="2:12">
      <c r="B2375" s="8"/>
      <c r="C2375" s="8"/>
      <c r="D2375" s="8"/>
      <c r="E2375" s="16"/>
      <c r="F2375" s="16"/>
      <c r="G2375" s="16"/>
      <c r="H2375"/>
      <c r="I2375"/>
      <c r="L2375" s="3"/>
    </row>
    <row r="2376" spans="2:12">
      <c r="B2376" s="8"/>
      <c r="C2376" s="8"/>
      <c r="D2376" s="8"/>
      <c r="E2376" s="16"/>
      <c r="F2376" s="16"/>
      <c r="G2376" s="16"/>
      <c r="H2376"/>
      <c r="I2376"/>
      <c r="L2376" s="3"/>
    </row>
    <row r="2377" spans="2:12">
      <c r="B2377" s="8"/>
      <c r="C2377" s="8"/>
      <c r="D2377" s="8"/>
      <c r="E2377" s="16"/>
      <c r="F2377" s="16"/>
      <c r="G2377" s="16"/>
      <c r="H2377"/>
      <c r="I2377"/>
      <c r="L2377" s="3"/>
    </row>
    <row r="2378" spans="2:12">
      <c r="B2378" s="8"/>
      <c r="C2378" s="8"/>
      <c r="D2378" s="8"/>
      <c r="E2378" s="16"/>
      <c r="F2378" s="16"/>
      <c r="G2378" s="16"/>
      <c r="H2378"/>
      <c r="I2378"/>
      <c r="L2378" s="3"/>
    </row>
    <row r="2379" spans="2:12">
      <c r="B2379" s="8"/>
      <c r="C2379" s="8"/>
      <c r="D2379" s="8"/>
      <c r="E2379" s="16"/>
      <c r="F2379" s="16"/>
      <c r="G2379" s="16"/>
      <c r="H2379"/>
      <c r="I2379"/>
      <c r="L2379" s="3"/>
    </row>
    <row r="2380" spans="2:12">
      <c r="B2380" s="8"/>
      <c r="C2380" s="8"/>
      <c r="D2380" s="8"/>
      <c r="E2380" s="16"/>
      <c r="F2380" s="16"/>
      <c r="G2380" s="16"/>
      <c r="H2380"/>
      <c r="I2380"/>
      <c r="L2380" s="3"/>
    </row>
    <row r="2381" spans="2:12">
      <c r="B2381" s="8"/>
      <c r="C2381" s="8"/>
      <c r="D2381" s="8"/>
      <c r="E2381" s="16"/>
      <c r="F2381" s="16"/>
      <c r="G2381" s="16"/>
      <c r="H2381"/>
      <c r="I2381"/>
      <c r="L2381" s="3"/>
    </row>
    <row r="2382" spans="2:12">
      <c r="B2382" s="8"/>
      <c r="C2382" s="8"/>
      <c r="D2382" s="8"/>
      <c r="E2382" s="16"/>
      <c r="F2382" s="16"/>
      <c r="G2382" s="16"/>
      <c r="H2382"/>
      <c r="I2382"/>
      <c r="L2382" s="3"/>
    </row>
    <row r="2383" spans="2:12">
      <c r="B2383" s="8"/>
      <c r="C2383" s="8"/>
      <c r="D2383" s="8"/>
      <c r="E2383" s="16"/>
      <c r="F2383" s="16"/>
      <c r="G2383" s="16"/>
      <c r="H2383"/>
      <c r="I2383"/>
      <c r="L2383" s="3"/>
    </row>
    <row r="2384" spans="2:12">
      <c r="B2384" s="8"/>
      <c r="C2384" s="8"/>
      <c r="D2384" s="8"/>
      <c r="E2384" s="16"/>
      <c r="F2384" s="16"/>
      <c r="G2384" s="16"/>
      <c r="H2384"/>
      <c r="I2384"/>
      <c r="L2384" s="3"/>
    </row>
    <row r="2385" spans="2:12">
      <c r="B2385" s="8"/>
      <c r="C2385" s="8"/>
      <c r="D2385" s="8"/>
      <c r="E2385" s="16"/>
      <c r="F2385" s="16"/>
      <c r="G2385" s="16"/>
      <c r="H2385"/>
      <c r="I2385"/>
      <c r="L2385" s="3"/>
    </row>
    <row r="2386" spans="2:12">
      <c r="B2386" s="8"/>
      <c r="C2386" s="8"/>
      <c r="D2386" s="8"/>
      <c r="E2386" s="16"/>
      <c r="F2386" s="16"/>
      <c r="G2386" s="16"/>
      <c r="H2386"/>
      <c r="I2386"/>
      <c r="L2386" s="3"/>
    </row>
    <row r="2387" spans="2:12">
      <c r="B2387" s="8"/>
      <c r="C2387" s="8"/>
      <c r="D2387" s="8"/>
      <c r="E2387" s="16"/>
      <c r="F2387" s="16"/>
      <c r="G2387" s="16"/>
      <c r="H2387"/>
      <c r="I2387"/>
      <c r="L2387" s="3"/>
    </row>
    <row r="2388" spans="2:12">
      <c r="B2388" s="8"/>
      <c r="C2388" s="8"/>
      <c r="D2388" s="8"/>
      <c r="E2388" s="16"/>
      <c r="F2388" s="16"/>
      <c r="G2388" s="16"/>
      <c r="H2388"/>
      <c r="I2388"/>
      <c r="L2388" s="3"/>
    </row>
    <row r="2389" spans="2:12">
      <c r="B2389" s="8"/>
      <c r="C2389" s="8"/>
      <c r="D2389" s="8"/>
      <c r="E2389" s="16"/>
      <c r="F2389" s="16"/>
      <c r="G2389" s="16"/>
      <c r="H2389"/>
      <c r="I2389"/>
      <c r="L2389" s="3"/>
    </row>
    <row r="2390" spans="2:12">
      <c r="B2390" s="8"/>
      <c r="C2390" s="8"/>
      <c r="D2390" s="8"/>
      <c r="E2390" s="16"/>
      <c r="F2390" s="16"/>
      <c r="G2390" s="16"/>
      <c r="H2390"/>
      <c r="I2390"/>
      <c r="L2390" s="3"/>
    </row>
    <row r="2391" spans="2:12">
      <c r="B2391" s="8"/>
      <c r="C2391" s="8"/>
      <c r="D2391" s="8"/>
      <c r="E2391" s="16"/>
      <c r="F2391" s="16"/>
      <c r="G2391" s="16"/>
      <c r="H2391"/>
      <c r="I2391"/>
      <c r="L2391" s="3"/>
    </row>
    <row r="2392" spans="2:12">
      <c r="B2392" s="8"/>
      <c r="C2392" s="8"/>
      <c r="D2392" s="8"/>
      <c r="E2392" s="16"/>
      <c r="F2392" s="16"/>
      <c r="G2392" s="16"/>
      <c r="H2392"/>
      <c r="I2392"/>
      <c r="L2392" s="3"/>
    </row>
    <row r="2393" spans="2:12">
      <c r="B2393" s="8"/>
      <c r="C2393" s="8"/>
      <c r="D2393" s="8"/>
      <c r="E2393" s="16"/>
      <c r="F2393" s="16"/>
      <c r="G2393" s="16"/>
      <c r="H2393"/>
      <c r="I2393"/>
      <c r="L2393" s="3"/>
    </row>
    <row r="2394" spans="2:12">
      <c r="B2394" s="8"/>
      <c r="C2394" s="8"/>
      <c r="D2394" s="8"/>
      <c r="E2394" s="16"/>
      <c r="F2394" s="16"/>
      <c r="G2394" s="16"/>
      <c r="H2394"/>
      <c r="I2394"/>
      <c r="L2394" s="3"/>
    </row>
    <row r="2395" spans="2:12">
      <c r="B2395" s="8"/>
      <c r="C2395" s="8"/>
      <c r="D2395" s="8"/>
      <c r="E2395" s="16"/>
      <c r="F2395" s="16"/>
      <c r="G2395" s="16"/>
      <c r="H2395"/>
      <c r="I2395"/>
      <c r="L2395" s="3"/>
    </row>
    <row r="2396" spans="2:12">
      <c r="B2396" s="8"/>
      <c r="C2396" s="8"/>
      <c r="D2396" s="8"/>
      <c r="E2396" s="16"/>
      <c r="F2396" s="16"/>
      <c r="G2396" s="16"/>
      <c r="H2396"/>
      <c r="I2396"/>
      <c r="L2396" s="3"/>
    </row>
    <row r="2397" spans="2:12">
      <c r="B2397" s="8"/>
      <c r="C2397" s="8"/>
      <c r="D2397" s="8"/>
      <c r="E2397" s="16"/>
      <c r="F2397" s="16"/>
      <c r="G2397" s="16"/>
      <c r="H2397"/>
      <c r="I2397"/>
      <c r="L2397" s="3"/>
    </row>
    <row r="2398" spans="2:12">
      <c r="B2398" s="8"/>
      <c r="C2398" s="8"/>
      <c r="D2398" s="8"/>
      <c r="E2398" s="16"/>
      <c r="F2398" s="16"/>
      <c r="G2398" s="16"/>
      <c r="H2398"/>
      <c r="I2398"/>
      <c r="L2398" s="3"/>
    </row>
    <row r="2399" spans="2:12">
      <c r="B2399" s="8"/>
      <c r="C2399" s="8"/>
      <c r="D2399" s="8"/>
      <c r="E2399" s="16"/>
      <c r="F2399" s="16"/>
      <c r="G2399" s="16"/>
      <c r="H2399"/>
      <c r="I2399"/>
      <c r="L2399" s="3"/>
    </row>
    <row r="2400" spans="2:12">
      <c r="B2400" s="8"/>
      <c r="C2400" s="8"/>
      <c r="D2400" s="8"/>
      <c r="E2400" s="16"/>
      <c r="F2400" s="16"/>
      <c r="G2400" s="16"/>
      <c r="H2400"/>
      <c r="I2400"/>
      <c r="L2400" s="3"/>
    </row>
    <row r="2401" spans="2:12">
      <c r="B2401" s="8"/>
      <c r="C2401" s="8"/>
      <c r="D2401" s="8"/>
      <c r="E2401" s="16"/>
      <c r="F2401" s="16"/>
      <c r="G2401" s="16"/>
      <c r="H2401"/>
      <c r="I2401"/>
      <c r="L2401" s="3"/>
    </row>
    <row r="2402" spans="2:12">
      <c r="B2402" s="8"/>
      <c r="C2402" s="8"/>
      <c r="D2402" s="8"/>
      <c r="E2402" s="16"/>
      <c r="F2402" s="16"/>
      <c r="G2402" s="16"/>
      <c r="H2402"/>
      <c r="I2402"/>
      <c r="L2402" s="3"/>
    </row>
    <row r="2403" spans="2:12">
      <c r="B2403" s="8"/>
      <c r="C2403" s="8"/>
      <c r="D2403" s="8"/>
      <c r="E2403" s="16"/>
      <c r="F2403" s="16"/>
      <c r="G2403" s="16"/>
      <c r="H2403"/>
      <c r="I2403"/>
      <c r="L2403" s="3"/>
    </row>
    <row r="2404" spans="2:12">
      <c r="B2404" s="8"/>
      <c r="C2404" s="8"/>
      <c r="D2404" s="8"/>
      <c r="E2404" s="16"/>
      <c r="F2404" s="16"/>
      <c r="G2404" s="16"/>
      <c r="H2404"/>
      <c r="I2404"/>
      <c r="L2404" s="3"/>
    </row>
    <row r="2405" spans="2:12">
      <c r="B2405" s="8"/>
      <c r="C2405" s="8"/>
      <c r="D2405" s="8"/>
      <c r="E2405" s="16"/>
      <c r="F2405" s="16"/>
      <c r="G2405" s="16"/>
      <c r="H2405"/>
      <c r="I2405"/>
      <c r="L2405" s="3"/>
    </row>
    <row r="2406" spans="2:12">
      <c r="B2406" s="8"/>
      <c r="C2406" s="8"/>
      <c r="D2406" s="8"/>
      <c r="E2406" s="16"/>
      <c r="F2406" s="16"/>
      <c r="G2406" s="16"/>
      <c r="H2406"/>
      <c r="I2406"/>
      <c r="L2406" s="3"/>
    </row>
    <row r="2407" spans="2:12">
      <c r="B2407" s="8"/>
      <c r="C2407" s="8"/>
      <c r="D2407" s="8"/>
      <c r="E2407" s="16"/>
      <c r="F2407" s="16"/>
      <c r="G2407" s="16"/>
      <c r="H2407"/>
      <c r="I2407"/>
      <c r="L2407" s="3"/>
    </row>
    <row r="2408" spans="2:12">
      <c r="B2408" s="8"/>
      <c r="C2408" s="8"/>
      <c r="D2408" s="8"/>
      <c r="E2408" s="16"/>
      <c r="F2408" s="16"/>
      <c r="G2408" s="16"/>
      <c r="H2408"/>
      <c r="I2408"/>
      <c r="L2408" s="3"/>
    </row>
    <row r="2409" spans="2:12">
      <c r="B2409" s="8"/>
      <c r="C2409" s="8"/>
      <c r="D2409" s="8"/>
      <c r="E2409" s="16"/>
      <c r="F2409" s="16"/>
      <c r="G2409" s="16"/>
      <c r="H2409"/>
      <c r="I2409"/>
      <c r="L2409" s="3"/>
    </row>
    <row r="2410" spans="2:12">
      <c r="B2410" s="8"/>
      <c r="C2410" s="8"/>
      <c r="D2410" s="8"/>
      <c r="E2410" s="16"/>
      <c r="F2410" s="16"/>
      <c r="G2410" s="16"/>
      <c r="H2410"/>
      <c r="I2410"/>
      <c r="L2410" s="3"/>
    </row>
    <row r="2411" spans="2:12">
      <c r="B2411" s="8"/>
      <c r="C2411" s="8"/>
      <c r="D2411" s="8"/>
      <c r="E2411" s="16"/>
      <c r="F2411" s="16"/>
      <c r="G2411" s="16"/>
      <c r="H2411"/>
      <c r="I2411"/>
      <c r="L2411" s="3"/>
    </row>
    <row r="2412" spans="2:12">
      <c r="B2412" s="8"/>
      <c r="C2412" s="8"/>
      <c r="D2412" s="8"/>
      <c r="E2412" s="16"/>
      <c r="F2412" s="16"/>
      <c r="G2412" s="16"/>
      <c r="H2412"/>
      <c r="I2412"/>
      <c r="L2412" s="3"/>
    </row>
    <row r="2413" spans="2:12">
      <c r="B2413" s="8"/>
      <c r="C2413" s="8"/>
      <c r="D2413" s="8"/>
      <c r="E2413" s="16"/>
      <c r="F2413" s="16"/>
      <c r="G2413" s="16"/>
      <c r="H2413"/>
      <c r="I2413"/>
      <c r="L2413" s="3"/>
    </row>
    <row r="2414" spans="2:12">
      <c r="B2414" s="8"/>
      <c r="C2414" s="8"/>
      <c r="D2414" s="8"/>
      <c r="E2414" s="16"/>
      <c r="F2414" s="16"/>
      <c r="G2414" s="16"/>
      <c r="H2414"/>
      <c r="I2414"/>
      <c r="L2414" s="3"/>
    </row>
    <row r="2415" spans="2:12">
      <c r="B2415" s="8"/>
      <c r="C2415" s="8"/>
      <c r="D2415" s="8"/>
      <c r="E2415" s="16"/>
      <c r="F2415" s="16"/>
      <c r="G2415" s="16"/>
      <c r="H2415"/>
      <c r="I2415"/>
      <c r="L2415" s="3"/>
    </row>
    <row r="2416" spans="2:12">
      <c r="B2416" s="8"/>
      <c r="C2416" s="8"/>
      <c r="D2416" s="8"/>
      <c r="E2416" s="16"/>
      <c r="F2416" s="16"/>
      <c r="G2416" s="16"/>
      <c r="H2416"/>
      <c r="I2416"/>
      <c r="L2416" s="3"/>
    </row>
    <row r="2417" spans="2:12">
      <c r="B2417" s="8"/>
      <c r="C2417" s="8"/>
      <c r="D2417" s="8"/>
      <c r="E2417" s="16"/>
      <c r="F2417" s="16"/>
      <c r="G2417" s="16"/>
      <c r="H2417"/>
      <c r="I2417"/>
      <c r="L2417" s="3"/>
    </row>
    <row r="2418" spans="2:12">
      <c r="B2418" s="8"/>
      <c r="C2418" s="8"/>
      <c r="D2418" s="8"/>
      <c r="E2418" s="16"/>
      <c r="F2418" s="16"/>
      <c r="G2418" s="16"/>
      <c r="H2418"/>
      <c r="I2418"/>
      <c r="L2418" s="3"/>
    </row>
    <row r="2419" spans="2:12">
      <c r="B2419" s="8"/>
      <c r="C2419" s="8"/>
      <c r="D2419" s="8"/>
      <c r="E2419" s="16"/>
      <c r="F2419" s="16"/>
      <c r="G2419" s="16"/>
      <c r="H2419"/>
      <c r="I2419"/>
      <c r="L2419" s="3"/>
    </row>
    <row r="2420" spans="2:12">
      <c r="B2420" s="8"/>
      <c r="C2420" s="8"/>
      <c r="D2420" s="8"/>
      <c r="E2420" s="16"/>
      <c r="F2420" s="16"/>
      <c r="G2420" s="16"/>
      <c r="H2420"/>
      <c r="I2420"/>
      <c r="L2420" s="3"/>
    </row>
    <row r="2421" spans="2:12">
      <c r="B2421" s="8"/>
      <c r="C2421" s="8"/>
      <c r="D2421" s="8"/>
      <c r="E2421" s="16"/>
      <c r="F2421" s="16"/>
      <c r="G2421" s="16"/>
      <c r="H2421"/>
      <c r="I2421"/>
      <c r="L2421" s="3"/>
    </row>
    <row r="2422" spans="2:12">
      <c r="B2422" s="8"/>
      <c r="C2422" s="8"/>
      <c r="D2422" s="8"/>
      <c r="E2422" s="16"/>
      <c r="F2422" s="16"/>
      <c r="G2422" s="16"/>
      <c r="H2422"/>
      <c r="I2422"/>
      <c r="L2422" s="3"/>
    </row>
    <row r="2423" spans="2:12">
      <c r="B2423" s="8"/>
      <c r="C2423" s="8"/>
      <c r="D2423" s="8"/>
      <c r="E2423" s="16"/>
      <c r="F2423" s="16"/>
      <c r="G2423" s="16"/>
      <c r="H2423"/>
      <c r="I2423"/>
      <c r="L2423" s="3"/>
    </row>
    <row r="2424" spans="2:12">
      <c r="B2424" s="8"/>
      <c r="C2424" s="8"/>
      <c r="D2424" s="8"/>
      <c r="E2424" s="16"/>
      <c r="F2424" s="16"/>
      <c r="G2424" s="16"/>
      <c r="H2424"/>
      <c r="I2424"/>
      <c r="L2424" s="3"/>
    </row>
    <row r="2425" spans="2:12">
      <c r="B2425" s="8"/>
      <c r="C2425" s="8"/>
      <c r="D2425" s="8"/>
      <c r="E2425" s="16"/>
      <c r="F2425" s="16"/>
      <c r="G2425" s="16"/>
      <c r="H2425"/>
      <c r="I2425"/>
      <c r="L2425" s="3"/>
    </row>
    <row r="2426" spans="2:12">
      <c r="B2426" s="8"/>
      <c r="C2426" s="8"/>
      <c r="D2426" s="8"/>
      <c r="E2426" s="16"/>
      <c r="F2426" s="16"/>
      <c r="G2426" s="16"/>
      <c r="H2426"/>
      <c r="I2426"/>
      <c r="L2426" s="3"/>
    </row>
    <row r="2427" spans="2:12">
      <c r="B2427" s="8"/>
      <c r="C2427" s="8"/>
      <c r="D2427" s="8"/>
      <c r="E2427" s="16"/>
      <c r="F2427" s="16"/>
      <c r="G2427" s="16"/>
      <c r="H2427"/>
      <c r="I2427"/>
      <c r="L2427" s="3"/>
    </row>
    <row r="2428" spans="2:12">
      <c r="B2428" s="8"/>
      <c r="C2428" s="8"/>
      <c r="D2428" s="8"/>
      <c r="E2428" s="16"/>
      <c r="F2428" s="16"/>
      <c r="G2428" s="16"/>
      <c r="H2428"/>
      <c r="I2428"/>
      <c r="L2428" s="3"/>
    </row>
    <row r="2429" spans="2:12">
      <c r="B2429" s="8"/>
      <c r="C2429" s="8"/>
      <c r="D2429" s="8"/>
      <c r="E2429" s="16"/>
      <c r="F2429" s="16"/>
      <c r="G2429" s="16"/>
      <c r="H2429"/>
      <c r="I2429"/>
      <c r="L2429" s="3"/>
    </row>
    <row r="2430" spans="2:12">
      <c r="B2430" s="8"/>
      <c r="C2430" s="8"/>
      <c r="D2430" s="8"/>
      <c r="E2430" s="16"/>
      <c r="F2430" s="16"/>
      <c r="G2430" s="16"/>
      <c r="H2430"/>
      <c r="I2430"/>
      <c r="L2430" s="3"/>
    </row>
    <row r="2431" spans="2:12">
      <c r="B2431" s="8"/>
      <c r="C2431" s="8"/>
      <c r="D2431" s="8"/>
      <c r="E2431" s="16"/>
      <c r="F2431" s="16"/>
      <c r="G2431" s="16"/>
      <c r="H2431"/>
      <c r="I2431"/>
      <c r="L2431" s="3"/>
    </row>
    <row r="2432" spans="2:12">
      <c r="B2432" s="8"/>
      <c r="C2432" s="8"/>
      <c r="D2432" s="8"/>
      <c r="E2432" s="16"/>
      <c r="F2432" s="16"/>
      <c r="G2432" s="16"/>
      <c r="H2432"/>
      <c r="I2432"/>
      <c r="L2432" s="3"/>
    </row>
    <row r="2433" spans="2:12">
      <c r="B2433" s="8"/>
      <c r="C2433" s="8"/>
      <c r="D2433" s="8"/>
      <c r="E2433" s="16"/>
      <c r="F2433" s="16"/>
      <c r="G2433" s="16"/>
      <c r="H2433"/>
      <c r="I2433"/>
      <c r="L2433" s="3"/>
    </row>
    <row r="2434" spans="2:12">
      <c r="B2434" s="8"/>
      <c r="C2434" s="8"/>
      <c r="D2434" s="8"/>
      <c r="E2434" s="16"/>
      <c r="F2434" s="16"/>
      <c r="G2434" s="16"/>
      <c r="H2434"/>
      <c r="I2434"/>
      <c r="L2434" s="3"/>
    </row>
    <row r="2435" spans="2:12">
      <c r="B2435" s="8"/>
      <c r="C2435" s="8"/>
      <c r="D2435" s="8"/>
      <c r="E2435" s="16"/>
      <c r="F2435" s="16"/>
      <c r="G2435" s="16"/>
      <c r="H2435"/>
      <c r="I2435"/>
      <c r="L2435" s="3"/>
    </row>
    <row r="2436" spans="2:12">
      <c r="B2436" s="8"/>
      <c r="C2436" s="8"/>
      <c r="D2436" s="8"/>
      <c r="E2436" s="16"/>
      <c r="F2436" s="16"/>
      <c r="G2436" s="16"/>
      <c r="H2436"/>
      <c r="I2436"/>
      <c r="L2436" s="3"/>
    </row>
    <row r="2437" spans="2:12">
      <c r="B2437" s="8"/>
      <c r="C2437" s="8"/>
      <c r="D2437" s="8"/>
      <c r="E2437" s="16"/>
      <c r="F2437" s="16"/>
      <c r="G2437" s="16"/>
      <c r="H2437"/>
      <c r="I2437"/>
      <c r="L2437" s="3"/>
    </row>
    <row r="2438" spans="2:12">
      <c r="B2438" s="8"/>
      <c r="C2438" s="8"/>
      <c r="D2438" s="8"/>
      <c r="E2438" s="16"/>
      <c r="F2438" s="16"/>
      <c r="G2438" s="16"/>
      <c r="H2438"/>
      <c r="I2438"/>
      <c r="L2438" s="3"/>
    </row>
    <row r="2439" spans="2:12">
      <c r="B2439" s="8"/>
      <c r="C2439" s="8"/>
      <c r="D2439" s="8"/>
      <c r="E2439" s="16"/>
      <c r="F2439" s="16"/>
      <c r="G2439" s="16"/>
      <c r="H2439"/>
      <c r="I2439"/>
      <c r="L2439" s="3"/>
    </row>
    <row r="2440" spans="2:12">
      <c r="B2440" s="8"/>
      <c r="C2440" s="8"/>
      <c r="D2440" s="8"/>
      <c r="E2440" s="16"/>
      <c r="F2440" s="16"/>
      <c r="G2440" s="16"/>
      <c r="H2440"/>
      <c r="I2440"/>
      <c r="L2440" s="3"/>
    </row>
    <row r="2441" spans="2:12">
      <c r="B2441" s="8"/>
      <c r="C2441" s="8"/>
      <c r="D2441" s="8"/>
      <c r="E2441" s="16"/>
      <c r="F2441" s="16"/>
      <c r="G2441" s="16"/>
      <c r="H2441"/>
      <c r="I2441"/>
      <c r="L2441" s="3"/>
    </row>
    <row r="2442" spans="2:12">
      <c r="B2442" s="8"/>
      <c r="C2442" s="8"/>
      <c r="D2442" s="8"/>
      <c r="E2442" s="16"/>
      <c r="F2442" s="16"/>
      <c r="G2442" s="16"/>
      <c r="H2442"/>
      <c r="I2442"/>
      <c r="L2442" s="3"/>
    </row>
    <row r="2443" spans="2:12">
      <c r="B2443" s="8"/>
      <c r="C2443" s="8"/>
      <c r="D2443" s="8"/>
      <c r="E2443" s="16"/>
      <c r="F2443" s="16"/>
      <c r="G2443" s="16"/>
      <c r="H2443"/>
      <c r="I2443"/>
      <c r="L2443" s="3"/>
    </row>
    <row r="2444" spans="2:12">
      <c r="B2444" s="8"/>
      <c r="C2444" s="8"/>
      <c r="D2444" s="8"/>
      <c r="E2444" s="16"/>
      <c r="F2444" s="16"/>
      <c r="G2444" s="16"/>
      <c r="H2444"/>
      <c r="I2444"/>
      <c r="L2444" s="3"/>
    </row>
    <row r="2445" spans="2:12">
      <c r="B2445" s="8"/>
      <c r="C2445" s="8"/>
      <c r="D2445" s="8"/>
      <c r="E2445" s="16"/>
      <c r="F2445" s="16"/>
      <c r="G2445" s="16"/>
      <c r="H2445"/>
      <c r="I2445"/>
      <c r="L2445" s="3"/>
    </row>
    <row r="2446" spans="2:12">
      <c r="B2446" s="8"/>
      <c r="C2446" s="8"/>
      <c r="D2446" s="8"/>
      <c r="E2446" s="16"/>
      <c r="F2446" s="16"/>
      <c r="G2446" s="16"/>
      <c r="H2446"/>
      <c r="I2446"/>
      <c r="L2446" s="3"/>
    </row>
    <row r="2447" spans="2:12">
      <c r="B2447" s="8"/>
      <c r="C2447" s="8"/>
      <c r="D2447" s="8"/>
      <c r="E2447" s="16"/>
      <c r="F2447" s="16"/>
      <c r="G2447" s="16"/>
      <c r="H2447"/>
      <c r="I2447"/>
      <c r="L2447" s="3"/>
    </row>
    <row r="2448" spans="2:12">
      <c r="B2448" s="8"/>
      <c r="C2448" s="8"/>
      <c r="D2448" s="8"/>
      <c r="E2448" s="16"/>
      <c r="F2448" s="16"/>
      <c r="G2448" s="16"/>
      <c r="H2448"/>
      <c r="I2448"/>
      <c r="L2448" s="3"/>
    </row>
    <row r="2449" spans="2:12">
      <c r="B2449" s="8"/>
      <c r="C2449" s="8"/>
      <c r="D2449" s="8"/>
      <c r="E2449" s="16"/>
      <c r="F2449" s="16"/>
      <c r="G2449" s="16"/>
      <c r="H2449"/>
      <c r="I2449"/>
      <c r="L2449" s="3"/>
    </row>
    <row r="2450" spans="2:12">
      <c r="B2450" s="8"/>
      <c r="C2450" s="8"/>
      <c r="D2450" s="8"/>
      <c r="E2450" s="16"/>
      <c r="F2450" s="16"/>
      <c r="G2450" s="16"/>
      <c r="H2450"/>
      <c r="I2450"/>
      <c r="L2450" s="3"/>
    </row>
    <row r="2451" spans="2:12">
      <c r="B2451" s="8"/>
      <c r="C2451" s="8"/>
      <c r="D2451" s="8"/>
      <c r="E2451" s="16"/>
      <c r="F2451" s="16"/>
      <c r="G2451" s="16"/>
      <c r="H2451"/>
      <c r="I2451"/>
      <c r="L2451" s="3"/>
    </row>
    <row r="2452" spans="2:12">
      <c r="B2452" s="8"/>
      <c r="C2452" s="8"/>
      <c r="D2452" s="8"/>
      <c r="E2452" s="16"/>
      <c r="F2452" s="16"/>
      <c r="G2452" s="16"/>
      <c r="H2452"/>
      <c r="I2452"/>
      <c r="L2452" s="3"/>
    </row>
    <row r="2453" spans="2:12">
      <c r="B2453" s="8"/>
      <c r="C2453" s="8"/>
      <c r="D2453" s="8"/>
      <c r="E2453" s="16"/>
      <c r="F2453" s="16"/>
      <c r="G2453" s="16"/>
      <c r="H2453"/>
      <c r="I2453"/>
      <c r="L2453" s="3"/>
    </row>
    <row r="2454" spans="2:12">
      <c r="B2454" s="8"/>
      <c r="C2454" s="8"/>
      <c r="D2454" s="8"/>
      <c r="E2454" s="16"/>
      <c r="F2454" s="16"/>
      <c r="G2454" s="16"/>
      <c r="H2454"/>
      <c r="I2454"/>
      <c r="L2454" s="3"/>
    </row>
    <row r="2455" spans="2:12">
      <c r="B2455" s="8"/>
      <c r="C2455" s="8"/>
      <c r="D2455" s="8"/>
      <c r="E2455" s="16"/>
      <c r="F2455" s="16"/>
      <c r="G2455" s="16"/>
      <c r="H2455"/>
      <c r="I2455"/>
      <c r="L2455" s="3"/>
    </row>
    <row r="2456" spans="2:12">
      <c r="B2456" s="8"/>
      <c r="C2456" s="8"/>
      <c r="D2456" s="8"/>
      <c r="E2456" s="16"/>
      <c r="F2456" s="16"/>
      <c r="G2456" s="16"/>
      <c r="H2456"/>
      <c r="I2456"/>
      <c r="L2456" s="3"/>
    </row>
    <row r="2457" spans="2:12">
      <c r="B2457" s="8"/>
      <c r="C2457" s="8"/>
      <c r="D2457" s="8"/>
      <c r="E2457" s="16"/>
      <c r="F2457" s="16"/>
      <c r="G2457" s="16"/>
      <c r="H2457"/>
      <c r="I2457"/>
      <c r="L2457" s="3"/>
    </row>
    <row r="2458" spans="2:12">
      <c r="B2458" s="8"/>
      <c r="C2458" s="8"/>
      <c r="D2458" s="8"/>
      <c r="E2458" s="16"/>
      <c r="F2458" s="16"/>
      <c r="G2458" s="16"/>
      <c r="H2458"/>
      <c r="I2458"/>
      <c r="L2458" s="3"/>
    </row>
    <row r="2459" spans="2:12">
      <c r="B2459" s="8"/>
      <c r="C2459" s="8"/>
      <c r="D2459" s="8"/>
      <c r="E2459" s="16"/>
      <c r="F2459" s="16"/>
      <c r="G2459" s="16"/>
      <c r="H2459"/>
      <c r="I2459"/>
      <c r="L2459" s="3"/>
    </row>
    <row r="2460" spans="2:12">
      <c r="B2460" s="8"/>
      <c r="C2460" s="8"/>
      <c r="D2460" s="8"/>
      <c r="E2460" s="16"/>
      <c r="F2460" s="16"/>
      <c r="G2460" s="16"/>
      <c r="H2460"/>
      <c r="I2460"/>
      <c r="L2460" s="3"/>
    </row>
    <row r="2461" spans="2:12">
      <c r="B2461" s="8"/>
      <c r="C2461" s="8"/>
      <c r="D2461" s="8"/>
      <c r="E2461" s="16"/>
      <c r="F2461" s="16"/>
      <c r="G2461" s="16"/>
      <c r="H2461"/>
      <c r="I2461"/>
      <c r="L2461" s="3"/>
    </row>
    <row r="2462" spans="2:12">
      <c r="B2462" s="8"/>
      <c r="C2462" s="8"/>
      <c r="D2462" s="8"/>
      <c r="E2462" s="16"/>
      <c r="F2462" s="16"/>
      <c r="G2462" s="16"/>
      <c r="H2462"/>
      <c r="I2462"/>
      <c r="L2462" s="3"/>
    </row>
    <row r="2463" spans="2:12">
      <c r="B2463" s="8"/>
      <c r="C2463" s="8"/>
      <c r="D2463" s="8"/>
      <c r="E2463" s="16"/>
      <c r="F2463" s="16"/>
      <c r="G2463" s="16"/>
      <c r="H2463"/>
      <c r="I2463"/>
      <c r="L2463" s="3"/>
    </row>
    <row r="2464" spans="2:12">
      <c r="B2464" s="8"/>
      <c r="C2464" s="8"/>
      <c r="D2464" s="8"/>
      <c r="E2464" s="16"/>
      <c r="F2464" s="16"/>
      <c r="G2464" s="16"/>
      <c r="H2464"/>
      <c r="I2464"/>
      <c r="L2464" s="3"/>
    </row>
    <row r="2465" spans="2:12">
      <c r="B2465" s="8"/>
      <c r="C2465" s="8"/>
      <c r="D2465" s="8"/>
      <c r="E2465" s="16"/>
      <c r="F2465" s="16"/>
      <c r="G2465" s="16"/>
      <c r="H2465"/>
      <c r="I2465"/>
      <c r="L2465" s="3"/>
    </row>
    <row r="2466" spans="2:12">
      <c r="B2466" s="8"/>
      <c r="C2466" s="8"/>
      <c r="D2466" s="8"/>
      <c r="E2466" s="16"/>
      <c r="F2466" s="16"/>
      <c r="G2466" s="16"/>
      <c r="H2466"/>
      <c r="I2466"/>
      <c r="L2466" s="3"/>
    </row>
    <row r="2467" spans="2:12">
      <c r="B2467" s="8"/>
      <c r="C2467" s="8"/>
      <c r="D2467" s="8"/>
      <c r="E2467" s="16"/>
      <c r="F2467" s="16"/>
      <c r="G2467" s="16"/>
      <c r="H2467"/>
      <c r="I2467"/>
      <c r="L2467" s="3"/>
    </row>
    <row r="2468" spans="2:12">
      <c r="B2468" s="8"/>
      <c r="C2468" s="8"/>
      <c r="D2468" s="8"/>
      <c r="E2468" s="16"/>
      <c r="F2468" s="16"/>
      <c r="G2468" s="16"/>
      <c r="H2468"/>
      <c r="I2468"/>
      <c r="L2468" s="3"/>
    </row>
    <row r="2469" spans="2:12">
      <c r="B2469" s="8"/>
      <c r="C2469" s="8"/>
      <c r="D2469" s="8"/>
      <c r="E2469" s="16"/>
      <c r="F2469" s="16"/>
      <c r="G2469" s="16"/>
      <c r="H2469"/>
      <c r="I2469"/>
      <c r="L2469" s="3"/>
    </row>
    <row r="2470" spans="2:12">
      <c r="B2470" s="8"/>
      <c r="C2470" s="8"/>
      <c r="D2470" s="8"/>
      <c r="E2470" s="16"/>
      <c r="F2470" s="16"/>
      <c r="G2470" s="16"/>
      <c r="H2470"/>
      <c r="I2470"/>
      <c r="L2470" s="3"/>
    </row>
    <row r="2471" spans="2:12">
      <c r="B2471" s="8"/>
      <c r="C2471" s="8"/>
      <c r="D2471" s="8"/>
      <c r="E2471" s="16"/>
      <c r="F2471" s="16"/>
      <c r="G2471" s="16"/>
      <c r="H2471"/>
      <c r="I2471"/>
      <c r="L2471" s="3"/>
    </row>
    <row r="2472" spans="2:12">
      <c r="B2472" s="8"/>
      <c r="C2472" s="8"/>
      <c r="D2472" s="8"/>
      <c r="E2472" s="16"/>
      <c r="F2472" s="16"/>
      <c r="G2472" s="16"/>
      <c r="H2472"/>
      <c r="I2472"/>
      <c r="L2472" s="3"/>
    </row>
    <row r="2473" spans="2:12">
      <c r="B2473" s="8"/>
      <c r="C2473" s="8"/>
      <c r="D2473" s="8"/>
      <c r="E2473" s="16"/>
      <c r="F2473" s="16"/>
      <c r="G2473" s="16"/>
      <c r="H2473"/>
      <c r="I2473"/>
      <c r="L2473" s="3"/>
    </row>
    <row r="2474" spans="2:12">
      <c r="B2474" s="8"/>
      <c r="C2474" s="8"/>
      <c r="D2474" s="8"/>
      <c r="E2474" s="16"/>
      <c r="F2474" s="16"/>
      <c r="G2474" s="16"/>
      <c r="H2474"/>
      <c r="I2474"/>
      <c r="L2474" s="3"/>
    </row>
    <row r="2475" spans="2:12">
      <c r="B2475" s="8"/>
      <c r="C2475" s="8"/>
      <c r="D2475" s="8"/>
      <c r="E2475" s="16"/>
      <c r="F2475" s="16"/>
      <c r="G2475" s="16"/>
      <c r="H2475"/>
      <c r="I2475"/>
      <c r="L2475" s="3"/>
    </row>
    <row r="2476" spans="2:12">
      <c r="B2476" s="8"/>
      <c r="C2476" s="8"/>
      <c r="D2476" s="8"/>
      <c r="E2476" s="16"/>
      <c r="F2476" s="16"/>
      <c r="G2476" s="16"/>
      <c r="H2476"/>
      <c r="I2476"/>
      <c r="L2476" s="3"/>
    </row>
    <row r="2477" spans="2:12">
      <c r="B2477" s="8"/>
      <c r="C2477" s="8"/>
      <c r="D2477" s="8"/>
      <c r="E2477" s="16"/>
      <c r="F2477" s="16"/>
      <c r="G2477" s="16"/>
      <c r="H2477"/>
      <c r="I2477"/>
      <c r="L2477" s="3"/>
    </row>
    <row r="2478" spans="2:12">
      <c r="B2478" s="8"/>
      <c r="C2478" s="8"/>
      <c r="D2478" s="8"/>
      <c r="E2478" s="16"/>
      <c r="F2478" s="16"/>
      <c r="G2478" s="16"/>
      <c r="H2478"/>
      <c r="I2478"/>
      <c r="L2478" s="3"/>
    </row>
    <row r="2479" spans="2:12">
      <c r="B2479" s="8"/>
      <c r="C2479" s="8"/>
      <c r="D2479" s="8"/>
      <c r="E2479" s="16"/>
      <c r="F2479" s="16"/>
      <c r="G2479" s="16"/>
      <c r="H2479"/>
      <c r="I2479"/>
      <c r="L2479" s="3"/>
    </row>
    <row r="2480" spans="2:12">
      <c r="B2480" s="8"/>
      <c r="C2480" s="8"/>
      <c r="D2480" s="8"/>
      <c r="E2480" s="16"/>
      <c r="F2480" s="16"/>
      <c r="G2480" s="16"/>
      <c r="H2480"/>
      <c r="I2480"/>
      <c r="L2480" s="3"/>
    </row>
    <row r="2481" spans="2:12">
      <c r="B2481" s="8"/>
      <c r="C2481" s="8"/>
      <c r="D2481" s="8"/>
      <c r="E2481" s="16"/>
      <c r="F2481" s="16"/>
      <c r="G2481" s="16"/>
      <c r="H2481"/>
      <c r="I2481"/>
      <c r="L2481" s="3"/>
    </row>
    <row r="2482" spans="2:12">
      <c r="B2482" s="8"/>
      <c r="C2482" s="8"/>
      <c r="D2482" s="8"/>
      <c r="E2482" s="16"/>
      <c r="F2482" s="16"/>
      <c r="G2482" s="16"/>
      <c r="H2482"/>
      <c r="I2482"/>
      <c r="L2482" s="3"/>
    </row>
    <row r="2483" spans="2:12">
      <c r="B2483" s="8"/>
      <c r="C2483" s="8"/>
      <c r="D2483" s="8"/>
      <c r="E2483" s="16"/>
      <c r="F2483" s="16"/>
      <c r="G2483" s="16"/>
      <c r="H2483"/>
      <c r="I2483"/>
      <c r="L2483" s="3"/>
    </row>
    <row r="2484" spans="2:12">
      <c r="B2484" s="8"/>
      <c r="C2484" s="8"/>
      <c r="D2484" s="8"/>
      <c r="E2484" s="16"/>
      <c r="F2484" s="16"/>
      <c r="G2484" s="16"/>
      <c r="H2484"/>
      <c r="I2484"/>
      <c r="L2484" s="3"/>
    </row>
    <row r="2485" spans="2:12">
      <c r="B2485" s="8"/>
      <c r="C2485" s="8"/>
      <c r="D2485" s="8"/>
      <c r="E2485" s="16"/>
      <c r="F2485" s="16"/>
      <c r="G2485" s="16"/>
      <c r="H2485"/>
      <c r="I2485"/>
      <c r="L2485" s="3"/>
    </row>
    <row r="2486" spans="2:12">
      <c r="B2486" s="8"/>
      <c r="C2486" s="8"/>
      <c r="D2486" s="8"/>
      <c r="E2486" s="16"/>
      <c r="F2486" s="16"/>
      <c r="G2486" s="16"/>
      <c r="H2486"/>
      <c r="I2486"/>
      <c r="L2486" s="3"/>
    </row>
    <row r="2487" spans="2:12">
      <c r="B2487" s="8"/>
      <c r="C2487" s="8"/>
      <c r="D2487" s="8"/>
      <c r="E2487" s="16"/>
      <c r="F2487" s="16"/>
      <c r="G2487" s="16"/>
      <c r="H2487"/>
      <c r="I2487"/>
      <c r="L2487" s="3"/>
    </row>
    <row r="2488" spans="2:12">
      <c r="B2488" s="8"/>
      <c r="C2488" s="8"/>
      <c r="D2488" s="8"/>
      <c r="E2488" s="16"/>
      <c r="F2488" s="16"/>
      <c r="G2488" s="16"/>
      <c r="H2488"/>
      <c r="I2488"/>
      <c r="L2488" s="3"/>
    </row>
    <row r="2489" spans="2:12">
      <c r="B2489" s="8"/>
      <c r="C2489" s="8"/>
      <c r="D2489" s="8"/>
      <c r="E2489" s="16"/>
      <c r="F2489" s="16"/>
      <c r="G2489" s="16"/>
      <c r="H2489"/>
      <c r="I2489"/>
      <c r="L2489" s="3"/>
    </row>
    <row r="2490" spans="2:12">
      <c r="B2490" s="8"/>
      <c r="C2490" s="8"/>
      <c r="D2490" s="8"/>
      <c r="E2490" s="16"/>
      <c r="F2490" s="16"/>
      <c r="G2490" s="16"/>
      <c r="H2490"/>
      <c r="I2490"/>
      <c r="L2490" s="3"/>
    </row>
    <row r="2491" spans="2:12">
      <c r="B2491" s="8"/>
      <c r="C2491" s="8"/>
      <c r="D2491" s="8"/>
      <c r="E2491" s="16"/>
      <c r="F2491" s="16"/>
      <c r="G2491" s="16"/>
      <c r="H2491"/>
      <c r="I2491"/>
      <c r="L2491" s="3"/>
    </row>
    <row r="2492" spans="2:12">
      <c r="B2492" s="8"/>
      <c r="C2492" s="8"/>
      <c r="D2492" s="8"/>
      <c r="E2492" s="16"/>
      <c r="F2492" s="16"/>
      <c r="G2492" s="16"/>
      <c r="H2492"/>
      <c r="I2492"/>
      <c r="L2492" s="3"/>
    </row>
    <row r="2493" spans="2:12">
      <c r="B2493" s="8"/>
      <c r="C2493" s="8"/>
      <c r="D2493" s="8"/>
      <c r="E2493" s="16"/>
      <c r="F2493" s="16"/>
      <c r="G2493" s="16"/>
      <c r="H2493"/>
      <c r="I2493"/>
      <c r="L2493" s="3"/>
    </row>
    <row r="2494" spans="2:12">
      <c r="B2494" s="8"/>
      <c r="C2494" s="8"/>
      <c r="D2494" s="8"/>
      <c r="E2494" s="16"/>
      <c r="F2494" s="16"/>
      <c r="G2494" s="16"/>
      <c r="H2494"/>
      <c r="I2494"/>
      <c r="L2494" s="3"/>
    </row>
    <row r="2495" spans="2:12">
      <c r="B2495" s="8"/>
      <c r="C2495" s="8"/>
      <c r="D2495" s="8"/>
      <c r="E2495" s="16"/>
      <c r="F2495" s="16"/>
      <c r="G2495" s="16"/>
      <c r="H2495"/>
      <c r="I2495"/>
      <c r="L2495" s="3"/>
    </row>
    <row r="2496" spans="2:12">
      <c r="B2496" s="8"/>
      <c r="C2496" s="8"/>
      <c r="D2496" s="8"/>
      <c r="E2496" s="16"/>
      <c r="F2496" s="16"/>
      <c r="G2496" s="16"/>
      <c r="H2496"/>
      <c r="I2496"/>
      <c r="L2496" s="3"/>
    </row>
    <row r="2497" spans="2:12">
      <c r="B2497" s="8"/>
      <c r="C2497" s="8"/>
      <c r="D2497" s="8"/>
      <c r="E2497" s="16"/>
      <c r="F2497" s="16"/>
      <c r="G2497" s="16"/>
      <c r="H2497"/>
      <c r="I2497"/>
      <c r="L2497" s="3"/>
    </row>
    <row r="2498" spans="2:12">
      <c r="B2498" s="8"/>
      <c r="C2498" s="8"/>
      <c r="D2498" s="8"/>
      <c r="E2498" s="16"/>
      <c r="F2498" s="16"/>
      <c r="G2498" s="16"/>
      <c r="H2498"/>
      <c r="I2498"/>
      <c r="L2498" s="3"/>
    </row>
    <row r="2499" spans="2:12">
      <c r="B2499" s="8"/>
      <c r="C2499" s="8"/>
      <c r="D2499" s="8"/>
      <c r="E2499" s="16"/>
      <c r="F2499" s="16"/>
      <c r="G2499" s="16"/>
      <c r="H2499"/>
      <c r="I2499"/>
      <c r="L2499" s="3"/>
    </row>
    <row r="2500" spans="2:12">
      <c r="B2500" s="8"/>
      <c r="C2500" s="8"/>
      <c r="D2500" s="8"/>
      <c r="E2500" s="16"/>
      <c r="F2500" s="16"/>
      <c r="G2500" s="16"/>
      <c r="H2500"/>
      <c r="I2500"/>
      <c r="L2500" s="3"/>
    </row>
    <row r="2501" spans="2:12">
      <c r="B2501" s="8"/>
      <c r="C2501" s="8"/>
      <c r="D2501" s="8"/>
      <c r="E2501" s="16"/>
      <c r="F2501" s="16"/>
      <c r="G2501" s="16"/>
      <c r="H2501"/>
      <c r="I2501"/>
      <c r="L2501" s="3"/>
    </row>
    <row r="2502" spans="2:12">
      <c r="B2502" s="8"/>
      <c r="C2502" s="8"/>
      <c r="D2502" s="8"/>
      <c r="E2502" s="16"/>
      <c r="F2502" s="16"/>
      <c r="G2502" s="16"/>
      <c r="H2502"/>
      <c r="I2502"/>
      <c r="L2502" s="3"/>
    </row>
    <row r="2503" spans="2:12">
      <c r="B2503" s="8"/>
      <c r="C2503" s="8"/>
      <c r="D2503" s="8"/>
      <c r="E2503" s="16"/>
      <c r="F2503" s="16"/>
      <c r="G2503" s="16"/>
      <c r="H2503"/>
      <c r="I2503"/>
      <c r="L2503" s="3"/>
    </row>
    <row r="2504" spans="2:12">
      <c r="B2504" s="8"/>
      <c r="C2504" s="8"/>
      <c r="D2504" s="8"/>
      <c r="E2504" s="16"/>
      <c r="F2504" s="16"/>
      <c r="G2504" s="16"/>
      <c r="H2504"/>
      <c r="I2504"/>
      <c r="L2504" s="3"/>
    </row>
    <row r="2505" spans="2:12">
      <c r="B2505" s="8"/>
      <c r="C2505" s="8"/>
      <c r="D2505" s="8"/>
      <c r="E2505" s="16"/>
      <c r="F2505" s="16"/>
      <c r="G2505" s="16"/>
      <c r="H2505"/>
      <c r="I2505"/>
      <c r="L2505" s="3"/>
    </row>
    <row r="2506" spans="2:12">
      <c r="B2506" s="8"/>
      <c r="C2506" s="8"/>
      <c r="D2506" s="8"/>
      <c r="E2506" s="16"/>
      <c r="F2506" s="16"/>
      <c r="G2506" s="16"/>
      <c r="H2506"/>
      <c r="I2506"/>
      <c r="L2506" s="3"/>
    </row>
    <row r="2507" spans="2:12">
      <c r="B2507" s="8"/>
      <c r="C2507" s="8"/>
      <c r="D2507" s="8"/>
      <c r="E2507" s="16"/>
      <c r="F2507" s="16"/>
      <c r="G2507" s="16"/>
      <c r="H2507"/>
      <c r="I2507"/>
      <c r="L2507" s="3"/>
    </row>
    <row r="2508" spans="2:12">
      <c r="B2508" s="8"/>
      <c r="C2508" s="8"/>
      <c r="D2508" s="8"/>
      <c r="E2508" s="16"/>
      <c r="F2508" s="16"/>
      <c r="G2508" s="16"/>
      <c r="H2508"/>
      <c r="I2508"/>
      <c r="L2508" s="3"/>
    </row>
    <row r="2509" spans="2:12">
      <c r="B2509" s="8"/>
      <c r="C2509" s="8"/>
      <c r="D2509" s="8"/>
      <c r="E2509" s="16"/>
      <c r="F2509" s="16"/>
      <c r="G2509" s="16"/>
      <c r="H2509"/>
      <c r="I2509"/>
      <c r="L2509" s="3"/>
    </row>
    <row r="2510" spans="2:12">
      <c r="B2510" s="8"/>
      <c r="C2510" s="8"/>
      <c r="D2510" s="8"/>
      <c r="E2510" s="16"/>
      <c r="F2510" s="16"/>
      <c r="G2510" s="16"/>
      <c r="H2510"/>
      <c r="I2510"/>
      <c r="L2510" s="3"/>
    </row>
    <row r="2511" spans="2:12">
      <c r="B2511" s="8"/>
      <c r="C2511" s="8"/>
      <c r="D2511" s="8"/>
      <c r="E2511" s="16"/>
      <c r="F2511" s="16"/>
      <c r="G2511" s="16"/>
      <c r="H2511"/>
      <c r="I2511"/>
      <c r="L2511" s="3"/>
    </row>
    <row r="2512" spans="2:12">
      <c r="B2512" s="8"/>
      <c r="C2512" s="8"/>
      <c r="D2512" s="8"/>
      <c r="E2512" s="16"/>
      <c r="F2512" s="16"/>
      <c r="G2512" s="16"/>
      <c r="H2512"/>
      <c r="I2512"/>
      <c r="L2512" s="3"/>
    </row>
    <row r="2513" spans="2:12">
      <c r="B2513" s="8"/>
      <c r="C2513" s="8"/>
      <c r="D2513" s="8"/>
      <c r="E2513" s="16"/>
      <c r="F2513" s="16"/>
      <c r="G2513" s="16"/>
      <c r="H2513"/>
      <c r="I2513"/>
      <c r="L2513" s="3"/>
    </row>
    <row r="2514" spans="2:12">
      <c r="B2514" s="8"/>
      <c r="C2514" s="8"/>
      <c r="D2514" s="8"/>
      <c r="E2514" s="16"/>
      <c r="F2514" s="16"/>
      <c r="G2514" s="16"/>
      <c r="H2514"/>
      <c r="I2514"/>
      <c r="L2514" s="3"/>
    </row>
    <row r="2515" spans="2:12">
      <c r="B2515" s="8"/>
      <c r="C2515" s="8"/>
      <c r="D2515" s="8"/>
      <c r="E2515" s="16"/>
      <c r="F2515" s="16"/>
      <c r="G2515" s="16"/>
      <c r="H2515"/>
      <c r="I2515"/>
      <c r="L2515" s="3"/>
    </row>
    <row r="2516" spans="2:12">
      <c r="B2516" s="8"/>
      <c r="C2516" s="8"/>
      <c r="D2516" s="8"/>
      <c r="E2516" s="16"/>
      <c r="F2516" s="16"/>
      <c r="G2516" s="16"/>
      <c r="H2516"/>
      <c r="I2516"/>
      <c r="L2516" s="3"/>
    </row>
    <row r="2517" spans="2:12">
      <c r="B2517" s="8"/>
      <c r="C2517" s="8"/>
      <c r="D2517" s="8"/>
      <c r="E2517" s="16"/>
      <c r="F2517" s="16"/>
      <c r="G2517" s="16"/>
      <c r="H2517"/>
      <c r="I2517"/>
      <c r="L2517" s="3"/>
    </row>
    <row r="2518" spans="2:12">
      <c r="B2518" s="8"/>
      <c r="C2518" s="8"/>
      <c r="D2518" s="8"/>
      <c r="E2518" s="16"/>
      <c r="F2518" s="16"/>
      <c r="G2518" s="16"/>
      <c r="H2518"/>
      <c r="I2518"/>
      <c r="L2518" s="3"/>
    </row>
    <row r="2519" spans="2:12">
      <c r="B2519" s="8"/>
      <c r="C2519" s="8"/>
      <c r="D2519" s="8"/>
      <c r="E2519" s="16"/>
      <c r="F2519" s="16"/>
      <c r="G2519" s="16"/>
      <c r="H2519"/>
      <c r="I2519"/>
      <c r="L2519" s="3"/>
    </row>
    <row r="2520" spans="2:12">
      <c r="B2520" s="8"/>
      <c r="C2520" s="8"/>
      <c r="D2520" s="8"/>
      <c r="E2520" s="16"/>
      <c r="F2520" s="16"/>
      <c r="G2520" s="16"/>
      <c r="H2520"/>
      <c r="I2520"/>
      <c r="L2520" s="3"/>
    </row>
    <row r="2521" spans="2:12">
      <c r="B2521" s="8"/>
      <c r="C2521" s="8"/>
      <c r="D2521" s="8"/>
      <c r="E2521" s="16"/>
      <c r="F2521" s="16"/>
      <c r="G2521" s="16"/>
      <c r="H2521"/>
      <c r="I2521"/>
      <c r="L2521" s="3"/>
    </row>
    <row r="2522" spans="2:12">
      <c r="B2522" s="8"/>
      <c r="C2522" s="8"/>
      <c r="D2522" s="8"/>
      <c r="E2522" s="16"/>
      <c r="F2522" s="16"/>
      <c r="G2522" s="16"/>
      <c r="H2522"/>
      <c r="I2522"/>
      <c r="L2522" s="3"/>
    </row>
    <row r="2523" spans="2:12">
      <c r="B2523" s="8"/>
      <c r="C2523" s="8"/>
      <c r="D2523" s="8"/>
      <c r="E2523" s="16"/>
      <c r="F2523" s="16"/>
      <c r="G2523" s="16"/>
      <c r="H2523"/>
      <c r="I2523"/>
      <c r="L2523" s="3"/>
    </row>
    <row r="2524" spans="2:12">
      <c r="B2524" s="8"/>
      <c r="C2524" s="8"/>
      <c r="D2524" s="8"/>
      <c r="E2524" s="16"/>
      <c r="F2524" s="16"/>
      <c r="G2524" s="16"/>
      <c r="H2524"/>
      <c r="I2524"/>
      <c r="L2524" s="3"/>
    </row>
    <row r="2525" spans="2:12">
      <c r="B2525" s="8"/>
      <c r="C2525" s="8"/>
      <c r="D2525" s="8"/>
      <c r="E2525" s="16"/>
      <c r="F2525" s="16"/>
      <c r="G2525" s="16"/>
      <c r="H2525"/>
      <c r="I2525"/>
      <c r="L2525" s="3"/>
    </row>
    <row r="2526" spans="2:12">
      <c r="B2526" s="8"/>
      <c r="C2526" s="8"/>
      <c r="D2526" s="8"/>
      <c r="E2526" s="16"/>
      <c r="F2526" s="16"/>
      <c r="G2526" s="16"/>
      <c r="H2526"/>
      <c r="I2526"/>
      <c r="L2526" s="3"/>
    </row>
    <row r="2527" spans="2:12">
      <c r="B2527" s="8"/>
      <c r="C2527" s="8"/>
      <c r="D2527" s="8"/>
      <c r="E2527" s="16"/>
      <c r="F2527" s="16"/>
      <c r="G2527" s="16"/>
      <c r="H2527"/>
      <c r="I2527"/>
      <c r="L2527" s="3"/>
    </row>
    <row r="2528" spans="2:12">
      <c r="B2528" s="8"/>
      <c r="C2528" s="8"/>
      <c r="D2528" s="8"/>
      <c r="E2528" s="16"/>
      <c r="F2528" s="16"/>
      <c r="G2528" s="16"/>
      <c r="H2528"/>
      <c r="I2528"/>
      <c r="L2528" s="3"/>
    </row>
    <row r="2529" spans="2:12">
      <c r="B2529" s="8"/>
      <c r="C2529" s="8"/>
      <c r="D2529" s="8"/>
      <c r="E2529" s="16"/>
      <c r="F2529" s="16"/>
      <c r="G2529" s="16"/>
      <c r="H2529"/>
      <c r="I2529"/>
      <c r="L2529" s="3"/>
    </row>
    <row r="2530" spans="2:12">
      <c r="B2530" s="8"/>
      <c r="C2530" s="8"/>
      <c r="D2530" s="8"/>
      <c r="E2530" s="16"/>
      <c r="F2530" s="16"/>
      <c r="G2530" s="16"/>
      <c r="H2530"/>
      <c r="I2530"/>
      <c r="L2530" s="3"/>
    </row>
    <row r="2531" spans="2:12">
      <c r="B2531" s="8"/>
      <c r="C2531" s="8"/>
      <c r="D2531" s="8"/>
      <c r="E2531" s="16"/>
      <c r="F2531" s="16"/>
      <c r="G2531" s="16"/>
      <c r="H2531"/>
      <c r="I2531"/>
      <c r="L2531" s="3"/>
    </row>
    <row r="2532" spans="2:12">
      <c r="B2532" s="8"/>
      <c r="C2532" s="8"/>
      <c r="D2532" s="8"/>
      <c r="E2532" s="16"/>
      <c r="F2532" s="16"/>
      <c r="G2532" s="16"/>
      <c r="H2532"/>
      <c r="I2532"/>
      <c r="L2532" s="3"/>
    </row>
    <row r="2533" spans="2:12">
      <c r="B2533" s="8"/>
      <c r="C2533" s="8"/>
      <c r="D2533" s="8"/>
      <c r="E2533" s="16"/>
      <c r="F2533" s="16"/>
      <c r="G2533" s="16"/>
      <c r="H2533"/>
      <c r="I2533"/>
      <c r="L2533" s="3"/>
    </row>
    <row r="2534" spans="2:12">
      <c r="B2534" s="8"/>
      <c r="C2534" s="8"/>
      <c r="D2534" s="8"/>
      <c r="E2534" s="16"/>
      <c r="F2534" s="16"/>
      <c r="G2534" s="16"/>
      <c r="H2534"/>
      <c r="I2534"/>
      <c r="L2534" s="3"/>
    </row>
    <row r="2535" spans="2:12">
      <c r="B2535" s="8"/>
      <c r="C2535" s="8"/>
      <c r="D2535" s="8"/>
      <c r="E2535" s="16"/>
      <c r="F2535" s="16"/>
      <c r="G2535" s="16"/>
      <c r="H2535"/>
      <c r="I2535"/>
      <c r="L2535" s="3"/>
    </row>
    <row r="2536" spans="2:12">
      <c r="B2536" s="8"/>
      <c r="C2536" s="8"/>
      <c r="D2536" s="8"/>
      <c r="E2536" s="16"/>
      <c r="F2536" s="16"/>
      <c r="G2536" s="16"/>
      <c r="H2536"/>
      <c r="I2536"/>
      <c r="L2536" s="3"/>
    </row>
    <row r="2537" spans="2:12">
      <c r="B2537" s="8"/>
      <c r="C2537" s="8"/>
      <c r="D2537" s="8"/>
      <c r="E2537" s="16"/>
      <c r="F2537" s="16"/>
      <c r="G2537" s="16"/>
      <c r="H2537"/>
      <c r="I2537"/>
      <c r="L2537" s="3"/>
    </row>
    <row r="2538" spans="2:12">
      <c r="B2538" s="8"/>
      <c r="C2538" s="8"/>
      <c r="D2538" s="8"/>
      <c r="E2538" s="16"/>
      <c r="F2538" s="16"/>
      <c r="G2538" s="16"/>
      <c r="H2538"/>
      <c r="I2538"/>
      <c r="L2538" s="3"/>
    </row>
    <row r="2539" spans="2:12">
      <c r="B2539" s="8"/>
      <c r="C2539" s="8"/>
      <c r="D2539" s="8"/>
      <c r="E2539" s="16"/>
      <c r="F2539" s="16"/>
      <c r="G2539" s="16"/>
      <c r="H2539"/>
      <c r="I2539"/>
      <c r="L2539" s="3"/>
    </row>
    <row r="2540" spans="2:12">
      <c r="B2540" s="8"/>
      <c r="C2540" s="8"/>
      <c r="D2540" s="8"/>
      <c r="E2540" s="16"/>
      <c r="F2540" s="16"/>
      <c r="G2540" s="16"/>
      <c r="H2540"/>
      <c r="I2540"/>
      <c r="L2540" s="3"/>
    </row>
    <row r="2541" spans="2:12">
      <c r="B2541" s="8"/>
      <c r="C2541" s="8"/>
      <c r="D2541" s="8"/>
      <c r="E2541" s="16"/>
      <c r="F2541" s="16"/>
      <c r="G2541" s="16"/>
      <c r="H2541"/>
      <c r="I2541"/>
      <c r="L2541" s="3"/>
    </row>
    <row r="2542" spans="2:12">
      <c r="B2542" s="8"/>
      <c r="C2542" s="8"/>
      <c r="D2542" s="8"/>
      <c r="E2542" s="16"/>
      <c r="F2542" s="16"/>
      <c r="G2542" s="16"/>
      <c r="H2542"/>
      <c r="I2542"/>
      <c r="L2542" s="3"/>
    </row>
    <row r="2543" spans="2:12">
      <c r="B2543" s="8"/>
      <c r="C2543" s="8"/>
      <c r="D2543" s="8"/>
      <c r="E2543" s="16"/>
      <c r="F2543" s="16"/>
      <c r="G2543" s="16"/>
      <c r="H2543"/>
      <c r="I2543"/>
      <c r="L2543" s="3"/>
    </row>
    <row r="2544" spans="2:12">
      <c r="B2544" s="8"/>
      <c r="C2544" s="8"/>
      <c r="D2544" s="8"/>
      <c r="E2544" s="16"/>
      <c r="F2544" s="16"/>
      <c r="G2544" s="16"/>
      <c r="H2544"/>
      <c r="I2544"/>
      <c r="L2544" s="3"/>
    </row>
    <row r="2545" spans="2:12">
      <c r="B2545" s="8"/>
      <c r="C2545" s="8"/>
      <c r="D2545" s="8"/>
      <c r="E2545" s="16"/>
      <c r="F2545" s="16"/>
      <c r="G2545" s="16"/>
      <c r="H2545"/>
      <c r="I2545"/>
      <c r="L2545" s="3"/>
    </row>
    <row r="2546" spans="2:12">
      <c r="B2546" s="8"/>
      <c r="C2546" s="8"/>
      <c r="D2546" s="8"/>
      <c r="E2546" s="16"/>
      <c r="F2546" s="16"/>
      <c r="G2546" s="16"/>
      <c r="H2546"/>
      <c r="I2546"/>
      <c r="L2546" s="3"/>
    </row>
    <row r="2547" spans="2:12">
      <c r="B2547" s="8"/>
      <c r="C2547" s="8"/>
      <c r="D2547" s="8"/>
      <c r="E2547" s="16"/>
      <c r="F2547" s="16"/>
      <c r="G2547" s="16"/>
      <c r="H2547"/>
      <c r="I2547"/>
      <c r="L2547" s="3"/>
    </row>
    <row r="2548" spans="2:12">
      <c r="B2548" s="8"/>
      <c r="C2548" s="8"/>
      <c r="D2548" s="8"/>
      <c r="E2548" s="16"/>
      <c r="F2548" s="16"/>
      <c r="G2548" s="16"/>
      <c r="H2548"/>
      <c r="I2548"/>
      <c r="L2548" s="3"/>
    </row>
    <row r="2549" spans="2:12">
      <c r="B2549" s="8"/>
      <c r="C2549" s="8"/>
      <c r="D2549" s="8"/>
      <c r="E2549" s="16"/>
      <c r="F2549" s="16"/>
      <c r="G2549" s="16"/>
      <c r="H2549"/>
      <c r="I2549"/>
      <c r="L2549" s="3"/>
    </row>
    <row r="2550" spans="2:12">
      <c r="B2550" s="8"/>
      <c r="C2550" s="8"/>
      <c r="D2550" s="8"/>
      <c r="E2550" s="16"/>
      <c r="F2550" s="16"/>
      <c r="G2550" s="16"/>
      <c r="H2550"/>
      <c r="I2550"/>
      <c r="L2550" s="3"/>
    </row>
    <row r="2551" spans="2:12">
      <c r="B2551" s="8"/>
      <c r="C2551" s="8"/>
      <c r="D2551" s="8"/>
      <c r="E2551" s="16"/>
      <c r="F2551" s="16"/>
      <c r="G2551" s="16"/>
      <c r="H2551"/>
      <c r="I2551"/>
      <c r="L2551" s="3"/>
    </row>
    <row r="2552" spans="2:12">
      <c r="B2552" s="8"/>
      <c r="C2552" s="8"/>
      <c r="D2552" s="8"/>
      <c r="E2552" s="16"/>
      <c r="F2552" s="16"/>
      <c r="G2552" s="16"/>
      <c r="H2552"/>
      <c r="I2552"/>
      <c r="L2552" s="3"/>
    </row>
    <row r="2553" spans="2:12">
      <c r="B2553" s="8"/>
      <c r="C2553" s="8"/>
      <c r="D2553" s="8"/>
      <c r="E2553" s="16"/>
      <c r="F2553" s="16"/>
      <c r="G2553" s="16"/>
      <c r="H2553"/>
      <c r="I2553"/>
      <c r="L2553" s="3"/>
    </row>
    <row r="2554" spans="2:12">
      <c r="B2554" s="8"/>
      <c r="C2554" s="8"/>
      <c r="D2554" s="8"/>
      <c r="E2554" s="16"/>
      <c r="F2554" s="16"/>
      <c r="G2554" s="16"/>
      <c r="H2554"/>
      <c r="I2554"/>
      <c r="L2554" s="3"/>
    </row>
    <row r="2555" spans="2:12">
      <c r="B2555" s="8"/>
      <c r="C2555" s="8"/>
      <c r="D2555" s="8"/>
      <c r="E2555" s="16"/>
      <c r="F2555" s="16"/>
      <c r="G2555" s="16"/>
      <c r="H2555"/>
      <c r="I2555"/>
      <c r="L2555" s="3"/>
    </row>
    <row r="2556" spans="2:12">
      <c r="B2556" s="8"/>
      <c r="C2556" s="8"/>
      <c r="D2556" s="8"/>
      <c r="E2556" s="16"/>
      <c r="F2556" s="16"/>
      <c r="G2556" s="16"/>
      <c r="H2556"/>
      <c r="I2556"/>
      <c r="L2556" s="3"/>
    </row>
    <row r="2557" spans="2:12">
      <c r="B2557" s="8"/>
      <c r="C2557" s="8"/>
      <c r="D2557" s="8"/>
      <c r="E2557" s="16"/>
      <c r="F2557" s="16"/>
      <c r="G2557" s="16"/>
      <c r="H2557"/>
      <c r="I2557"/>
      <c r="L2557" s="3"/>
    </row>
    <row r="2558" spans="2:12">
      <c r="B2558" s="8"/>
      <c r="C2558" s="8"/>
      <c r="D2558" s="8"/>
      <c r="E2558" s="16"/>
      <c r="F2558" s="16"/>
      <c r="G2558" s="16"/>
      <c r="H2558"/>
      <c r="I2558"/>
      <c r="L2558" s="3"/>
    </row>
    <row r="2559" spans="2:12">
      <c r="B2559" s="8"/>
      <c r="C2559" s="8"/>
      <c r="D2559" s="8"/>
      <c r="E2559" s="16"/>
      <c r="F2559" s="16"/>
      <c r="G2559" s="16"/>
      <c r="H2559"/>
      <c r="I2559"/>
      <c r="L2559" s="3"/>
    </row>
    <row r="2560" spans="2:12">
      <c r="B2560" s="8"/>
      <c r="C2560" s="8"/>
      <c r="D2560" s="8"/>
      <c r="E2560" s="16"/>
      <c r="F2560" s="16"/>
      <c r="G2560" s="16"/>
      <c r="H2560"/>
      <c r="I2560"/>
      <c r="L2560" s="3"/>
    </row>
    <row r="2561" spans="2:12">
      <c r="B2561" s="8"/>
      <c r="C2561" s="8"/>
      <c r="D2561" s="8"/>
      <c r="E2561" s="16"/>
      <c r="F2561" s="16"/>
      <c r="G2561" s="16"/>
      <c r="H2561"/>
      <c r="I2561"/>
      <c r="L2561" s="3"/>
    </row>
    <row r="2562" spans="2:12">
      <c r="B2562" s="8"/>
      <c r="C2562" s="8"/>
      <c r="D2562" s="8"/>
      <c r="E2562" s="16"/>
      <c r="F2562" s="16"/>
      <c r="G2562" s="16"/>
      <c r="H2562"/>
      <c r="I2562"/>
      <c r="L2562" s="3"/>
    </row>
    <row r="2563" spans="2:12">
      <c r="B2563" s="8"/>
      <c r="C2563" s="8"/>
      <c r="D2563" s="8"/>
      <c r="E2563" s="16"/>
      <c r="F2563" s="16"/>
      <c r="G2563" s="16"/>
      <c r="H2563"/>
      <c r="I2563"/>
      <c r="L2563" s="3"/>
    </row>
    <row r="2564" spans="2:12">
      <c r="B2564" s="8"/>
      <c r="C2564" s="8"/>
      <c r="D2564" s="8"/>
      <c r="E2564" s="16"/>
      <c r="F2564" s="16"/>
      <c r="G2564" s="16"/>
      <c r="H2564"/>
      <c r="I2564"/>
      <c r="L2564" s="3"/>
    </row>
    <row r="2565" spans="2:12">
      <c r="B2565" s="8"/>
      <c r="C2565" s="8"/>
      <c r="D2565" s="8"/>
      <c r="E2565" s="16"/>
      <c r="F2565" s="16"/>
      <c r="G2565" s="16"/>
      <c r="H2565"/>
      <c r="I2565"/>
      <c r="L2565" s="3"/>
    </row>
    <row r="2566" spans="2:12">
      <c r="B2566" s="8"/>
      <c r="C2566" s="8"/>
      <c r="D2566" s="8"/>
      <c r="E2566" s="16"/>
      <c r="F2566" s="16"/>
      <c r="G2566" s="16"/>
      <c r="H2566"/>
      <c r="I2566"/>
      <c r="L2566" s="3"/>
    </row>
    <row r="2567" spans="2:12">
      <c r="B2567" s="8"/>
      <c r="C2567" s="8"/>
      <c r="D2567" s="8"/>
      <c r="E2567" s="16"/>
      <c r="F2567" s="16"/>
      <c r="G2567" s="16"/>
      <c r="H2567"/>
      <c r="I2567"/>
      <c r="L2567" s="3"/>
    </row>
    <row r="2568" spans="2:12">
      <c r="B2568" s="8"/>
      <c r="C2568" s="8"/>
      <c r="D2568" s="8"/>
      <c r="E2568" s="16"/>
      <c r="F2568" s="16"/>
      <c r="G2568" s="16"/>
      <c r="H2568"/>
      <c r="I2568"/>
      <c r="L2568" s="3"/>
    </row>
    <row r="2569" spans="2:12">
      <c r="B2569" s="8"/>
      <c r="C2569" s="8"/>
      <c r="D2569" s="8"/>
      <c r="E2569" s="16"/>
      <c r="F2569" s="16"/>
      <c r="G2569" s="16"/>
      <c r="H2569"/>
      <c r="I2569"/>
      <c r="L2569" s="3"/>
    </row>
    <row r="2570" spans="2:12">
      <c r="B2570" s="8"/>
      <c r="C2570" s="8"/>
      <c r="D2570" s="8"/>
      <c r="E2570" s="16"/>
      <c r="F2570" s="16"/>
      <c r="G2570" s="16"/>
      <c r="H2570"/>
      <c r="I2570"/>
      <c r="L2570" s="3"/>
    </row>
    <row r="2571" spans="2:12">
      <c r="B2571" s="8"/>
      <c r="C2571" s="8"/>
      <c r="D2571" s="8"/>
      <c r="E2571" s="16"/>
      <c r="F2571" s="16"/>
      <c r="G2571" s="16"/>
      <c r="H2571"/>
      <c r="I2571"/>
      <c r="L2571" s="3"/>
    </row>
    <row r="2572" spans="2:12">
      <c r="B2572" s="8"/>
      <c r="C2572" s="8"/>
      <c r="D2572" s="8"/>
      <c r="E2572" s="16"/>
      <c r="F2572" s="16"/>
      <c r="G2572" s="16"/>
      <c r="H2572"/>
      <c r="I2572"/>
      <c r="L2572" s="3"/>
    </row>
    <row r="2573" spans="2:12">
      <c r="B2573" s="8"/>
      <c r="C2573" s="8"/>
      <c r="D2573" s="8"/>
      <c r="E2573" s="16"/>
      <c r="F2573" s="16"/>
      <c r="G2573" s="16"/>
      <c r="H2573"/>
      <c r="I2573"/>
      <c r="L2573" s="3"/>
    </row>
    <row r="2574" spans="2:12">
      <c r="B2574" s="8"/>
      <c r="C2574" s="8"/>
      <c r="D2574" s="8"/>
      <c r="E2574" s="16"/>
      <c r="F2574" s="16"/>
      <c r="G2574" s="16"/>
      <c r="H2574"/>
      <c r="I2574"/>
      <c r="L2574" s="3"/>
    </row>
    <row r="2575" spans="2:12">
      <c r="B2575" s="8"/>
      <c r="C2575" s="8"/>
      <c r="D2575" s="8"/>
      <c r="E2575" s="16"/>
      <c r="F2575" s="16"/>
      <c r="G2575" s="16"/>
      <c r="H2575"/>
      <c r="I2575"/>
      <c r="L2575" s="3"/>
    </row>
    <row r="2576" spans="2:12">
      <c r="B2576" s="8"/>
      <c r="C2576" s="8"/>
      <c r="D2576" s="8"/>
      <c r="E2576" s="16"/>
      <c r="F2576" s="16"/>
      <c r="G2576" s="16"/>
      <c r="H2576"/>
      <c r="I2576"/>
      <c r="L2576" s="3"/>
    </row>
    <row r="2577" spans="2:12">
      <c r="B2577" s="8"/>
      <c r="C2577" s="8"/>
      <c r="D2577" s="8"/>
      <c r="E2577" s="16"/>
      <c r="F2577" s="16"/>
      <c r="G2577" s="16"/>
      <c r="H2577"/>
      <c r="I2577"/>
      <c r="L2577" s="3"/>
    </row>
    <row r="2578" spans="2:12">
      <c r="B2578" s="8"/>
      <c r="C2578" s="8"/>
      <c r="D2578" s="8"/>
      <c r="E2578" s="16"/>
      <c r="F2578" s="16"/>
      <c r="G2578" s="16"/>
      <c r="H2578"/>
      <c r="I2578"/>
      <c r="L2578" s="3"/>
    </row>
    <row r="2579" spans="2:12">
      <c r="B2579" s="8"/>
      <c r="C2579" s="8"/>
      <c r="D2579" s="8"/>
      <c r="E2579" s="16"/>
      <c r="F2579" s="16"/>
      <c r="G2579" s="16"/>
      <c r="H2579"/>
      <c r="I2579"/>
      <c r="L2579" s="3"/>
    </row>
    <row r="2580" spans="2:12">
      <c r="B2580" s="8"/>
      <c r="C2580" s="8"/>
      <c r="D2580" s="8"/>
      <c r="E2580" s="16"/>
      <c r="F2580" s="16"/>
      <c r="G2580" s="16"/>
      <c r="H2580"/>
      <c r="I2580"/>
      <c r="L2580" s="3"/>
    </row>
    <row r="2581" spans="2:12">
      <c r="B2581" s="8"/>
      <c r="C2581" s="8"/>
      <c r="D2581" s="8"/>
      <c r="E2581" s="16"/>
      <c r="F2581" s="16"/>
      <c r="G2581" s="16"/>
      <c r="H2581"/>
      <c r="I2581"/>
      <c r="L2581" s="3"/>
    </row>
    <row r="2582" spans="2:12">
      <c r="B2582" s="8"/>
      <c r="C2582" s="8"/>
      <c r="D2582" s="8"/>
      <c r="E2582" s="16"/>
      <c r="F2582" s="16"/>
      <c r="G2582" s="16"/>
      <c r="H2582"/>
      <c r="I2582"/>
      <c r="L2582" s="3"/>
    </row>
    <row r="2583" spans="2:12">
      <c r="B2583" s="8"/>
      <c r="C2583" s="8"/>
      <c r="D2583" s="8"/>
      <c r="E2583" s="16"/>
      <c r="F2583" s="16"/>
      <c r="G2583" s="16"/>
      <c r="H2583"/>
      <c r="I2583"/>
      <c r="L2583" s="3"/>
    </row>
    <row r="2584" spans="2:12">
      <c r="B2584" s="8"/>
      <c r="C2584" s="8"/>
      <c r="D2584" s="8"/>
      <c r="E2584" s="16"/>
      <c r="F2584" s="16"/>
      <c r="G2584" s="16"/>
      <c r="H2584"/>
      <c r="I2584"/>
      <c r="L2584" s="3"/>
    </row>
    <row r="2585" spans="2:12">
      <c r="B2585" s="8"/>
      <c r="C2585" s="8"/>
      <c r="D2585" s="8"/>
      <c r="E2585" s="16"/>
      <c r="F2585" s="16"/>
      <c r="G2585" s="16"/>
      <c r="H2585"/>
      <c r="I2585"/>
      <c r="L2585" s="3"/>
    </row>
    <row r="2586" spans="2:12">
      <c r="B2586" s="8"/>
      <c r="C2586" s="8"/>
      <c r="D2586" s="8"/>
      <c r="E2586" s="16"/>
      <c r="F2586" s="16"/>
      <c r="G2586" s="16"/>
      <c r="H2586"/>
      <c r="I2586"/>
      <c r="L2586" s="3"/>
    </row>
    <row r="2587" spans="2:12">
      <c r="B2587" s="8"/>
      <c r="C2587" s="8"/>
      <c r="D2587" s="8"/>
      <c r="E2587" s="16"/>
      <c r="F2587" s="16"/>
      <c r="G2587" s="16"/>
      <c r="H2587"/>
      <c r="I2587"/>
      <c r="L2587" s="3"/>
    </row>
    <row r="2588" spans="2:12">
      <c r="B2588" s="8"/>
      <c r="C2588" s="8"/>
      <c r="D2588" s="8"/>
      <c r="E2588" s="16"/>
      <c r="F2588" s="16"/>
      <c r="G2588" s="16"/>
      <c r="H2588"/>
      <c r="I2588"/>
      <c r="L2588" s="3"/>
    </row>
    <row r="2589" spans="2:12">
      <c r="B2589" s="8"/>
      <c r="C2589" s="8"/>
      <c r="D2589" s="8"/>
      <c r="E2589" s="16"/>
      <c r="F2589" s="16"/>
      <c r="G2589" s="16"/>
      <c r="H2589"/>
      <c r="I2589"/>
      <c r="L2589" s="3"/>
    </row>
    <row r="2590" spans="2:12">
      <c r="B2590" s="8"/>
      <c r="C2590" s="8"/>
      <c r="D2590" s="8"/>
      <c r="E2590" s="16"/>
      <c r="F2590" s="16"/>
      <c r="G2590" s="16"/>
      <c r="H2590"/>
      <c r="I2590"/>
      <c r="L2590" s="3"/>
    </row>
    <row r="2591" spans="2:12">
      <c r="B2591" s="8"/>
      <c r="C2591" s="8"/>
      <c r="D2591" s="8"/>
      <c r="E2591" s="16"/>
      <c r="F2591" s="16"/>
      <c r="G2591" s="16"/>
      <c r="H2591"/>
      <c r="I2591"/>
      <c r="L2591" s="3"/>
    </row>
    <row r="2592" spans="2:12">
      <c r="B2592" s="8"/>
      <c r="C2592" s="8"/>
      <c r="D2592" s="8"/>
      <c r="E2592" s="16"/>
      <c r="F2592" s="16"/>
      <c r="G2592" s="16"/>
      <c r="H2592"/>
      <c r="I2592"/>
      <c r="L2592" s="3"/>
    </row>
    <row r="2593" spans="2:12">
      <c r="B2593" s="8"/>
      <c r="C2593" s="8"/>
      <c r="D2593" s="8"/>
      <c r="E2593" s="16"/>
      <c r="F2593" s="16"/>
      <c r="G2593" s="16"/>
      <c r="H2593"/>
      <c r="I2593"/>
      <c r="L2593" s="3"/>
    </row>
    <row r="2594" spans="2:12">
      <c r="B2594" s="8"/>
      <c r="C2594" s="8"/>
      <c r="D2594" s="8"/>
      <c r="E2594" s="16"/>
      <c r="F2594" s="16"/>
      <c r="G2594" s="16"/>
      <c r="H2594"/>
      <c r="I2594"/>
      <c r="L2594" s="3"/>
    </row>
    <row r="2595" spans="2:12">
      <c r="B2595" s="8"/>
      <c r="C2595" s="8"/>
      <c r="D2595" s="8"/>
      <c r="E2595" s="16"/>
      <c r="F2595" s="16"/>
      <c r="G2595" s="16"/>
      <c r="H2595"/>
      <c r="I2595"/>
      <c r="L2595" s="3"/>
    </row>
    <row r="2596" spans="2:12">
      <c r="B2596" s="8"/>
      <c r="C2596" s="8"/>
      <c r="D2596" s="8"/>
      <c r="E2596" s="16"/>
      <c r="F2596" s="16"/>
      <c r="G2596" s="16"/>
      <c r="H2596"/>
      <c r="I2596"/>
      <c r="L2596" s="3"/>
    </row>
    <row r="2597" spans="2:12">
      <c r="B2597" s="8"/>
      <c r="C2597" s="8"/>
      <c r="D2597" s="8"/>
      <c r="E2597" s="16"/>
      <c r="F2597" s="16"/>
      <c r="G2597" s="16"/>
      <c r="H2597"/>
      <c r="I2597"/>
      <c r="L2597" s="3"/>
    </row>
    <row r="2598" spans="2:12">
      <c r="B2598" s="8"/>
      <c r="C2598" s="8"/>
      <c r="D2598" s="8"/>
      <c r="E2598" s="16"/>
      <c r="F2598" s="16"/>
      <c r="G2598" s="16"/>
      <c r="H2598"/>
      <c r="I2598"/>
      <c r="L2598" s="3"/>
    </row>
    <row r="2599" spans="2:12">
      <c r="B2599" s="8"/>
      <c r="C2599" s="8"/>
      <c r="D2599" s="8"/>
      <c r="E2599" s="16"/>
      <c r="F2599" s="16"/>
      <c r="G2599" s="16"/>
      <c r="H2599"/>
      <c r="I2599"/>
      <c r="L2599" s="3"/>
    </row>
    <row r="2600" spans="2:12">
      <c r="B2600" s="8"/>
      <c r="C2600" s="8"/>
      <c r="D2600" s="8"/>
      <c r="E2600" s="16"/>
      <c r="F2600" s="16"/>
      <c r="G2600" s="16"/>
      <c r="H2600"/>
      <c r="I2600"/>
      <c r="L2600" s="3"/>
    </row>
    <row r="2601" spans="2:12">
      <c r="B2601" s="8"/>
      <c r="C2601" s="8"/>
      <c r="D2601" s="8"/>
      <c r="E2601" s="16"/>
      <c r="F2601" s="16"/>
      <c r="G2601" s="16"/>
      <c r="H2601"/>
      <c r="I2601"/>
      <c r="L2601" s="3"/>
    </row>
    <row r="2602" spans="2:12">
      <c r="B2602" s="8"/>
      <c r="C2602" s="8"/>
      <c r="D2602" s="8"/>
      <c r="E2602" s="16"/>
      <c r="F2602" s="16"/>
      <c r="G2602" s="16"/>
      <c r="H2602"/>
      <c r="I2602"/>
      <c r="L2602" s="3"/>
    </row>
    <row r="2603" spans="2:12">
      <c r="B2603" s="8"/>
      <c r="C2603" s="8"/>
      <c r="D2603" s="8"/>
      <c r="E2603" s="16"/>
      <c r="F2603" s="16"/>
      <c r="G2603" s="16"/>
      <c r="H2603"/>
      <c r="I2603"/>
      <c r="L2603" s="3"/>
    </row>
    <row r="2604" spans="2:12">
      <c r="B2604" s="8"/>
      <c r="C2604" s="8"/>
      <c r="D2604" s="8"/>
      <c r="E2604" s="16"/>
      <c r="F2604" s="16"/>
      <c r="G2604" s="16"/>
      <c r="H2604"/>
      <c r="I2604"/>
      <c r="L2604" s="3"/>
    </row>
    <row r="2605" spans="2:12">
      <c r="B2605" s="8"/>
      <c r="C2605" s="8"/>
      <c r="D2605" s="8"/>
      <c r="E2605" s="16"/>
      <c r="F2605" s="16"/>
      <c r="G2605" s="16"/>
      <c r="H2605"/>
      <c r="I2605"/>
      <c r="L2605" s="3"/>
    </row>
    <row r="2606" spans="2:12">
      <c r="B2606" s="8"/>
      <c r="C2606" s="8"/>
      <c r="D2606" s="8"/>
      <c r="E2606" s="16"/>
      <c r="F2606" s="16"/>
      <c r="G2606" s="16"/>
      <c r="H2606"/>
      <c r="I2606"/>
      <c r="L2606" s="3"/>
    </row>
    <row r="2607" spans="2:12">
      <c r="B2607" s="8"/>
      <c r="C2607" s="8"/>
      <c r="D2607" s="8"/>
      <c r="E2607" s="16"/>
      <c r="F2607" s="16"/>
      <c r="G2607" s="16"/>
      <c r="H2607"/>
      <c r="I2607"/>
      <c r="L2607" s="3"/>
    </row>
    <row r="2608" spans="2:12">
      <c r="B2608" s="8"/>
      <c r="C2608" s="8"/>
      <c r="D2608" s="8"/>
      <c r="E2608" s="16"/>
      <c r="F2608" s="16"/>
      <c r="G2608" s="16"/>
      <c r="H2608"/>
      <c r="I2608"/>
      <c r="L2608" s="3"/>
    </row>
    <row r="2609" spans="2:12">
      <c r="B2609" s="8"/>
      <c r="C2609" s="8"/>
      <c r="D2609" s="8"/>
      <c r="E2609" s="16"/>
      <c r="F2609" s="16"/>
      <c r="G2609" s="16"/>
      <c r="H2609"/>
      <c r="I2609"/>
      <c r="L2609" s="3"/>
    </row>
    <row r="2610" spans="2:12">
      <c r="B2610" s="8"/>
      <c r="C2610" s="8"/>
      <c r="D2610" s="8"/>
      <c r="E2610" s="16"/>
      <c r="F2610" s="16"/>
      <c r="G2610" s="16"/>
      <c r="H2610"/>
      <c r="I2610"/>
      <c r="L2610" s="3"/>
    </row>
    <row r="2611" spans="2:12">
      <c r="B2611" s="8"/>
      <c r="C2611" s="8"/>
      <c r="D2611" s="8"/>
      <c r="E2611" s="16"/>
      <c r="F2611" s="16"/>
      <c r="G2611" s="16"/>
      <c r="H2611"/>
      <c r="I2611"/>
      <c r="L2611" s="3"/>
    </row>
    <row r="2612" spans="2:12">
      <c r="B2612" s="8"/>
      <c r="C2612" s="8"/>
      <c r="D2612" s="8"/>
      <c r="E2612" s="16"/>
      <c r="F2612" s="16"/>
      <c r="G2612" s="16"/>
      <c r="H2612"/>
      <c r="I2612"/>
      <c r="L2612" s="3"/>
    </row>
    <row r="2613" spans="2:12">
      <c r="B2613" s="8"/>
      <c r="C2613" s="8"/>
      <c r="D2613" s="8"/>
      <c r="E2613" s="16"/>
      <c r="F2613" s="16"/>
      <c r="G2613" s="16"/>
      <c r="H2613"/>
      <c r="I2613"/>
      <c r="L2613" s="3"/>
    </row>
    <row r="2614" spans="2:12">
      <c r="B2614" s="8"/>
      <c r="C2614" s="8"/>
      <c r="D2614" s="8"/>
      <c r="E2614" s="16"/>
      <c r="F2614" s="16"/>
      <c r="G2614" s="16"/>
      <c r="H2614"/>
      <c r="I2614"/>
      <c r="L2614" s="3"/>
    </row>
    <row r="2615" spans="2:12">
      <c r="B2615" s="8"/>
      <c r="C2615" s="8"/>
      <c r="D2615" s="8"/>
      <c r="E2615" s="16"/>
      <c r="F2615" s="16"/>
      <c r="G2615" s="16"/>
      <c r="H2615"/>
      <c r="I2615"/>
      <c r="L2615" s="3"/>
    </row>
    <row r="2616" spans="2:12">
      <c r="B2616" s="8"/>
      <c r="C2616" s="8"/>
      <c r="D2616" s="8"/>
      <c r="E2616" s="16"/>
      <c r="F2616" s="16"/>
      <c r="G2616" s="16"/>
      <c r="H2616"/>
      <c r="I2616"/>
      <c r="L2616" s="3"/>
    </row>
    <row r="2617" spans="2:12">
      <c r="B2617" s="8"/>
      <c r="C2617" s="8"/>
      <c r="D2617" s="8"/>
      <c r="E2617" s="16"/>
      <c r="F2617" s="16"/>
      <c r="G2617" s="16"/>
      <c r="H2617"/>
      <c r="I2617"/>
      <c r="L2617" s="3"/>
    </row>
    <row r="2618" spans="2:12">
      <c r="B2618" s="8"/>
      <c r="C2618" s="8"/>
      <c r="D2618" s="8"/>
      <c r="E2618" s="16"/>
      <c r="F2618" s="16"/>
      <c r="G2618" s="16"/>
      <c r="H2618"/>
      <c r="I2618"/>
      <c r="L2618" s="3"/>
    </row>
    <row r="2619" spans="2:12">
      <c r="B2619" s="8"/>
      <c r="C2619" s="8"/>
      <c r="D2619" s="8"/>
      <c r="E2619" s="16"/>
      <c r="F2619" s="16"/>
      <c r="G2619" s="16"/>
      <c r="H2619"/>
      <c r="I2619"/>
      <c r="L2619" s="3"/>
    </row>
    <row r="2620" spans="2:12">
      <c r="B2620" s="8"/>
      <c r="C2620" s="8"/>
      <c r="D2620" s="8"/>
      <c r="E2620" s="16"/>
      <c r="F2620" s="16"/>
      <c r="G2620" s="16"/>
      <c r="H2620"/>
      <c r="I2620"/>
      <c r="L2620" s="3"/>
    </row>
    <row r="2621" spans="2:12">
      <c r="B2621" s="8"/>
      <c r="C2621" s="8"/>
      <c r="D2621" s="8"/>
      <c r="E2621" s="16"/>
      <c r="F2621" s="16"/>
      <c r="G2621" s="16"/>
      <c r="H2621"/>
      <c r="I2621"/>
      <c r="L2621" s="3"/>
    </row>
    <row r="2622" spans="2:12">
      <c r="B2622" s="8"/>
      <c r="C2622" s="8"/>
      <c r="D2622" s="8"/>
      <c r="E2622" s="16"/>
      <c r="F2622" s="16"/>
      <c r="G2622" s="16"/>
      <c r="H2622"/>
      <c r="I2622"/>
      <c r="L2622" s="3"/>
    </row>
    <row r="2623" spans="2:12">
      <c r="B2623" s="8"/>
      <c r="C2623" s="8"/>
      <c r="D2623" s="8"/>
      <c r="E2623" s="16"/>
      <c r="F2623" s="16"/>
      <c r="G2623" s="16"/>
      <c r="H2623"/>
      <c r="I2623"/>
      <c r="L2623" s="3"/>
    </row>
    <row r="2624" spans="2:12">
      <c r="B2624" s="8"/>
      <c r="C2624" s="8"/>
      <c r="D2624" s="8"/>
      <c r="E2624" s="16"/>
      <c r="F2624" s="16"/>
      <c r="G2624" s="16"/>
      <c r="H2624"/>
      <c r="I2624"/>
      <c r="L2624" s="3"/>
    </row>
    <row r="2625" spans="2:12">
      <c r="B2625" s="8"/>
      <c r="C2625" s="8"/>
      <c r="D2625" s="8"/>
      <c r="E2625" s="16"/>
      <c r="F2625" s="16"/>
      <c r="G2625" s="16"/>
      <c r="H2625"/>
      <c r="I2625"/>
      <c r="L2625" s="3"/>
    </row>
    <row r="2626" spans="2:12">
      <c r="B2626" s="8"/>
      <c r="C2626" s="8"/>
      <c r="D2626" s="8"/>
      <c r="E2626" s="16"/>
      <c r="F2626" s="16"/>
      <c r="G2626" s="16"/>
      <c r="H2626"/>
      <c r="I2626"/>
      <c r="L2626" s="3"/>
    </row>
    <row r="2627" spans="2:12">
      <c r="B2627" s="8"/>
      <c r="C2627" s="8"/>
      <c r="D2627" s="8"/>
      <c r="E2627" s="16"/>
      <c r="F2627" s="16"/>
      <c r="G2627" s="16"/>
      <c r="H2627"/>
      <c r="I2627"/>
      <c r="L2627" s="3"/>
    </row>
    <row r="2628" spans="2:12">
      <c r="B2628" s="8"/>
      <c r="C2628" s="8"/>
      <c r="D2628" s="8"/>
      <c r="E2628" s="16"/>
      <c r="F2628" s="16"/>
      <c r="G2628" s="16"/>
      <c r="H2628"/>
      <c r="I2628"/>
      <c r="L2628" s="3"/>
    </row>
    <row r="2629" spans="2:12">
      <c r="B2629" s="8"/>
      <c r="C2629" s="8"/>
      <c r="D2629" s="8"/>
      <c r="E2629" s="16"/>
      <c r="F2629" s="16"/>
      <c r="G2629" s="16"/>
      <c r="H2629"/>
      <c r="I2629"/>
      <c r="L2629" s="3"/>
    </row>
    <row r="2630" spans="2:12">
      <c r="B2630" s="8"/>
      <c r="C2630" s="8"/>
      <c r="D2630" s="8"/>
      <c r="E2630" s="16"/>
      <c r="F2630" s="16"/>
      <c r="G2630" s="16"/>
      <c r="H2630"/>
      <c r="I2630"/>
      <c r="L2630" s="3"/>
    </row>
    <row r="2631" spans="2:12">
      <c r="B2631" s="8"/>
      <c r="C2631" s="8"/>
      <c r="D2631" s="8"/>
      <c r="E2631" s="16"/>
      <c r="F2631" s="16"/>
      <c r="G2631" s="16"/>
      <c r="H2631"/>
      <c r="I2631"/>
      <c r="L2631" s="3"/>
    </row>
    <row r="2632" spans="2:12">
      <c r="B2632" s="8"/>
      <c r="C2632" s="8"/>
      <c r="D2632" s="8"/>
      <c r="E2632" s="16"/>
      <c r="F2632" s="16"/>
      <c r="G2632" s="16"/>
      <c r="H2632"/>
      <c r="I2632"/>
      <c r="L2632" s="3"/>
    </row>
    <row r="2633" spans="2:12">
      <c r="B2633" s="8"/>
      <c r="C2633" s="8"/>
      <c r="D2633" s="8"/>
      <c r="E2633" s="16"/>
      <c r="F2633" s="16"/>
      <c r="G2633" s="16"/>
      <c r="H2633"/>
      <c r="I2633"/>
      <c r="L2633" s="3"/>
    </row>
    <row r="2634" spans="2:12">
      <c r="B2634" s="8"/>
      <c r="C2634" s="8"/>
      <c r="D2634" s="8"/>
      <c r="E2634" s="16"/>
      <c r="F2634" s="16"/>
      <c r="G2634" s="16"/>
      <c r="H2634"/>
      <c r="I2634"/>
      <c r="L2634" s="3"/>
    </row>
    <row r="2635" spans="2:12">
      <c r="B2635" s="8"/>
      <c r="C2635" s="8"/>
      <c r="D2635" s="8"/>
      <c r="E2635" s="16"/>
      <c r="F2635" s="16"/>
      <c r="G2635" s="16"/>
      <c r="H2635"/>
      <c r="I2635"/>
      <c r="L2635" s="3"/>
    </row>
    <row r="2636" spans="2:12">
      <c r="B2636" s="8"/>
      <c r="C2636" s="8"/>
      <c r="D2636" s="8"/>
      <c r="E2636" s="16"/>
      <c r="F2636" s="16"/>
      <c r="G2636" s="16"/>
      <c r="H2636"/>
      <c r="I2636"/>
      <c r="L2636" s="3"/>
    </row>
    <row r="2637" spans="2:12">
      <c r="B2637" s="8"/>
      <c r="C2637" s="8"/>
      <c r="D2637" s="8"/>
      <c r="E2637" s="16"/>
      <c r="F2637" s="16"/>
      <c r="G2637" s="16"/>
      <c r="H2637"/>
      <c r="I2637"/>
      <c r="L2637" s="3"/>
    </row>
    <row r="2638" spans="2:12">
      <c r="B2638" s="8"/>
      <c r="C2638" s="8"/>
      <c r="D2638" s="8"/>
      <c r="E2638" s="16"/>
      <c r="F2638" s="16"/>
      <c r="G2638" s="16"/>
      <c r="H2638"/>
      <c r="I2638"/>
      <c r="L2638" s="3"/>
    </row>
    <row r="2639" spans="2:12">
      <c r="B2639" s="8"/>
      <c r="C2639" s="8"/>
      <c r="D2639" s="8"/>
      <c r="E2639" s="16"/>
      <c r="F2639" s="16"/>
      <c r="G2639" s="16"/>
      <c r="H2639"/>
      <c r="I2639"/>
      <c r="L2639" s="3"/>
    </row>
    <row r="2640" spans="2:12">
      <c r="B2640" s="8"/>
      <c r="C2640" s="8"/>
      <c r="D2640" s="8"/>
      <c r="E2640" s="16"/>
      <c r="F2640" s="16"/>
      <c r="G2640" s="16"/>
      <c r="H2640"/>
      <c r="I2640"/>
      <c r="L2640" s="3"/>
    </row>
    <row r="2641" spans="2:12">
      <c r="B2641" s="8"/>
      <c r="C2641" s="8"/>
      <c r="D2641" s="8"/>
      <c r="E2641" s="16"/>
      <c r="F2641" s="16"/>
      <c r="G2641" s="16"/>
      <c r="H2641"/>
      <c r="I2641"/>
      <c r="L2641" s="3"/>
    </row>
    <row r="2642" spans="2:12">
      <c r="B2642" s="8"/>
      <c r="C2642" s="8"/>
      <c r="D2642" s="8"/>
      <c r="E2642" s="16"/>
      <c r="F2642" s="16"/>
      <c r="G2642" s="16"/>
      <c r="H2642"/>
      <c r="I2642"/>
      <c r="L2642" s="3"/>
    </row>
    <row r="2643" spans="2:12">
      <c r="B2643" s="8"/>
      <c r="C2643" s="8"/>
      <c r="D2643" s="8"/>
      <c r="E2643" s="16"/>
      <c r="F2643" s="16"/>
      <c r="G2643" s="16"/>
      <c r="H2643"/>
      <c r="I2643"/>
      <c r="L2643" s="3"/>
    </row>
    <row r="2644" spans="2:12">
      <c r="B2644" s="8"/>
      <c r="C2644" s="8"/>
      <c r="D2644" s="8"/>
      <c r="E2644" s="16"/>
      <c r="F2644" s="16"/>
      <c r="G2644" s="16"/>
      <c r="H2644"/>
      <c r="I2644"/>
      <c r="L2644" s="3"/>
    </row>
    <row r="2645" spans="2:12">
      <c r="B2645" s="8"/>
      <c r="C2645" s="8"/>
      <c r="D2645" s="8"/>
      <c r="E2645" s="16"/>
      <c r="F2645" s="16"/>
      <c r="G2645" s="16"/>
      <c r="H2645"/>
      <c r="I2645"/>
      <c r="L2645" s="3"/>
    </row>
    <row r="2646" spans="2:12">
      <c r="B2646" s="8"/>
      <c r="C2646" s="8"/>
      <c r="D2646" s="8"/>
      <c r="E2646" s="16"/>
      <c r="F2646" s="16"/>
      <c r="G2646" s="16"/>
      <c r="H2646"/>
      <c r="I2646"/>
      <c r="L2646" s="3"/>
    </row>
    <row r="2647" spans="2:12">
      <c r="B2647" s="8"/>
      <c r="C2647" s="8"/>
      <c r="D2647" s="8"/>
      <c r="E2647" s="16"/>
      <c r="F2647" s="16"/>
      <c r="G2647" s="16"/>
      <c r="H2647"/>
      <c r="I2647"/>
      <c r="L2647" s="3"/>
    </row>
    <row r="2648" spans="2:12">
      <c r="B2648" s="8"/>
      <c r="C2648" s="8"/>
      <c r="D2648" s="8"/>
      <c r="E2648" s="16"/>
      <c r="F2648" s="16"/>
      <c r="G2648" s="16"/>
      <c r="H2648"/>
      <c r="I2648"/>
      <c r="L2648" s="3"/>
    </row>
    <row r="2649" spans="2:12">
      <c r="B2649" s="8"/>
      <c r="C2649" s="8"/>
      <c r="D2649" s="8"/>
      <c r="E2649" s="16"/>
      <c r="F2649" s="16"/>
      <c r="G2649" s="16"/>
      <c r="H2649"/>
      <c r="I2649"/>
      <c r="L2649" s="3"/>
    </row>
    <row r="2650" spans="2:12">
      <c r="B2650" s="8"/>
      <c r="C2650" s="8"/>
      <c r="D2650" s="8"/>
      <c r="E2650" s="16"/>
      <c r="F2650" s="16"/>
      <c r="G2650" s="16"/>
      <c r="H2650"/>
      <c r="I2650"/>
      <c r="L2650" s="3"/>
    </row>
    <row r="2651" spans="2:12">
      <c r="B2651" s="8"/>
      <c r="C2651" s="8"/>
      <c r="D2651" s="8"/>
      <c r="E2651" s="16"/>
      <c r="F2651" s="16"/>
      <c r="G2651" s="16"/>
      <c r="H2651"/>
      <c r="I2651"/>
      <c r="L2651" s="3"/>
    </row>
    <row r="2652" spans="2:12">
      <c r="B2652" s="8"/>
      <c r="C2652" s="8"/>
      <c r="D2652" s="8"/>
      <c r="E2652" s="16"/>
      <c r="F2652" s="16"/>
      <c r="G2652" s="16"/>
      <c r="H2652"/>
      <c r="I2652"/>
      <c r="L2652" s="3"/>
    </row>
    <row r="2653" spans="2:12">
      <c r="B2653" s="8"/>
      <c r="C2653" s="8"/>
      <c r="D2653" s="8"/>
      <c r="E2653" s="16"/>
      <c r="F2653" s="16"/>
      <c r="G2653" s="16"/>
      <c r="H2653"/>
      <c r="I2653"/>
      <c r="L2653" s="3"/>
    </row>
    <row r="2654" spans="2:12">
      <c r="B2654" s="8"/>
      <c r="C2654" s="8"/>
      <c r="D2654" s="8"/>
      <c r="E2654" s="16"/>
      <c r="F2654" s="16"/>
      <c r="G2654" s="16"/>
      <c r="H2654"/>
      <c r="I2654"/>
      <c r="L2654" s="3"/>
    </row>
    <row r="2655" spans="2:12">
      <c r="B2655" s="8"/>
      <c r="C2655" s="8"/>
      <c r="D2655" s="8"/>
      <c r="E2655" s="16"/>
      <c r="F2655" s="16"/>
      <c r="G2655" s="16"/>
      <c r="H2655"/>
      <c r="I2655"/>
      <c r="L2655" s="3"/>
    </row>
    <row r="2656" spans="2:12">
      <c r="B2656" s="8"/>
      <c r="C2656" s="8"/>
      <c r="D2656" s="8"/>
      <c r="E2656" s="16"/>
      <c r="F2656" s="16"/>
      <c r="G2656" s="16"/>
      <c r="H2656"/>
      <c r="I2656"/>
      <c r="L2656" s="3"/>
    </row>
    <row r="2657" spans="2:12">
      <c r="B2657" s="8"/>
      <c r="C2657" s="8"/>
      <c r="D2657" s="8"/>
      <c r="E2657" s="16"/>
      <c r="F2657" s="16"/>
      <c r="G2657" s="16"/>
      <c r="H2657"/>
      <c r="I2657"/>
      <c r="L2657" s="3"/>
    </row>
    <row r="2658" spans="2:12">
      <c r="B2658" s="8"/>
      <c r="C2658" s="8"/>
      <c r="D2658" s="8"/>
      <c r="E2658" s="16"/>
      <c r="F2658" s="16"/>
      <c r="G2658" s="16"/>
      <c r="H2658"/>
      <c r="I2658"/>
      <c r="L2658" s="3"/>
    </row>
    <row r="2659" spans="2:12">
      <c r="B2659" s="8"/>
      <c r="C2659" s="8"/>
      <c r="D2659" s="8"/>
      <c r="E2659" s="16"/>
      <c r="F2659" s="16"/>
      <c r="G2659" s="16"/>
      <c r="H2659"/>
      <c r="I2659"/>
      <c r="L2659" s="3"/>
    </row>
    <row r="2660" spans="2:12">
      <c r="B2660" s="8"/>
      <c r="C2660" s="8"/>
      <c r="D2660" s="8"/>
      <c r="E2660" s="16"/>
      <c r="F2660" s="16"/>
      <c r="G2660" s="16"/>
      <c r="H2660"/>
      <c r="I2660"/>
      <c r="L2660" s="3"/>
    </row>
    <row r="2661" spans="2:12">
      <c r="B2661" s="8"/>
      <c r="C2661" s="8"/>
      <c r="D2661" s="8"/>
      <c r="E2661" s="16"/>
      <c r="F2661" s="16"/>
      <c r="G2661" s="16"/>
      <c r="H2661"/>
      <c r="I2661"/>
      <c r="L2661" s="3"/>
    </row>
    <row r="2662" spans="2:12">
      <c r="B2662" s="8"/>
      <c r="C2662" s="8"/>
      <c r="D2662" s="8"/>
      <c r="E2662" s="16"/>
      <c r="F2662" s="16"/>
      <c r="G2662" s="16"/>
      <c r="H2662"/>
      <c r="I2662"/>
      <c r="L2662" s="3"/>
    </row>
    <row r="2663" spans="2:12">
      <c r="B2663" s="8"/>
      <c r="C2663" s="8"/>
      <c r="D2663" s="8"/>
      <c r="E2663" s="16"/>
      <c r="F2663" s="16"/>
      <c r="G2663" s="16"/>
      <c r="H2663"/>
      <c r="I2663"/>
      <c r="L2663" s="3"/>
    </row>
    <row r="2664" spans="2:12">
      <c r="B2664" s="8"/>
      <c r="C2664" s="8"/>
      <c r="D2664" s="8"/>
      <c r="E2664" s="16"/>
      <c r="F2664" s="16"/>
      <c r="G2664" s="16"/>
      <c r="H2664"/>
      <c r="I2664"/>
      <c r="L2664" s="3"/>
    </row>
    <row r="2665" spans="2:12">
      <c r="B2665" s="8"/>
      <c r="C2665" s="8"/>
      <c r="D2665" s="8"/>
      <c r="E2665" s="16"/>
      <c r="F2665" s="16"/>
      <c r="G2665" s="16"/>
      <c r="H2665"/>
      <c r="I2665"/>
      <c r="L2665" s="3"/>
    </row>
    <row r="2666" spans="2:12">
      <c r="B2666" s="8"/>
      <c r="C2666" s="8"/>
      <c r="D2666" s="8"/>
      <c r="E2666" s="16"/>
      <c r="F2666" s="16"/>
      <c r="G2666" s="16"/>
      <c r="H2666"/>
      <c r="I2666"/>
      <c r="L2666" s="3"/>
    </row>
    <row r="2667" spans="2:12">
      <c r="B2667" s="8"/>
      <c r="C2667" s="8"/>
      <c r="D2667" s="8"/>
      <c r="E2667" s="16"/>
      <c r="F2667" s="16"/>
      <c r="G2667" s="16"/>
      <c r="H2667"/>
      <c r="I2667"/>
      <c r="L2667" s="3"/>
    </row>
    <row r="2668" spans="2:12">
      <c r="B2668" s="8"/>
      <c r="C2668" s="8"/>
      <c r="D2668" s="8"/>
      <c r="E2668" s="16"/>
      <c r="F2668" s="16"/>
      <c r="G2668" s="16"/>
      <c r="H2668"/>
      <c r="I2668"/>
      <c r="L2668" s="3"/>
    </row>
    <row r="2669" spans="2:12">
      <c r="B2669" s="8"/>
      <c r="C2669" s="8"/>
      <c r="D2669" s="8"/>
      <c r="E2669" s="16"/>
      <c r="F2669" s="16"/>
      <c r="G2669" s="16"/>
      <c r="H2669"/>
      <c r="I2669"/>
      <c r="L2669" s="3"/>
    </row>
    <row r="2670" spans="2:12">
      <c r="B2670" s="8"/>
      <c r="C2670" s="8"/>
      <c r="D2670" s="8"/>
      <c r="E2670" s="16"/>
      <c r="F2670" s="16"/>
      <c r="G2670" s="16"/>
      <c r="H2670"/>
      <c r="I2670"/>
      <c r="L2670" s="3"/>
    </row>
    <row r="2671" spans="2:12">
      <c r="B2671" s="8"/>
      <c r="C2671" s="8"/>
      <c r="D2671" s="8"/>
      <c r="E2671" s="16"/>
      <c r="F2671" s="16"/>
      <c r="G2671" s="16"/>
      <c r="H2671"/>
      <c r="I2671"/>
      <c r="L2671" s="3"/>
    </row>
    <row r="2672" spans="2:12">
      <c r="B2672" s="8"/>
      <c r="C2672" s="8"/>
      <c r="D2672" s="8"/>
      <c r="E2672" s="16"/>
      <c r="F2672" s="16"/>
      <c r="G2672" s="16"/>
      <c r="H2672"/>
      <c r="I2672"/>
      <c r="L2672" s="3"/>
    </row>
    <row r="2673" spans="2:12">
      <c r="B2673" s="8"/>
      <c r="C2673" s="8"/>
      <c r="D2673" s="8"/>
      <c r="E2673" s="16"/>
      <c r="F2673" s="16"/>
      <c r="G2673" s="16"/>
      <c r="H2673"/>
      <c r="I2673"/>
      <c r="L2673" s="3"/>
    </row>
    <row r="2674" spans="2:12">
      <c r="B2674" s="8"/>
      <c r="C2674" s="8"/>
      <c r="D2674" s="8"/>
      <c r="E2674" s="16"/>
      <c r="F2674" s="16"/>
      <c r="G2674" s="16"/>
      <c r="H2674"/>
      <c r="I2674"/>
      <c r="L2674" s="3"/>
    </row>
    <row r="2675" spans="2:12">
      <c r="B2675" s="8"/>
      <c r="C2675" s="8"/>
      <c r="D2675" s="8"/>
      <c r="E2675" s="16"/>
      <c r="F2675" s="16"/>
      <c r="G2675" s="16"/>
      <c r="H2675"/>
      <c r="I2675"/>
      <c r="L2675" s="3"/>
    </row>
    <row r="2676" spans="2:12">
      <c r="B2676" s="8"/>
      <c r="C2676" s="8"/>
      <c r="D2676" s="8"/>
      <c r="E2676" s="16"/>
      <c r="F2676" s="16"/>
      <c r="G2676" s="16"/>
      <c r="H2676"/>
      <c r="I2676"/>
      <c r="L2676" s="3"/>
    </row>
    <row r="2677" spans="2:12">
      <c r="B2677" s="8"/>
      <c r="C2677" s="8"/>
      <c r="D2677" s="8"/>
      <c r="E2677" s="16"/>
      <c r="F2677" s="16"/>
      <c r="G2677" s="16"/>
      <c r="H2677"/>
      <c r="I2677"/>
      <c r="L2677" s="3"/>
    </row>
    <row r="2678" spans="2:12">
      <c r="B2678" s="8"/>
      <c r="C2678" s="8"/>
      <c r="D2678" s="8"/>
      <c r="E2678" s="16"/>
      <c r="F2678" s="16"/>
      <c r="G2678" s="16"/>
      <c r="H2678"/>
      <c r="I2678"/>
      <c r="L2678" s="3"/>
    </row>
    <row r="2679" spans="2:12">
      <c r="B2679" s="8"/>
      <c r="C2679" s="8"/>
      <c r="D2679" s="8"/>
      <c r="E2679" s="16"/>
      <c r="F2679" s="16"/>
      <c r="G2679" s="16"/>
      <c r="H2679"/>
      <c r="I2679"/>
      <c r="L2679" s="3"/>
    </row>
    <row r="2680" spans="2:12">
      <c r="B2680" s="8"/>
      <c r="C2680" s="8"/>
      <c r="D2680" s="8"/>
      <c r="E2680" s="16"/>
      <c r="F2680" s="16"/>
      <c r="G2680" s="16"/>
      <c r="H2680"/>
      <c r="I2680"/>
      <c r="L2680" s="3"/>
    </row>
    <row r="2681" spans="2:12">
      <c r="B2681" s="8"/>
      <c r="C2681" s="8"/>
      <c r="D2681" s="8"/>
      <c r="E2681" s="16"/>
      <c r="F2681" s="16"/>
      <c r="G2681" s="16"/>
      <c r="H2681"/>
      <c r="I2681"/>
      <c r="L2681" s="3"/>
    </row>
    <row r="2682" spans="2:12">
      <c r="B2682" s="8"/>
      <c r="C2682" s="8"/>
      <c r="D2682" s="8"/>
      <c r="E2682" s="16"/>
      <c r="F2682" s="16"/>
      <c r="G2682" s="16"/>
      <c r="H2682"/>
      <c r="I2682"/>
      <c r="L2682" s="3"/>
    </row>
    <row r="2683" spans="2:12">
      <c r="B2683" s="8"/>
      <c r="C2683" s="8"/>
      <c r="D2683" s="8"/>
      <c r="E2683" s="16"/>
      <c r="F2683" s="16"/>
      <c r="G2683" s="16"/>
      <c r="H2683"/>
      <c r="I2683"/>
      <c r="L2683" s="3"/>
    </row>
    <row r="2684" spans="2:12">
      <c r="B2684" s="8"/>
      <c r="C2684" s="8"/>
      <c r="D2684" s="8"/>
      <c r="E2684" s="16"/>
      <c r="F2684" s="16"/>
      <c r="G2684" s="16"/>
      <c r="H2684"/>
      <c r="I2684"/>
      <c r="L2684" s="3"/>
    </row>
    <row r="2685" spans="2:12">
      <c r="B2685" s="8"/>
      <c r="C2685" s="8"/>
      <c r="D2685" s="8"/>
      <c r="E2685" s="16"/>
      <c r="F2685" s="16"/>
      <c r="G2685" s="16"/>
      <c r="H2685"/>
      <c r="I2685"/>
      <c r="L2685" s="3"/>
    </row>
    <row r="2686" spans="2:12">
      <c r="B2686" s="8"/>
      <c r="C2686" s="8"/>
      <c r="D2686" s="8"/>
      <c r="E2686" s="16"/>
      <c r="F2686" s="16"/>
      <c r="G2686" s="16"/>
      <c r="H2686"/>
      <c r="I2686"/>
      <c r="L2686" s="3"/>
    </row>
    <row r="2687" spans="2:12">
      <c r="B2687" s="8"/>
      <c r="C2687" s="8"/>
      <c r="D2687" s="8"/>
      <c r="E2687" s="16"/>
      <c r="F2687" s="16"/>
      <c r="G2687" s="16"/>
      <c r="H2687"/>
      <c r="I2687"/>
      <c r="L2687" s="3"/>
    </row>
    <row r="2688" spans="2:12">
      <c r="B2688" s="8"/>
      <c r="C2688" s="8"/>
      <c r="D2688" s="8"/>
      <c r="E2688" s="16"/>
      <c r="F2688" s="16"/>
      <c r="G2688" s="16"/>
      <c r="H2688"/>
      <c r="I2688"/>
      <c r="L2688" s="3"/>
    </row>
    <row r="2689" spans="2:12">
      <c r="B2689" s="8"/>
      <c r="C2689" s="8"/>
      <c r="D2689" s="8"/>
      <c r="E2689" s="16"/>
      <c r="F2689" s="16"/>
      <c r="G2689" s="16"/>
      <c r="H2689"/>
      <c r="I2689"/>
      <c r="L2689" s="3"/>
    </row>
    <row r="2690" spans="2:12">
      <c r="B2690" s="8"/>
      <c r="C2690" s="8"/>
      <c r="D2690" s="8"/>
      <c r="E2690" s="16"/>
      <c r="F2690" s="16"/>
      <c r="G2690" s="16"/>
      <c r="H2690"/>
      <c r="I2690"/>
      <c r="L2690" s="3"/>
    </row>
    <row r="2691" spans="2:12">
      <c r="B2691" s="8"/>
      <c r="C2691" s="8"/>
      <c r="D2691" s="8"/>
      <c r="E2691" s="16"/>
      <c r="F2691" s="16"/>
      <c r="G2691" s="16"/>
      <c r="H2691"/>
      <c r="I2691"/>
      <c r="L2691" s="3"/>
    </row>
    <row r="2692" spans="2:12">
      <c r="B2692" s="8"/>
      <c r="C2692" s="8"/>
      <c r="D2692" s="8"/>
      <c r="E2692" s="16"/>
      <c r="F2692" s="16"/>
      <c r="G2692" s="16"/>
      <c r="H2692"/>
      <c r="I2692"/>
      <c r="L2692" s="3"/>
    </row>
    <row r="2693" spans="2:12">
      <c r="B2693" s="8"/>
      <c r="C2693" s="8"/>
      <c r="D2693" s="8"/>
      <c r="E2693" s="16"/>
      <c r="F2693" s="16"/>
      <c r="G2693" s="16"/>
      <c r="H2693"/>
      <c r="I2693"/>
      <c r="L2693" s="3"/>
    </row>
    <row r="2694" spans="2:12">
      <c r="B2694" s="8"/>
      <c r="C2694" s="8"/>
      <c r="D2694" s="8"/>
      <c r="E2694" s="16"/>
      <c r="F2694" s="16"/>
      <c r="G2694" s="16"/>
      <c r="H2694"/>
      <c r="I2694"/>
      <c r="L2694" s="3"/>
    </row>
    <row r="2695" spans="2:12">
      <c r="B2695" s="8"/>
      <c r="C2695" s="8"/>
      <c r="D2695" s="8"/>
      <c r="E2695" s="16"/>
      <c r="F2695" s="16"/>
      <c r="G2695" s="16"/>
      <c r="H2695"/>
      <c r="I2695"/>
      <c r="L2695" s="3"/>
    </row>
    <row r="2696" spans="2:12">
      <c r="B2696" s="8"/>
      <c r="C2696" s="8"/>
      <c r="D2696" s="8"/>
      <c r="E2696" s="16"/>
      <c r="F2696" s="16"/>
      <c r="G2696" s="16"/>
      <c r="H2696"/>
      <c r="I2696"/>
      <c r="L2696" s="3"/>
    </row>
    <row r="2697" spans="2:12">
      <c r="B2697" s="8"/>
      <c r="C2697" s="8"/>
      <c r="D2697" s="8"/>
      <c r="E2697" s="16"/>
      <c r="F2697" s="16"/>
      <c r="G2697" s="16"/>
      <c r="H2697"/>
      <c r="I2697"/>
      <c r="L2697" s="3"/>
    </row>
    <row r="2698" spans="2:12">
      <c r="B2698" s="8"/>
      <c r="C2698" s="8"/>
      <c r="D2698" s="8"/>
      <c r="E2698" s="16"/>
      <c r="F2698" s="16"/>
      <c r="G2698" s="16"/>
      <c r="H2698"/>
      <c r="I2698"/>
      <c r="L2698" s="3"/>
    </row>
    <row r="2699" spans="2:12">
      <c r="B2699" s="8"/>
      <c r="C2699" s="8"/>
      <c r="D2699" s="8"/>
      <c r="E2699" s="16"/>
      <c r="F2699" s="16"/>
      <c r="G2699" s="16"/>
      <c r="H2699"/>
      <c r="I2699"/>
      <c r="L2699" s="3"/>
    </row>
    <row r="2700" spans="2:12">
      <c r="B2700" s="8"/>
      <c r="C2700" s="8"/>
      <c r="D2700" s="8"/>
      <c r="E2700" s="16"/>
      <c r="F2700" s="16"/>
      <c r="G2700" s="16"/>
      <c r="H2700"/>
      <c r="I2700"/>
      <c r="L2700" s="3"/>
    </row>
    <row r="2701" spans="2:12">
      <c r="B2701" s="8"/>
      <c r="C2701" s="8"/>
      <c r="D2701" s="8"/>
      <c r="E2701" s="16"/>
      <c r="F2701" s="16"/>
      <c r="G2701" s="16"/>
      <c r="H2701"/>
      <c r="I2701"/>
      <c r="L2701" s="3"/>
    </row>
    <row r="2702" spans="2:12">
      <c r="B2702" s="8"/>
      <c r="C2702" s="8"/>
      <c r="D2702" s="8"/>
      <c r="E2702" s="16"/>
      <c r="F2702" s="16"/>
      <c r="G2702" s="16"/>
      <c r="H2702"/>
      <c r="I2702"/>
      <c r="L2702" s="3"/>
    </row>
    <row r="2703" spans="2:12">
      <c r="B2703" s="8"/>
      <c r="C2703" s="8"/>
      <c r="D2703" s="8"/>
      <c r="E2703" s="16"/>
      <c r="F2703" s="16"/>
      <c r="G2703" s="16"/>
      <c r="H2703"/>
      <c r="I2703"/>
      <c r="L2703" s="3"/>
    </row>
    <row r="2704" spans="2:12">
      <c r="B2704" s="8"/>
      <c r="C2704" s="8"/>
      <c r="D2704" s="8"/>
      <c r="E2704" s="16"/>
      <c r="F2704" s="16"/>
      <c r="G2704" s="16"/>
      <c r="H2704"/>
      <c r="I2704"/>
      <c r="L2704" s="3"/>
    </row>
    <row r="2705" spans="2:12">
      <c r="B2705" s="8"/>
      <c r="C2705" s="8"/>
      <c r="D2705" s="8"/>
      <c r="E2705" s="16"/>
      <c r="F2705" s="16"/>
      <c r="G2705" s="16"/>
      <c r="H2705"/>
      <c r="I2705"/>
      <c r="L2705" s="3"/>
    </row>
    <row r="2706" spans="2:12">
      <c r="B2706" s="8"/>
      <c r="C2706" s="8"/>
      <c r="D2706" s="8"/>
      <c r="E2706" s="16"/>
      <c r="F2706" s="16"/>
      <c r="G2706" s="16"/>
      <c r="H2706"/>
      <c r="I2706"/>
      <c r="L2706" s="3"/>
    </row>
    <row r="2707" spans="2:12">
      <c r="B2707" s="8"/>
      <c r="C2707" s="8"/>
      <c r="D2707" s="8"/>
      <c r="E2707" s="16"/>
      <c r="F2707" s="16"/>
      <c r="G2707" s="16"/>
      <c r="H2707"/>
      <c r="I2707"/>
      <c r="L2707" s="3"/>
    </row>
    <row r="2708" spans="2:12">
      <c r="B2708" s="8"/>
      <c r="C2708" s="8"/>
      <c r="D2708" s="8"/>
      <c r="E2708" s="16"/>
      <c r="F2708" s="16"/>
      <c r="G2708" s="16"/>
      <c r="H2708"/>
      <c r="I2708"/>
      <c r="L2708" s="3"/>
    </row>
    <row r="2709" spans="2:12">
      <c r="B2709" s="8"/>
      <c r="C2709" s="8"/>
      <c r="D2709" s="8"/>
      <c r="E2709" s="16"/>
      <c r="F2709" s="16"/>
      <c r="G2709" s="16"/>
      <c r="H2709"/>
      <c r="I2709"/>
      <c r="L2709" s="3"/>
    </row>
    <row r="2710" spans="2:12">
      <c r="B2710" s="8"/>
      <c r="C2710" s="8"/>
      <c r="D2710" s="8"/>
      <c r="E2710" s="16"/>
      <c r="F2710" s="16"/>
      <c r="G2710" s="16"/>
      <c r="H2710"/>
      <c r="I2710"/>
      <c r="L2710" s="3"/>
    </row>
    <row r="2711" spans="2:12">
      <c r="B2711" s="8"/>
      <c r="C2711" s="8"/>
      <c r="D2711" s="8"/>
      <c r="E2711" s="16"/>
      <c r="F2711" s="16"/>
      <c r="G2711" s="16"/>
      <c r="H2711"/>
      <c r="I2711"/>
      <c r="L2711" s="3"/>
    </row>
    <row r="2712" spans="2:12">
      <c r="B2712" s="8"/>
      <c r="C2712" s="8"/>
      <c r="D2712" s="8"/>
      <c r="E2712" s="16"/>
      <c r="F2712" s="16"/>
      <c r="G2712" s="16"/>
      <c r="H2712"/>
      <c r="I2712"/>
      <c r="L2712" s="3"/>
    </row>
    <row r="2713" spans="2:12">
      <c r="B2713" s="8"/>
      <c r="C2713" s="8"/>
      <c r="D2713" s="8"/>
      <c r="E2713" s="16"/>
      <c r="F2713" s="16"/>
      <c r="G2713" s="16"/>
      <c r="H2713"/>
      <c r="I2713"/>
      <c r="L2713" s="3"/>
    </row>
    <row r="2714" spans="2:12">
      <c r="B2714" s="8"/>
      <c r="C2714" s="8"/>
      <c r="D2714" s="8"/>
      <c r="E2714" s="16"/>
      <c r="F2714" s="16"/>
      <c r="G2714" s="16"/>
      <c r="H2714"/>
      <c r="I2714"/>
      <c r="L2714" s="3"/>
    </row>
    <row r="2715" spans="2:12">
      <c r="B2715" s="8"/>
      <c r="C2715" s="8"/>
      <c r="D2715" s="8"/>
      <c r="E2715" s="16"/>
      <c r="F2715" s="16"/>
      <c r="G2715" s="16"/>
      <c r="H2715"/>
      <c r="I2715"/>
      <c r="L2715" s="3"/>
    </row>
    <row r="2716" spans="2:12">
      <c r="B2716" s="8"/>
      <c r="C2716" s="8"/>
      <c r="D2716" s="8"/>
      <c r="E2716" s="16"/>
      <c r="F2716" s="16"/>
      <c r="G2716" s="16"/>
      <c r="H2716"/>
      <c r="I2716"/>
      <c r="L2716" s="3"/>
    </row>
    <row r="2717" spans="2:12">
      <c r="B2717" s="8"/>
      <c r="C2717" s="8"/>
      <c r="D2717" s="8"/>
      <c r="E2717" s="16"/>
      <c r="F2717" s="16"/>
      <c r="G2717" s="16"/>
      <c r="H2717"/>
      <c r="I2717"/>
      <c r="L2717" s="3"/>
    </row>
    <row r="2718" spans="2:12">
      <c r="B2718" s="8"/>
      <c r="C2718" s="8"/>
      <c r="D2718" s="8"/>
      <c r="E2718" s="16"/>
      <c r="F2718" s="16"/>
      <c r="G2718" s="16"/>
      <c r="H2718"/>
      <c r="I2718"/>
      <c r="L2718" s="3"/>
    </row>
    <row r="2719" spans="2:12">
      <c r="B2719" s="8"/>
      <c r="C2719" s="8"/>
      <c r="D2719" s="8"/>
      <c r="E2719" s="16"/>
      <c r="F2719" s="16"/>
      <c r="G2719" s="16"/>
      <c r="H2719"/>
      <c r="I2719"/>
      <c r="L2719" s="3"/>
    </row>
    <row r="2720" spans="2:12">
      <c r="B2720" s="8"/>
      <c r="C2720" s="8"/>
      <c r="D2720" s="8"/>
      <c r="E2720" s="16"/>
      <c r="F2720" s="16"/>
      <c r="G2720" s="16"/>
      <c r="H2720"/>
      <c r="I2720"/>
      <c r="L2720" s="3"/>
    </row>
    <row r="2721" spans="2:12">
      <c r="B2721" s="8"/>
      <c r="C2721" s="8"/>
      <c r="D2721" s="8"/>
      <c r="E2721" s="16"/>
      <c r="F2721" s="16"/>
      <c r="G2721" s="16"/>
      <c r="H2721"/>
      <c r="I2721"/>
      <c r="L2721" s="3"/>
    </row>
    <row r="2722" spans="2:12">
      <c r="B2722" s="8"/>
      <c r="C2722" s="8"/>
      <c r="D2722" s="8"/>
      <c r="E2722" s="16"/>
      <c r="F2722" s="16"/>
      <c r="G2722" s="16"/>
      <c r="H2722"/>
      <c r="I2722"/>
      <c r="L2722" s="3"/>
    </row>
    <row r="2723" spans="2:12">
      <c r="B2723" s="8"/>
      <c r="C2723" s="8"/>
      <c r="D2723" s="8"/>
      <c r="E2723" s="16"/>
      <c r="F2723" s="16"/>
      <c r="G2723" s="16"/>
      <c r="H2723"/>
      <c r="I2723"/>
      <c r="L2723" s="3"/>
    </row>
    <row r="2724" spans="2:12">
      <c r="B2724" s="8"/>
      <c r="C2724" s="8"/>
      <c r="D2724" s="8"/>
      <c r="E2724" s="16"/>
      <c r="F2724" s="16"/>
      <c r="G2724" s="16"/>
      <c r="H2724"/>
      <c r="I2724"/>
      <c r="L2724" s="3"/>
    </row>
    <row r="2725" spans="2:12">
      <c r="B2725" s="8"/>
      <c r="C2725" s="8"/>
      <c r="D2725" s="8"/>
      <c r="E2725" s="16"/>
      <c r="F2725" s="16"/>
      <c r="G2725" s="16"/>
      <c r="H2725"/>
      <c r="I2725"/>
      <c r="L2725" s="3"/>
    </row>
    <row r="2726" spans="2:12">
      <c r="B2726" s="8"/>
      <c r="C2726" s="8"/>
      <c r="D2726" s="8"/>
      <c r="E2726" s="16"/>
      <c r="F2726" s="16"/>
      <c r="G2726" s="16"/>
      <c r="H2726"/>
      <c r="I2726"/>
      <c r="L2726" s="3"/>
    </row>
    <row r="2727" spans="2:12">
      <c r="B2727" s="8"/>
      <c r="C2727" s="8"/>
      <c r="D2727" s="8"/>
      <c r="E2727" s="16"/>
      <c r="F2727" s="16"/>
      <c r="G2727" s="16"/>
      <c r="H2727"/>
      <c r="I2727"/>
      <c r="L2727" s="3"/>
    </row>
    <row r="2728" spans="2:12">
      <c r="B2728" s="8"/>
      <c r="C2728" s="8"/>
      <c r="D2728" s="8"/>
      <c r="E2728" s="16"/>
      <c r="F2728" s="16"/>
      <c r="G2728" s="16"/>
      <c r="H2728"/>
      <c r="I2728"/>
      <c r="L2728" s="3"/>
    </row>
    <row r="2729" spans="2:12">
      <c r="B2729" s="8"/>
      <c r="C2729" s="8"/>
      <c r="D2729" s="8"/>
      <c r="E2729" s="16"/>
      <c r="F2729" s="16"/>
      <c r="G2729" s="16"/>
      <c r="H2729"/>
      <c r="I2729"/>
      <c r="L2729" s="3"/>
    </row>
    <row r="2730" spans="2:12">
      <c r="B2730" s="8"/>
      <c r="C2730" s="8"/>
      <c r="D2730" s="8"/>
      <c r="E2730" s="16"/>
      <c r="F2730" s="16"/>
      <c r="G2730" s="16"/>
      <c r="H2730"/>
      <c r="I2730"/>
      <c r="L2730" s="3"/>
    </row>
    <row r="2731" spans="2:12">
      <c r="B2731" s="8"/>
      <c r="C2731" s="8"/>
      <c r="D2731" s="8"/>
      <c r="E2731" s="16"/>
      <c r="F2731" s="16"/>
      <c r="G2731" s="16"/>
      <c r="H2731"/>
      <c r="I2731"/>
      <c r="L2731" s="3"/>
    </row>
    <row r="2732" spans="2:12">
      <c r="B2732" s="8"/>
      <c r="C2732" s="8"/>
      <c r="D2732" s="8"/>
      <c r="E2732" s="16"/>
      <c r="F2732" s="16"/>
      <c r="G2732" s="16"/>
      <c r="H2732"/>
      <c r="I2732"/>
      <c r="L2732" s="3"/>
    </row>
    <row r="2733" spans="2:12">
      <c r="B2733" s="8"/>
      <c r="C2733" s="8"/>
      <c r="D2733" s="8"/>
      <c r="E2733" s="16"/>
      <c r="F2733" s="16"/>
      <c r="G2733" s="16"/>
      <c r="H2733"/>
      <c r="I2733"/>
      <c r="L2733" s="3"/>
    </row>
    <row r="2734" spans="2:12">
      <c r="B2734" s="8"/>
      <c r="C2734" s="8"/>
      <c r="D2734" s="8"/>
      <c r="E2734" s="16"/>
      <c r="F2734" s="16"/>
      <c r="G2734" s="16"/>
      <c r="H2734"/>
      <c r="I2734"/>
      <c r="L2734" s="3"/>
    </row>
    <row r="2735" spans="2:12">
      <c r="B2735" s="8"/>
      <c r="C2735" s="8"/>
      <c r="D2735" s="8"/>
      <c r="E2735" s="16"/>
      <c r="F2735" s="16"/>
      <c r="G2735" s="16"/>
      <c r="H2735"/>
      <c r="I2735"/>
      <c r="L2735" s="3"/>
    </row>
    <row r="2736" spans="2:12">
      <c r="B2736" s="8"/>
      <c r="C2736" s="8"/>
      <c r="D2736" s="8"/>
      <c r="E2736" s="16"/>
      <c r="F2736" s="16"/>
      <c r="G2736" s="16"/>
      <c r="H2736"/>
      <c r="I2736"/>
      <c r="L2736" s="3"/>
    </row>
    <row r="2737" spans="2:12">
      <c r="B2737" s="8"/>
      <c r="C2737" s="8"/>
      <c r="D2737" s="8"/>
      <c r="E2737" s="16"/>
      <c r="F2737" s="16"/>
      <c r="G2737" s="16"/>
      <c r="H2737"/>
      <c r="I2737"/>
      <c r="L2737" s="3"/>
    </row>
    <row r="2738" spans="2:12">
      <c r="B2738" s="8"/>
      <c r="C2738" s="8"/>
      <c r="D2738" s="8"/>
      <c r="E2738" s="16"/>
      <c r="F2738" s="16"/>
      <c r="G2738" s="16"/>
      <c r="H2738"/>
      <c r="I2738"/>
      <c r="L2738" s="3"/>
    </row>
    <row r="2739" spans="2:12">
      <c r="B2739" s="8"/>
      <c r="C2739" s="8"/>
      <c r="D2739" s="8"/>
      <c r="E2739" s="16"/>
      <c r="F2739" s="16"/>
      <c r="G2739" s="16"/>
      <c r="H2739"/>
      <c r="I2739"/>
      <c r="L2739" s="3"/>
    </row>
    <row r="2740" spans="2:12">
      <c r="B2740" s="8"/>
      <c r="C2740" s="8"/>
      <c r="D2740" s="8"/>
      <c r="E2740" s="16"/>
      <c r="F2740" s="16"/>
      <c r="G2740" s="16"/>
      <c r="H2740"/>
      <c r="I2740"/>
      <c r="L2740" s="3"/>
    </row>
    <row r="2741" spans="2:12">
      <c r="B2741" s="8"/>
      <c r="C2741" s="8"/>
      <c r="D2741" s="8"/>
      <c r="E2741" s="16"/>
      <c r="F2741" s="16"/>
      <c r="G2741" s="16"/>
      <c r="H2741"/>
      <c r="I2741"/>
      <c r="L2741" s="3"/>
    </row>
    <row r="2742" spans="2:12">
      <c r="B2742" s="8"/>
      <c r="C2742" s="8"/>
      <c r="D2742" s="8"/>
      <c r="E2742" s="16"/>
      <c r="F2742" s="16"/>
      <c r="G2742" s="16"/>
      <c r="H2742"/>
      <c r="I2742"/>
      <c r="L2742" s="3"/>
    </row>
    <row r="2743" spans="2:12">
      <c r="B2743" s="8"/>
      <c r="C2743" s="8"/>
      <c r="D2743" s="8"/>
      <c r="E2743" s="16"/>
      <c r="F2743" s="16"/>
      <c r="G2743" s="16"/>
      <c r="H2743"/>
      <c r="I2743"/>
      <c r="L2743" s="3"/>
    </row>
    <row r="2744" spans="2:12">
      <c r="B2744" s="8"/>
      <c r="C2744" s="8"/>
      <c r="D2744" s="8"/>
      <c r="E2744" s="16"/>
      <c r="F2744" s="16"/>
      <c r="G2744" s="16"/>
      <c r="H2744"/>
      <c r="I2744"/>
      <c r="L2744" s="3"/>
    </row>
    <row r="2745" spans="2:12">
      <c r="B2745" s="8"/>
      <c r="C2745" s="8"/>
      <c r="D2745" s="8"/>
      <c r="E2745" s="16"/>
      <c r="F2745" s="16"/>
      <c r="G2745" s="16"/>
      <c r="H2745"/>
      <c r="I2745"/>
      <c r="L2745" s="3"/>
    </row>
    <row r="2746" spans="2:12">
      <c r="B2746" s="8"/>
      <c r="C2746" s="8"/>
      <c r="D2746" s="8"/>
      <c r="E2746" s="16"/>
      <c r="F2746" s="16"/>
      <c r="G2746" s="16"/>
      <c r="H2746"/>
      <c r="I2746"/>
      <c r="L2746" s="3"/>
    </row>
    <row r="2747" spans="2:12">
      <c r="B2747" s="8"/>
      <c r="C2747" s="8"/>
      <c r="D2747" s="8"/>
      <c r="E2747" s="16"/>
      <c r="F2747" s="16"/>
      <c r="G2747" s="16"/>
      <c r="H2747"/>
      <c r="I2747"/>
      <c r="L2747" s="3"/>
    </row>
    <row r="2748" spans="2:12">
      <c r="B2748" s="8"/>
      <c r="C2748" s="8"/>
      <c r="D2748" s="8"/>
      <c r="E2748" s="16"/>
      <c r="F2748" s="16"/>
      <c r="G2748" s="16"/>
      <c r="H2748"/>
      <c r="I2748"/>
      <c r="L2748" s="3"/>
    </row>
    <row r="2749" spans="2:12">
      <c r="B2749" s="8"/>
      <c r="C2749" s="8"/>
      <c r="D2749" s="8"/>
      <c r="E2749" s="16"/>
      <c r="F2749" s="16"/>
      <c r="G2749" s="16"/>
      <c r="H2749"/>
      <c r="I2749"/>
      <c r="L2749" s="3"/>
    </row>
    <row r="2750" spans="2:12">
      <c r="B2750" s="8"/>
      <c r="C2750" s="8"/>
      <c r="D2750" s="8"/>
      <c r="E2750" s="16"/>
      <c r="F2750" s="16"/>
      <c r="G2750" s="16"/>
      <c r="H2750"/>
      <c r="I2750"/>
      <c r="L2750" s="3"/>
    </row>
    <row r="2751" spans="2:12">
      <c r="B2751" s="8"/>
      <c r="C2751" s="8"/>
      <c r="D2751" s="8"/>
      <c r="E2751" s="16"/>
      <c r="F2751" s="16"/>
      <c r="G2751" s="16"/>
      <c r="H2751"/>
      <c r="I2751"/>
      <c r="L2751" s="3"/>
    </row>
    <row r="2752" spans="2:12">
      <c r="B2752" s="8"/>
      <c r="C2752" s="8"/>
      <c r="D2752" s="8"/>
      <c r="E2752" s="16"/>
      <c r="F2752" s="16"/>
      <c r="G2752" s="16"/>
      <c r="H2752"/>
      <c r="I2752"/>
      <c r="L2752" s="3"/>
    </row>
    <row r="2753" spans="2:12">
      <c r="B2753" s="8"/>
      <c r="C2753" s="8"/>
      <c r="D2753" s="8"/>
      <c r="E2753" s="16"/>
      <c r="F2753" s="16"/>
      <c r="G2753" s="16"/>
      <c r="H2753"/>
      <c r="I2753"/>
      <c r="L2753" s="3"/>
    </row>
    <row r="2754" spans="2:12">
      <c r="B2754" s="8"/>
      <c r="C2754" s="8"/>
      <c r="D2754" s="8"/>
      <c r="E2754" s="16"/>
      <c r="F2754" s="16"/>
      <c r="G2754" s="16"/>
      <c r="H2754"/>
      <c r="I2754"/>
      <c r="L2754" s="3"/>
    </row>
    <row r="2755" spans="2:12">
      <c r="B2755" s="8"/>
      <c r="C2755" s="8"/>
      <c r="D2755" s="8"/>
      <c r="E2755" s="16"/>
      <c r="F2755" s="16"/>
      <c r="G2755" s="16"/>
      <c r="H2755"/>
      <c r="I2755"/>
      <c r="L2755" s="3"/>
    </row>
    <row r="2756" spans="2:12">
      <c r="B2756" s="8"/>
      <c r="C2756" s="8"/>
      <c r="D2756" s="8"/>
      <c r="E2756" s="16"/>
      <c r="F2756" s="16"/>
      <c r="G2756" s="16"/>
      <c r="H2756"/>
      <c r="I2756"/>
      <c r="L2756" s="3"/>
    </row>
    <row r="2757" spans="2:12">
      <c r="B2757" s="8"/>
      <c r="C2757" s="8"/>
      <c r="D2757" s="8"/>
      <c r="E2757" s="16"/>
      <c r="F2757" s="16"/>
      <c r="G2757" s="16"/>
      <c r="H2757"/>
      <c r="I2757"/>
      <c r="L2757" s="3"/>
    </row>
    <row r="2758" spans="2:12">
      <c r="B2758" s="8"/>
      <c r="C2758" s="8"/>
      <c r="D2758" s="8"/>
      <c r="E2758" s="16"/>
      <c r="F2758" s="16"/>
      <c r="G2758" s="16"/>
      <c r="H2758"/>
      <c r="I2758"/>
      <c r="L2758" s="3"/>
    </row>
    <row r="2759" spans="2:12">
      <c r="B2759" s="8"/>
      <c r="C2759" s="8"/>
      <c r="D2759" s="8"/>
      <c r="E2759" s="16"/>
      <c r="F2759" s="16"/>
      <c r="G2759" s="16"/>
      <c r="H2759"/>
      <c r="I2759"/>
      <c r="L2759" s="3"/>
    </row>
    <row r="2760" spans="2:12">
      <c r="B2760" s="8"/>
      <c r="C2760" s="8"/>
      <c r="D2760" s="8"/>
      <c r="E2760" s="16"/>
      <c r="F2760" s="16"/>
      <c r="G2760" s="16"/>
      <c r="H2760"/>
      <c r="I2760"/>
      <c r="L2760" s="3"/>
    </row>
    <row r="2761" spans="2:12">
      <c r="B2761" s="8"/>
      <c r="C2761" s="8"/>
      <c r="D2761" s="8"/>
      <c r="E2761" s="16"/>
      <c r="F2761" s="16"/>
      <c r="G2761" s="16"/>
      <c r="H2761"/>
      <c r="I2761"/>
      <c r="L2761" s="3"/>
    </row>
    <row r="2762" spans="2:12">
      <c r="B2762" s="8"/>
      <c r="C2762" s="8"/>
      <c r="D2762" s="8"/>
      <c r="E2762" s="16"/>
      <c r="F2762" s="16"/>
      <c r="G2762" s="16"/>
      <c r="H2762"/>
      <c r="I2762"/>
      <c r="L2762" s="3"/>
    </row>
    <row r="2763" spans="2:12">
      <c r="B2763" s="8"/>
      <c r="C2763" s="8"/>
      <c r="D2763" s="8"/>
      <c r="E2763" s="16"/>
      <c r="F2763" s="16"/>
      <c r="G2763" s="16"/>
      <c r="H2763"/>
      <c r="I2763"/>
      <c r="L2763" s="3"/>
    </row>
    <row r="2764" spans="2:12">
      <c r="B2764" s="8"/>
      <c r="C2764" s="8"/>
      <c r="D2764" s="8"/>
      <c r="E2764" s="16"/>
      <c r="F2764" s="16"/>
      <c r="G2764" s="16"/>
      <c r="H2764"/>
      <c r="I2764"/>
      <c r="L2764" s="3"/>
    </row>
    <row r="2765" spans="2:12">
      <c r="B2765" s="8"/>
      <c r="C2765" s="8"/>
      <c r="D2765" s="8"/>
      <c r="E2765" s="16"/>
      <c r="F2765" s="16"/>
      <c r="G2765" s="16"/>
      <c r="H2765"/>
      <c r="I2765"/>
      <c r="L2765" s="3"/>
    </row>
    <row r="2766" spans="2:12">
      <c r="B2766" s="8"/>
      <c r="C2766" s="8"/>
      <c r="D2766" s="8"/>
      <c r="E2766" s="16"/>
      <c r="F2766" s="16"/>
      <c r="G2766" s="16"/>
      <c r="H2766"/>
      <c r="I2766"/>
      <c r="L2766" s="3"/>
    </row>
    <row r="2767" spans="2:12">
      <c r="B2767" s="8"/>
      <c r="C2767" s="8"/>
      <c r="D2767" s="8"/>
      <c r="E2767" s="16"/>
      <c r="F2767" s="16"/>
      <c r="G2767" s="16"/>
      <c r="H2767"/>
      <c r="I2767"/>
      <c r="L2767" s="3"/>
    </row>
    <row r="2768" spans="2:12">
      <c r="B2768" s="8"/>
      <c r="C2768" s="8"/>
      <c r="D2768" s="8"/>
      <c r="E2768" s="16"/>
      <c r="F2768" s="16"/>
      <c r="G2768" s="16"/>
      <c r="H2768"/>
      <c r="I2768"/>
      <c r="L2768" s="3"/>
    </row>
    <row r="2769" spans="2:12">
      <c r="B2769" s="8"/>
      <c r="C2769" s="8"/>
      <c r="D2769" s="8"/>
      <c r="E2769" s="16"/>
      <c r="F2769" s="16"/>
      <c r="G2769" s="16"/>
      <c r="H2769"/>
      <c r="I2769"/>
      <c r="L2769" s="3"/>
    </row>
    <row r="2770" spans="2:12">
      <c r="B2770" s="8"/>
      <c r="C2770" s="8"/>
      <c r="D2770" s="8"/>
      <c r="E2770" s="16"/>
      <c r="F2770" s="16"/>
      <c r="G2770" s="16"/>
      <c r="H2770"/>
      <c r="I2770"/>
      <c r="L2770" s="3"/>
    </row>
    <row r="2771" spans="2:12">
      <c r="B2771" s="8"/>
      <c r="C2771" s="8"/>
      <c r="D2771" s="8"/>
      <c r="E2771" s="16"/>
      <c r="F2771" s="16"/>
      <c r="G2771" s="16"/>
      <c r="H2771"/>
      <c r="I2771"/>
      <c r="L2771" s="3"/>
    </row>
    <row r="2772" spans="2:12">
      <c r="B2772" s="8"/>
      <c r="C2772" s="8"/>
      <c r="D2772" s="8"/>
      <c r="E2772" s="16"/>
      <c r="F2772" s="16"/>
      <c r="G2772" s="16"/>
      <c r="H2772"/>
      <c r="I2772"/>
      <c r="L2772" s="3"/>
    </row>
    <row r="2773" spans="2:12">
      <c r="B2773" s="8"/>
      <c r="C2773" s="8"/>
      <c r="D2773" s="8"/>
      <c r="E2773" s="16"/>
      <c r="F2773" s="16"/>
      <c r="G2773" s="16"/>
      <c r="H2773"/>
      <c r="I2773"/>
      <c r="L2773" s="3"/>
    </row>
    <row r="2774" spans="2:12">
      <c r="B2774" s="8"/>
      <c r="C2774" s="8"/>
      <c r="D2774" s="8"/>
      <c r="E2774" s="16"/>
      <c r="F2774" s="16"/>
      <c r="G2774" s="16"/>
      <c r="H2774"/>
      <c r="I2774"/>
      <c r="L2774" s="3"/>
    </row>
    <row r="2775" spans="2:12">
      <c r="B2775" s="8"/>
      <c r="C2775" s="8"/>
      <c r="D2775" s="8"/>
      <c r="E2775" s="16"/>
      <c r="F2775" s="16"/>
      <c r="G2775" s="16"/>
      <c r="H2775"/>
      <c r="I2775"/>
      <c r="L2775" s="3"/>
    </row>
    <row r="2776" spans="2:12">
      <c r="B2776" s="8"/>
      <c r="C2776" s="8"/>
      <c r="D2776" s="8"/>
      <c r="E2776" s="16"/>
      <c r="F2776" s="16"/>
      <c r="G2776" s="16"/>
      <c r="H2776"/>
      <c r="I2776"/>
      <c r="L2776" s="3"/>
    </row>
    <row r="2777" spans="2:12">
      <c r="B2777" s="8"/>
      <c r="C2777" s="8"/>
      <c r="D2777" s="8"/>
      <c r="E2777" s="16"/>
      <c r="F2777" s="16"/>
      <c r="G2777" s="16"/>
      <c r="H2777"/>
      <c r="I2777"/>
      <c r="L2777" s="3"/>
    </row>
    <row r="2778" spans="2:12">
      <c r="B2778" s="8"/>
      <c r="C2778" s="8"/>
      <c r="D2778" s="8"/>
      <c r="E2778" s="16"/>
      <c r="F2778" s="16"/>
      <c r="G2778" s="16"/>
      <c r="H2778"/>
      <c r="I2778"/>
      <c r="L2778" s="3"/>
    </row>
    <row r="2779" spans="2:12">
      <c r="B2779" s="8"/>
      <c r="C2779" s="8"/>
      <c r="D2779" s="8"/>
      <c r="E2779" s="16"/>
      <c r="F2779" s="16"/>
      <c r="G2779" s="16"/>
      <c r="H2779"/>
      <c r="I2779"/>
      <c r="L2779" s="3"/>
    </row>
    <row r="2780" spans="2:12">
      <c r="B2780" s="8"/>
      <c r="C2780" s="8"/>
      <c r="D2780" s="8"/>
      <c r="E2780" s="16"/>
      <c r="F2780" s="16"/>
      <c r="G2780" s="16"/>
      <c r="H2780"/>
      <c r="I2780"/>
      <c r="L2780" s="3"/>
    </row>
    <row r="2781" spans="2:12">
      <c r="B2781" s="8"/>
      <c r="C2781" s="8"/>
      <c r="D2781" s="8"/>
      <c r="E2781" s="16"/>
      <c r="F2781" s="16"/>
      <c r="G2781" s="16"/>
      <c r="H2781"/>
      <c r="I2781"/>
      <c r="L2781" s="3"/>
    </row>
    <row r="2782" spans="2:12">
      <c r="B2782" s="8"/>
      <c r="C2782" s="8"/>
      <c r="D2782" s="8"/>
      <c r="E2782" s="16"/>
      <c r="F2782" s="16"/>
      <c r="G2782" s="16"/>
      <c r="H2782"/>
      <c r="I2782"/>
      <c r="L2782" s="3"/>
    </row>
    <row r="2783" spans="2:12">
      <c r="B2783" s="8"/>
      <c r="C2783" s="8"/>
      <c r="D2783" s="8"/>
      <c r="E2783" s="16"/>
      <c r="F2783" s="16"/>
      <c r="G2783" s="16"/>
      <c r="H2783"/>
      <c r="I2783"/>
      <c r="L2783" s="3"/>
    </row>
    <row r="2784" spans="2:12">
      <c r="B2784" s="8"/>
      <c r="C2784" s="8"/>
      <c r="D2784" s="8"/>
      <c r="E2784" s="16"/>
      <c r="F2784" s="16"/>
      <c r="G2784" s="16"/>
      <c r="H2784"/>
      <c r="I2784"/>
      <c r="L2784" s="3"/>
    </row>
    <row r="2785" spans="2:12">
      <c r="B2785" s="8"/>
      <c r="C2785" s="8"/>
      <c r="D2785" s="8"/>
      <c r="E2785" s="16"/>
      <c r="F2785" s="16"/>
      <c r="G2785" s="16"/>
      <c r="H2785"/>
      <c r="I2785"/>
      <c r="L2785" s="3"/>
    </row>
    <row r="2786" spans="2:12">
      <c r="B2786" s="8"/>
      <c r="C2786" s="8"/>
      <c r="D2786" s="8"/>
      <c r="E2786" s="16"/>
      <c r="F2786" s="16"/>
      <c r="G2786" s="16"/>
      <c r="H2786"/>
      <c r="I2786"/>
      <c r="L2786" s="3"/>
    </row>
    <row r="2787" spans="2:12">
      <c r="B2787" s="8"/>
      <c r="C2787" s="8"/>
      <c r="D2787" s="8"/>
      <c r="E2787" s="16"/>
      <c r="F2787" s="16"/>
      <c r="G2787" s="16"/>
      <c r="H2787"/>
      <c r="I2787"/>
      <c r="L2787" s="3"/>
    </row>
    <row r="2788" spans="2:12">
      <c r="B2788" s="8"/>
      <c r="C2788" s="8"/>
      <c r="D2788" s="8"/>
      <c r="E2788" s="16"/>
      <c r="F2788" s="16"/>
      <c r="G2788" s="16"/>
      <c r="H2788"/>
      <c r="I2788"/>
      <c r="L2788" s="3"/>
    </row>
    <row r="2789" spans="2:12">
      <c r="B2789" s="8"/>
      <c r="C2789" s="8"/>
      <c r="D2789" s="8"/>
      <c r="E2789" s="16"/>
      <c r="F2789" s="16"/>
      <c r="G2789" s="16"/>
      <c r="H2789"/>
      <c r="I2789"/>
      <c r="L2789" s="3"/>
    </row>
    <row r="2790" spans="2:12">
      <c r="B2790" s="8"/>
      <c r="C2790" s="8"/>
      <c r="D2790" s="8"/>
      <c r="E2790" s="16"/>
      <c r="F2790" s="16"/>
      <c r="G2790" s="16"/>
      <c r="H2790"/>
      <c r="I2790"/>
      <c r="L2790" s="3"/>
    </row>
    <row r="2791" spans="2:12">
      <c r="B2791" s="8"/>
      <c r="C2791" s="8"/>
      <c r="D2791" s="8"/>
      <c r="E2791" s="16"/>
      <c r="F2791" s="16"/>
      <c r="G2791" s="16"/>
      <c r="H2791"/>
      <c r="I2791"/>
      <c r="L2791" s="3"/>
    </row>
    <row r="2792" spans="2:12">
      <c r="B2792" s="8"/>
      <c r="C2792" s="8"/>
      <c r="D2792" s="8"/>
      <c r="E2792" s="16"/>
      <c r="F2792" s="16"/>
      <c r="G2792" s="16"/>
      <c r="H2792"/>
      <c r="I2792"/>
      <c r="L2792" s="3"/>
    </row>
    <row r="2793" spans="2:12">
      <c r="B2793" s="8"/>
      <c r="C2793" s="8"/>
      <c r="D2793" s="8"/>
      <c r="E2793" s="16"/>
      <c r="F2793" s="16"/>
      <c r="G2793" s="16"/>
      <c r="H2793"/>
      <c r="I2793"/>
      <c r="L2793" s="3"/>
    </row>
    <row r="2794" spans="2:12">
      <c r="B2794" s="8"/>
      <c r="C2794" s="8"/>
      <c r="D2794" s="8"/>
      <c r="E2794" s="16"/>
      <c r="F2794" s="16"/>
      <c r="G2794" s="16"/>
      <c r="H2794"/>
      <c r="I2794"/>
      <c r="L2794" s="3"/>
    </row>
    <row r="2795" spans="2:12">
      <c r="B2795" s="8"/>
      <c r="C2795" s="8"/>
      <c r="D2795" s="8"/>
      <c r="E2795" s="16"/>
      <c r="F2795" s="16"/>
      <c r="G2795" s="16"/>
      <c r="H2795"/>
      <c r="I2795"/>
      <c r="L2795" s="3"/>
    </row>
    <row r="2796" spans="2:12">
      <c r="B2796" s="8"/>
      <c r="C2796" s="8"/>
      <c r="D2796" s="8"/>
      <c r="E2796" s="16"/>
      <c r="F2796" s="16"/>
      <c r="G2796" s="16"/>
      <c r="H2796"/>
      <c r="I2796"/>
      <c r="L2796" s="3"/>
    </row>
    <row r="2797" spans="2:12">
      <c r="B2797" s="8"/>
      <c r="C2797" s="8"/>
      <c r="D2797" s="8"/>
      <c r="E2797" s="16"/>
      <c r="F2797" s="16"/>
      <c r="G2797" s="16"/>
      <c r="H2797"/>
      <c r="I2797"/>
      <c r="L2797" s="3"/>
    </row>
    <row r="2798" spans="2:12">
      <c r="B2798" s="8"/>
      <c r="C2798" s="8"/>
      <c r="D2798" s="8"/>
      <c r="E2798" s="16"/>
      <c r="F2798" s="16"/>
      <c r="G2798" s="16"/>
      <c r="H2798"/>
      <c r="I2798"/>
      <c r="L2798" s="3"/>
    </row>
    <row r="2799" spans="2:12">
      <c r="B2799" s="8"/>
      <c r="C2799" s="8"/>
      <c r="D2799" s="8"/>
      <c r="E2799" s="16"/>
      <c r="F2799" s="16"/>
      <c r="G2799" s="16"/>
      <c r="H2799"/>
      <c r="I2799"/>
      <c r="L2799" s="3"/>
    </row>
    <row r="2800" spans="2:12">
      <c r="B2800" s="8"/>
      <c r="C2800" s="8"/>
      <c r="D2800" s="8"/>
      <c r="E2800" s="16"/>
      <c r="F2800" s="16"/>
      <c r="G2800" s="16"/>
      <c r="H2800"/>
      <c r="I2800"/>
      <c r="L2800" s="3"/>
    </row>
    <row r="2801" spans="2:12">
      <c r="B2801" s="8"/>
      <c r="C2801" s="8"/>
      <c r="D2801" s="8"/>
      <c r="E2801" s="16"/>
      <c r="F2801" s="16"/>
      <c r="G2801" s="16"/>
      <c r="H2801"/>
      <c r="I2801"/>
      <c r="L2801" s="3"/>
    </row>
    <row r="2802" spans="2:12">
      <c r="B2802" s="8"/>
      <c r="C2802" s="8"/>
      <c r="D2802" s="8"/>
      <c r="E2802" s="16"/>
      <c r="F2802" s="16"/>
      <c r="G2802" s="16"/>
      <c r="H2802"/>
      <c r="I2802"/>
      <c r="L2802" s="3"/>
    </row>
    <row r="2803" spans="2:12">
      <c r="B2803" s="8"/>
      <c r="C2803" s="8"/>
      <c r="D2803" s="8"/>
      <c r="E2803" s="16"/>
      <c r="F2803" s="16"/>
      <c r="G2803" s="16"/>
      <c r="H2803"/>
      <c r="I2803"/>
      <c r="L2803" s="3"/>
    </row>
    <row r="2804" spans="2:12">
      <c r="B2804" s="8"/>
      <c r="C2804" s="8"/>
      <c r="D2804" s="8"/>
      <c r="E2804" s="16"/>
      <c r="F2804" s="16"/>
      <c r="G2804" s="16"/>
      <c r="H2804"/>
      <c r="I2804"/>
      <c r="L2804" s="3"/>
    </row>
    <row r="2805" spans="2:12">
      <c r="B2805" s="8"/>
      <c r="C2805" s="8"/>
      <c r="D2805" s="8"/>
      <c r="E2805" s="16"/>
      <c r="F2805" s="16"/>
      <c r="G2805" s="16"/>
      <c r="H2805"/>
      <c r="I2805"/>
      <c r="L2805" s="3"/>
    </row>
    <row r="2806" spans="2:12">
      <c r="B2806" s="8"/>
      <c r="C2806" s="8"/>
      <c r="D2806" s="8"/>
      <c r="E2806" s="16"/>
      <c r="F2806" s="16"/>
      <c r="G2806" s="16"/>
      <c r="H2806"/>
      <c r="I2806"/>
      <c r="L2806" s="3"/>
    </row>
    <row r="2807" spans="2:12">
      <c r="B2807" s="8"/>
      <c r="C2807" s="8"/>
      <c r="D2807" s="8"/>
      <c r="E2807" s="16"/>
      <c r="F2807" s="16"/>
      <c r="G2807" s="16"/>
      <c r="H2807"/>
      <c r="I2807"/>
      <c r="L2807" s="3"/>
    </row>
    <row r="2808" spans="2:12">
      <c r="B2808" s="8"/>
      <c r="C2808" s="8"/>
      <c r="D2808" s="8"/>
      <c r="E2808" s="16"/>
      <c r="F2808" s="16"/>
      <c r="G2808" s="16"/>
      <c r="H2808"/>
      <c r="I2808"/>
      <c r="L2808" s="3"/>
    </row>
    <row r="2809" spans="2:12">
      <c r="B2809" s="8"/>
      <c r="C2809" s="8"/>
      <c r="D2809" s="8"/>
      <c r="E2809" s="16"/>
      <c r="F2809" s="16"/>
      <c r="G2809" s="16"/>
      <c r="H2809"/>
      <c r="I2809"/>
      <c r="L2809" s="3"/>
    </row>
    <row r="2810" spans="2:12">
      <c r="B2810" s="8"/>
      <c r="C2810" s="8"/>
      <c r="D2810" s="8"/>
      <c r="E2810" s="16"/>
      <c r="F2810" s="16"/>
      <c r="G2810" s="16"/>
      <c r="H2810"/>
      <c r="I2810"/>
      <c r="L2810" s="3"/>
    </row>
    <row r="2811" spans="2:12">
      <c r="B2811" s="8"/>
      <c r="C2811" s="8"/>
      <c r="D2811" s="8"/>
      <c r="E2811" s="16"/>
      <c r="F2811" s="16"/>
      <c r="G2811" s="16"/>
      <c r="H2811"/>
      <c r="I2811"/>
      <c r="L2811" s="3"/>
    </row>
    <row r="2812" spans="2:12">
      <c r="B2812" s="8"/>
      <c r="C2812" s="8"/>
      <c r="D2812" s="8"/>
      <c r="E2812" s="16"/>
      <c r="F2812" s="16"/>
      <c r="G2812" s="16"/>
      <c r="H2812"/>
      <c r="I2812"/>
      <c r="L2812" s="3"/>
    </row>
    <row r="2813" spans="2:12">
      <c r="B2813" s="8"/>
      <c r="C2813" s="8"/>
      <c r="D2813" s="8"/>
      <c r="E2813" s="16"/>
      <c r="F2813" s="16"/>
      <c r="G2813" s="16"/>
      <c r="H2813"/>
      <c r="I2813"/>
      <c r="L2813" s="3"/>
    </row>
    <row r="2814" spans="2:12">
      <c r="B2814" s="8"/>
      <c r="C2814" s="8"/>
      <c r="D2814" s="8"/>
      <c r="E2814" s="16"/>
      <c r="F2814" s="16"/>
      <c r="G2814" s="16"/>
      <c r="H2814"/>
      <c r="I2814"/>
      <c r="L2814" s="3"/>
    </row>
    <row r="2815" spans="2:12">
      <c r="B2815" s="8"/>
      <c r="C2815" s="8"/>
      <c r="D2815" s="8"/>
      <c r="E2815" s="16"/>
      <c r="F2815" s="16"/>
      <c r="G2815" s="16"/>
      <c r="H2815"/>
      <c r="I2815"/>
      <c r="L2815" s="3"/>
    </row>
    <row r="2816" spans="2:12">
      <c r="B2816" s="8"/>
      <c r="C2816" s="8"/>
      <c r="D2816" s="8"/>
      <c r="E2816" s="16"/>
      <c r="F2816" s="16"/>
      <c r="G2816" s="16"/>
      <c r="H2816"/>
      <c r="I2816"/>
      <c r="L2816" s="3"/>
    </row>
    <row r="2817" spans="2:12">
      <c r="B2817" s="8"/>
      <c r="C2817" s="8"/>
      <c r="D2817" s="8"/>
      <c r="E2817" s="16"/>
      <c r="F2817" s="16"/>
      <c r="G2817" s="16"/>
      <c r="H2817"/>
      <c r="I2817"/>
      <c r="L2817" s="3"/>
    </row>
    <row r="2818" spans="2:12">
      <c r="B2818" s="8"/>
      <c r="C2818" s="8"/>
      <c r="D2818" s="8"/>
      <c r="E2818" s="16"/>
      <c r="F2818" s="16"/>
      <c r="G2818" s="16"/>
      <c r="H2818"/>
      <c r="I2818"/>
      <c r="L2818" s="3"/>
    </row>
    <row r="2819" spans="2:12">
      <c r="B2819" s="8"/>
      <c r="C2819" s="8"/>
      <c r="D2819" s="8"/>
      <c r="E2819" s="16"/>
      <c r="F2819" s="16"/>
      <c r="G2819" s="16"/>
      <c r="H2819"/>
      <c r="I2819"/>
      <c r="L2819" s="3"/>
    </row>
    <row r="2820" spans="2:12">
      <c r="B2820" s="8"/>
      <c r="C2820" s="8"/>
      <c r="D2820" s="8"/>
      <c r="E2820" s="16"/>
      <c r="F2820" s="16"/>
      <c r="G2820" s="16"/>
      <c r="H2820"/>
      <c r="I2820"/>
      <c r="L2820" s="3"/>
    </row>
    <row r="2821" spans="2:12">
      <c r="B2821" s="8"/>
      <c r="C2821" s="8"/>
      <c r="D2821" s="8"/>
      <c r="E2821" s="16"/>
      <c r="F2821" s="16"/>
      <c r="G2821" s="16"/>
      <c r="H2821"/>
      <c r="I2821"/>
      <c r="L2821" s="3"/>
    </row>
    <row r="2822" spans="2:12">
      <c r="B2822" s="8"/>
      <c r="C2822" s="8"/>
      <c r="D2822" s="8"/>
      <c r="E2822" s="16"/>
      <c r="F2822" s="16"/>
      <c r="G2822" s="16"/>
      <c r="H2822"/>
      <c r="I2822"/>
      <c r="L2822" s="3"/>
    </row>
    <row r="2823" spans="2:12">
      <c r="B2823" s="8"/>
      <c r="C2823" s="8"/>
      <c r="D2823" s="8"/>
      <c r="E2823" s="16"/>
      <c r="F2823" s="16"/>
      <c r="G2823" s="16"/>
      <c r="H2823"/>
      <c r="I2823"/>
      <c r="L2823" s="3"/>
    </row>
    <row r="2824" spans="2:12">
      <c r="B2824" s="8"/>
      <c r="C2824" s="8"/>
      <c r="D2824" s="8"/>
      <c r="E2824" s="16"/>
      <c r="F2824" s="16"/>
      <c r="G2824" s="16"/>
      <c r="H2824"/>
      <c r="I2824"/>
      <c r="L2824" s="3"/>
    </row>
    <row r="2825" spans="2:12">
      <c r="B2825" s="8"/>
      <c r="C2825" s="8"/>
      <c r="D2825" s="8"/>
      <c r="E2825" s="16"/>
      <c r="F2825" s="16"/>
      <c r="G2825" s="16"/>
      <c r="H2825"/>
      <c r="I2825"/>
      <c r="L2825" s="3"/>
    </row>
    <row r="2826" spans="2:12">
      <c r="B2826" s="8"/>
      <c r="C2826" s="8"/>
      <c r="D2826" s="8"/>
      <c r="E2826" s="16"/>
      <c r="F2826" s="16"/>
      <c r="G2826" s="16"/>
      <c r="H2826"/>
      <c r="I2826"/>
      <c r="L2826" s="3"/>
    </row>
    <row r="2827" spans="2:12">
      <c r="B2827" s="8"/>
      <c r="C2827" s="8"/>
      <c r="D2827" s="8"/>
      <c r="E2827" s="16"/>
      <c r="F2827" s="16"/>
      <c r="G2827" s="16"/>
      <c r="H2827"/>
      <c r="I2827"/>
      <c r="L2827" s="3"/>
    </row>
    <row r="2828" spans="2:12">
      <c r="B2828" s="8"/>
      <c r="C2828" s="8"/>
      <c r="D2828" s="8"/>
      <c r="E2828" s="16"/>
      <c r="F2828" s="16"/>
      <c r="G2828" s="16"/>
      <c r="H2828"/>
      <c r="I2828"/>
      <c r="L2828" s="3"/>
    </row>
    <row r="2829" spans="2:12">
      <c r="B2829" s="8"/>
      <c r="C2829" s="8"/>
      <c r="D2829" s="8"/>
      <c r="E2829" s="16"/>
      <c r="F2829" s="16"/>
      <c r="G2829" s="16"/>
      <c r="H2829"/>
      <c r="I2829"/>
      <c r="L2829" s="3"/>
    </row>
    <row r="2830" spans="2:12">
      <c r="B2830" s="8"/>
      <c r="C2830" s="8"/>
      <c r="D2830" s="8"/>
      <c r="E2830" s="16"/>
      <c r="F2830" s="16"/>
      <c r="G2830" s="16"/>
      <c r="H2830"/>
      <c r="I2830"/>
      <c r="L2830" s="3"/>
    </row>
    <row r="2831" spans="2:12">
      <c r="B2831" s="8"/>
      <c r="C2831" s="8"/>
      <c r="D2831" s="8"/>
      <c r="E2831" s="16"/>
      <c r="F2831" s="16"/>
      <c r="G2831" s="16"/>
      <c r="H2831"/>
      <c r="I2831"/>
      <c r="L2831" s="3"/>
    </row>
    <row r="2832" spans="2:12">
      <c r="B2832" s="8"/>
      <c r="C2832" s="8"/>
      <c r="D2832" s="8"/>
      <c r="E2832" s="16"/>
      <c r="F2832" s="16"/>
      <c r="G2832" s="16"/>
      <c r="H2832"/>
      <c r="I2832"/>
      <c r="L2832" s="3"/>
    </row>
    <row r="2833" spans="2:12">
      <c r="B2833" s="8"/>
      <c r="C2833" s="8"/>
      <c r="D2833" s="8"/>
      <c r="E2833" s="16"/>
      <c r="F2833" s="16"/>
      <c r="G2833" s="16"/>
      <c r="H2833"/>
      <c r="I2833"/>
      <c r="L2833" s="3"/>
    </row>
    <row r="2834" spans="2:12">
      <c r="B2834" s="8"/>
      <c r="C2834" s="8"/>
      <c r="D2834" s="8"/>
      <c r="E2834" s="16"/>
      <c r="F2834" s="16"/>
      <c r="G2834" s="16"/>
      <c r="H2834"/>
      <c r="I2834"/>
      <c r="L2834" s="3"/>
    </row>
    <row r="2835" spans="2:12">
      <c r="B2835" s="8"/>
      <c r="C2835" s="8"/>
      <c r="D2835" s="8"/>
      <c r="E2835" s="16"/>
      <c r="F2835" s="16"/>
      <c r="G2835" s="16"/>
      <c r="H2835"/>
      <c r="I2835"/>
      <c r="L2835" s="3"/>
    </row>
    <row r="2836" spans="2:12">
      <c r="B2836" s="8"/>
      <c r="C2836" s="8"/>
      <c r="D2836" s="8"/>
      <c r="E2836" s="16"/>
      <c r="F2836" s="16"/>
      <c r="G2836" s="16"/>
      <c r="H2836"/>
      <c r="I2836"/>
      <c r="L2836" s="3"/>
    </row>
    <row r="2837" spans="2:12">
      <c r="B2837" s="8"/>
      <c r="C2837" s="8"/>
      <c r="D2837" s="8"/>
      <c r="E2837" s="16"/>
      <c r="F2837" s="16"/>
      <c r="G2837" s="16"/>
      <c r="H2837"/>
      <c r="I2837"/>
      <c r="L2837" s="3"/>
    </row>
    <row r="2838" spans="2:12">
      <c r="B2838" s="8"/>
      <c r="C2838" s="8"/>
      <c r="D2838" s="8"/>
      <c r="E2838" s="16"/>
      <c r="F2838" s="16"/>
      <c r="G2838" s="16"/>
      <c r="H2838"/>
      <c r="I2838"/>
      <c r="L2838" s="3"/>
    </row>
    <row r="2839" spans="2:12">
      <c r="B2839" s="8"/>
      <c r="C2839" s="8"/>
      <c r="D2839" s="8"/>
      <c r="E2839" s="16"/>
      <c r="F2839" s="16"/>
      <c r="G2839" s="16"/>
      <c r="H2839"/>
      <c r="I2839"/>
      <c r="L2839" s="3"/>
    </row>
    <row r="2840" spans="2:12">
      <c r="B2840" s="8"/>
      <c r="C2840" s="8"/>
      <c r="D2840" s="8"/>
      <c r="E2840" s="16"/>
      <c r="F2840" s="16"/>
      <c r="G2840" s="16"/>
      <c r="H2840"/>
      <c r="I2840"/>
      <c r="L2840" s="3"/>
    </row>
    <row r="2841" spans="2:12">
      <c r="B2841" s="8"/>
      <c r="C2841" s="8"/>
      <c r="D2841" s="8"/>
      <c r="E2841" s="16"/>
      <c r="F2841" s="16"/>
      <c r="G2841" s="16"/>
      <c r="H2841"/>
      <c r="I2841"/>
      <c r="L2841" s="3"/>
    </row>
    <row r="2842" spans="2:12">
      <c r="B2842" s="8"/>
      <c r="C2842" s="8"/>
      <c r="D2842" s="8"/>
      <c r="E2842" s="16"/>
      <c r="F2842" s="16"/>
      <c r="G2842" s="16"/>
      <c r="H2842"/>
      <c r="I2842"/>
      <c r="L2842" s="3"/>
    </row>
    <row r="2843" spans="2:12">
      <c r="B2843" s="8"/>
      <c r="C2843" s="8"/>
      <c r="D2843" s="8"/>
      <c r="E2843" s="16"/>
      <c r="F2843" s="16"/>
      <c r="G2843" s="16"/>
      <c r="H2843"/>
      <c r="I2843"/>
      <c r="L2843" s="3"/>
    </row>
    <row r="2844" spans="2:12">
      <c r="B2844" s="8"/>
      <c r="C2844" s="8"/>
      <c r="D2844" s="8"/>
      <c r="E2844" s="16"/>
      <c r="F2844" s="16"/>
      <c r="G2844" s="16"/>
      <c r="H2844"/>
      <c r="I2844"/>
      <c r="L2844" s="3"/>
    </row>
    <row r="2845" spans="2:12">
      <c r="B2845" s="8"/>
      <c r="C2845" s="8"/>
      <c r="D2845" s="8"/>
      <c r="E2845" s="16"/>
      <c r="F2845" s="16"/>
      <c r="G2845" s="16"/>
      <c r="H2845"/>
      <c r="I2845"/>
      <c r="L2845" s="3"/>
    </row>
    <row r="2846" spans="2:12">
      <c r="B2846" s="8"/>
      <c r="C2846" s="8"/>
      <c r="D2846" s="8"/>
      <c r="E2846" s="16"/>
      <c r="F2846" s="16"/>
      <c r="G2846" s="16"/>
      <c r="H2846"/>
      <c r="I2846"/>
      <c r="L2846" s="3"/>
    </row>
    <row r="2847" spans="2:12">
      <c r="B2847" s="8"/>
      <c r="C2847" s="8"/>
      <c r="D2847" s="8"/>
      <c r="E2847" s="16"/>
      <c r="F2847" s="16"/>
      <c r="G2847" s="16"/>
      <c r="H2847"/>
      <c r="I2847"/>
      <c r="L2847" s="3"/>
    </row>
    <row r="2848" spans="2:12">
      <c r="B2848" s="8"/>
      <c r="C2848" s="8"/>
      <c r="D2848" s="8"/>
      <c r="E2848" s="16"/>
      <c r="F2848" s="16"/>
      <c r="G2848" s="16"/>
      <c r="H2848"/>
      <c r="I2848"/>
      <c r="L2848" s="3"/>
    </row>
    <row r="2849" spans="2:12">
      <c r="B2849" s="8"/>
      <c r="C2849" s="8"/>
      <c r="D2849" s="8"/>
      <c r="E2849" s="16"/>
      <c r="F2849" s="16"/>
      <c r="G2849" s="16"/>
      <c r="H2849"/>
      <c r="I2849"/>
      <c r="L2849" s="3"/>
    </row>
    <row r="2850" spans="2:12">
      <c r="B2850" s="8"/>
      <c r="C2850" s="8"/>
      <c r="D2850" s="8"/>
      <c r="E2850" s="16"/>
      <c r="F2850" s="16"/>
      <c r="G2850" s="16"/>
      <c r="H2850"/>
      <c r="I2850"/>
      <c r="L2850" s="3"/>
    </row>
    <row r="2851" spans="2:12">
      <c r="B2851" s="8"/>
      <c r="C2851" s="8"/>
      <c r="D2851" s="8"/>
      <c r="E2851" s="16"/>
      <c r="F2851" s="16"/>
      <c r="G2851" s="16"/>
      <c r="H2851"/>
      <c r="I2851"/>
      <c r="L2851" s="3"/>
    </row>
    <row r="2852" spans="2:12">
      <c r="B2852" s="8"/>
      <c r="C2852" s="8"/>
      <c r="D2852" s="8"/>
      <c r="E2852" s="16"/>
      <c r="F2852" s="16"/>
      <c r="G2852" s="16"/>
      <c r="H2852"/>
      <c r="I2852"/>
      <c r="L2852" s="3"/>
    </row>
    <row r="2853" spans="2:12">
      <c r="B2853" s="8"/>
      <c r="C2853" s="8"/>
      <c r="D2853" s="8"/>
      <c r="E2853" s="16"/>
      <c r="F2853" s="16"/>
      <c r="G2853" s="16"/>
      <c r="H2853"/>
      <c r="I2853"/>
      <c r="L2853" s="3"/>
    </row>
    <row r="2854" spans="2:12">
      <c r="B2854" s="8"/>
      <c r="C2854" s="8"/>
      <c r="D2854" s="8"/>
      <c r="E2854" s="16"/>
      <c r="F2854" s="16"/>
      <c r="G2854" s="16"/>
      <c r="H2854"/>
      <c r="I2854"/>
      <c r="L2854" s="3"/>
    </row>
    <row r="2855" spans="2:12">
      <c r="B2855" s="8"/>
      <c r="C2855" s="8"/>
      <c r="D2855" s="8"/>
      <c r="E2855" s="16"/>
      <c r="F2855" s="16"/>
      <c r="G2855" s="16"/>
      <c r="H2855"/>
      <c r="I2855"/>
      <c r="L2855" s="3"/>
    </row>
    <row r="2856" spans="2:12">
      <c r="B2856" s="8"/>
      <c r="C2856" s="8"/>
      <c r="D2856" s="8"/>
      <c r="E2856" s="16"/>
      <c r="F2856" s="16"/>
      <c r="G2856" s="16"/>
      <c r="H2856"/>
      <c r="I2856"/>
      <c r="L2856" s="3"/>
    </row>
    <row r="2857" spans="2:12">
      <c r="B2857" s="8"/>
      <c r="C2857" s="8"/>
      <c r="D2857" s="8"/>
      <c r="E2857" s="16"/>
      <c r="F2857" s="16"/>
      <c r="G2857" s="16"/>
      <c r="H2857"/>
      <c r="I2857"/>
      <c r="L2857" s="3"/>
    </row>
    <row r="2858" spans="2:12">
      <c r="B2858" s="8"/>
      <c r="C2858" s="8"/>
      <c r="D2858" s="8"/>
      <c r="E2858" s="16"/>
      <c r="F2858" s="16"/>
      <c r="G2858" s="16"/>
      <c r="H2858"/>
      <c r="I2858"/>
      <c r="L2858" s="3"/>
    </row>
    <row r="2859" spans="2:12">
      <c r="B2859" s="8"/>
      <c r="C2859" s="8"/>
      <c r="D2859" s="8"/>
      <c r="E2859" s="16"/>
      <c r="F2859" s="16"/>
      <c r="G2859" s="16"/>
      <c r="H2859"/>
      <c r="I2859"/>
      <c r="L2859" s="3"/>
    </row>
    <row r="2860" spans="2:12">
      <c r="B2860" s="8"/>
      <c r="C2860" s="8"/>
      <c r="D2860" s="8"/>
      <c r="E2860" s="16"/>
      <c r="F2860" s="16"/>
      <c r="G2860" s="16"/>
      <c r="H2860"/>
      <c r="I2860"/>
      <c r="L2860" s="3"/>
    </row>
    <row r="2861" spans="2:12">
      <c r="B2861" s="8"/>
      <c r="C2861" s="8"/>
      <c r="D2861" s="8"/>
      <c r="E2861" s="16"/>
      <c r="F2861" s="16"/>
      <c r="G2861" s="16"/>
      <c r="H2861"/>
      <c r="I2861"/>
      <c r="L2861" s="3"/>
    </row>
    <row r="2862" spans="2:12">
      <c r="B2862" s="8"/>
      <c r="C2862" s="8"/>
      <c r="D2862" s="8"/>
      <c r="E2862" s="16"/>
      <c r="F2862" s="16"/>
      <c r="G2862" s="16"/>
      <c r="H2862"/>
      <c r="I2862"/>
      <c r="L2862" s="3"/>
    </row>
    <row r="2863" spans="2:12">
      <c r="B2863" s="8"/>
      <c r="C2863" s="8"/>
      <c r="D2863" s="8"/>
      <c r="E2863" s="16"/>
      <c r="F2863" s="16"/>
      <c r="G2863" s="16"/>
      <c r="H2863"/>
      <c r="I2863"/>
      <c r="L2863" s="3"/>
    </row>
    <row r="2864" spans="2:12">
      <c r="B2864" s="8"/>
      <c r="C2864" s="8"/>
      <c r="D2864" s="8"/>
      <c r="E2864" s="16"/>
      <c r="F2864" s="16"/>
      <c r="G2864" s="16"/>
      <c r="H2864"/>
      <c r="I2864"/>
      <c r="L2864" s="3"/>
    </row>
    <row r="2865" spans="2:12">
      <c r="B2865" s="8"/>
      <c r="C2865" s="8"/>
      <c r="D2865" s="8"/>
      <c r="E2865" s="16"/>
      <c r="F2865" s="16"/>
      <c r="G2865" s="16"/>
      <c r="H2865"/>
      <c r="I2865"/>
      <c r="L2865" s="3"/>
    </row>
    <row r="2866" spans="2:12">
      <c r="B2866" s="8"/>
      <c r="C2866" s="8"/>
      <c r="D2866" s="8"/>
      <c r="E2866" s="16"/>
      <c r="F2866" s="16"/>
      <c r="G2866" s="16"/>
      <c r="H2866"/>
      <c r="I2866"/>
      <c r="L2866" s="3"/>
    </row>
    <row r="2867" spans="2:12">
      <c r="B2867" s="8"/>
      <c r="C2867" s="8"/>
      <c r="D2867" s="8"/>
      <c r="E2867" s="16"/>
      <c r="F2867" s="16"/>
      <c r="G2867" s="16"/>
      <c r="H2867"/>
      <c r="I2867"/>
      <c r="L2867" s="3"/>
    </row>
    <row r="2868" spans="2:12">
      <c r="B2868" s="8"/>
      <c r="C2868" s="8"/>
      <c r="D2868" s="8"/>
      <c r="E2868" s="16"/>
      <c r="F2868" s="16"/>
      <c r="G2868" s="16"/>
      <c r="H2868"/>
      <c r="I2868"/>
      <c r="L2868" s="3"/>
    </row>
    <row r="2869" spans="2:12">
      <c r="B2869" s="8"/>
      <c r="C2869" s="8"/>
      <c r="D2869" s="8"/>
      <c r="E2869" s="16"/>
      <c r="F2869" s="16"/>
      <c r="G2869" s="16"/>
      <c r="H2869"/>
      <c r="I2869"/>
      <c r="L2869" s="3"/>
    </row>
    <row r="2870" spans="2:12">
      <c r="B2870" s="8"/>
      <c r="C2870" s="8"/>
      <c r="D2870" s="8"/>
      <c r="E2870" s="16"/>
      <c r="F2870" s="16"/>
      <c r="G2870" s="16"/>
      <c r="H2870"/>
      <c r="I2870"/>
      <c r="L2870" s="3"/>
    </row>
    <row r="2871" spans="2:12">
      <c r="B2871" s="8"/>
      <c r="C2871" s="8"/>
      <c r="D2871" s="8"/>
      <c r="E2871" s="16"/>
      <c r="F2871" s="16"/>
      <c r="G2871" s="16"/>
      <c r="H2871"/>
      <c r="I2871"/>
      <c r="L2871" s="3"/>
    </row>
    <row r="2872" spans="2:12">
      <c r="B2872" s="8"/>
      <c r="C2872" s="8"/>
      <c r="D2872" s="8"/>
      <c r="E2872" s="16"/>
      <c r="F2872" s="16"/>
      <c r="G2872" s="16"/>
      <c r="H2872"/>
      <c r="I2872"/>
      <c r="L2872" s="3"/>
    </row>
    <row r="2873" spans="2:12">
      <c r="B2873" s="8"/>
      <c r="C2873" s="8"/>
      <c r="D2873" s="8"/>
      <c r="E2873" s="16"/>
      <c r="F2873" s="16"/>
      <c r="G2873" s="16"/>
      <c r="H2873"/>
      <c r="I2873"/>
      <c r="L2873" s="3"/>
    </row>
    <row r="2874" spans="2:12">
      <c r="B2874" s="8"/>
      <c r="C2874" s="8"/>
      <c r="D2874" s="8"/>
      <c r="E2874" s="16"/>
      <c r="F2874" s="16"/>
      <c r="G2874" s="16"/>
      <c r="H2874"/>
      <c r="I2874"/>
      <c r="L2874" s="3"/>
    </row>
    <row r="2875" spans="2:12">
      <c r="B2875" s="8"/>
      <c r="C2875" s="8"/>
      <c r="D2875" s="8"/>
      <c r="E2875" s="16"/>
      <c r="F2875" s="16"/>
      <c r="G2875" s="16"/>
      <c r="H2875"/>
      <c r="I2875"/>
      <c r="L2875" s="3"/>
    </row>
    <row r="2876" spans="2:12">
      <c r="B2876" s="8"/>
      <c r="C2876" s="8"/>
      <c r="D2876" s="8"/>
      <c r="E2876" s="16"/>
      <c r="F2876" s="16"/>
      <c r="G2876" s="16"/>
      <c r="H2876"/>
      <c r="I2876"/>
      <c r="L2876" s="3"/>
    </row>
    <row r="2877" spans="2:12">
      <c r="B2877" s="8"/>
      <c r="C2877" s="8"/>
      <c r="D2877" s="8"/>
      <c r="E2877" s="16"/>
      <c r="F2877" s="16"/>
      <c r="G2877" s="16"/>
      <c r="H2877"/>
      <c r="I2877"/>
      <c r="L2877" s="3"/>
    </row>
    <row r="2878" spans="2:12">
      <c r="B2878" s="8"/>
      <c r="C2878" s="8"/>
      <c r="D2878" s="8"/>
      <c r="E2878" s="16"/>
      <c r="F2878" s="16"/>
      <c r="G2878" s="16"/>
      <c r="H2878"/>
      <c r="I2878"/>
      <c r="L2878" s="3"/>
    </row>
    <row r="2879" spans="2:12">
      <c r="B2879" s="8"/>
      <c r="C2879" s="8"/>
      <c r="D2879" s="8"/>
      <c r="E2879" s="16"/>
      <c r="F2879" s="16"/>
      <c r="G2879" s="16"/>
      <c r="H2879"/>
      <c r="I2879"/>
      <c r="L2879" s="3"/>
    </row>
    <row r="2880" spans="2:12">
      <c r="B2880" s="8"/>
      <c r="C2880" s="8"/>
      <c r="D2880" s="8"/>
      <c r="E2880" s="16"/>
      <c r="F2880" s="16"/>
      <c r="G2880" s="16"/>
      <c r="H2880"/>
      <c r="I2880"/>
      <c r="L2880" s="3"/>
    </row>
    <row r="2881" spans="2:12">
      <c r="B2881" s="8"/>
      <c r="C2881" s="8"/>
      <c r="D2881" s="8"/>
      <c r="E2881" s="16"/>
      <c r="F2881" s="16"/>
      <c r="G2881" s="16"/>
      <c r="H2881"/>
      <c r="I2881"/>
      <c r="L2881" s="3"/>
    </row>
    <row r="2882" spans="2:12">
      <c r="B2882" s="8"/>
      <c r="C2882" s="8"/>
      <c r="D2882" s="8"/>
      <c r="E2882" s="16"/>
      <c r="F2882" s="16"/>
      <c r="G2882" s="16"/>
      <c r="H2882"/>
      <c r="I2882"/>
      <c r="L2882" s="3"/>
    </row>
    <row r="2883" spans="2:12">
      <c r="B2883" s="8"/>
      <c r="C2883" s="8"/>
      <c r="D2883" s="8"/>
      <c r="E2883" s="16"/>
      <c r="F2883" s="16"/>
      <c r="G2883" s="16"/>
      <c r="H2883"/>
      <c r="I2883"/>
      <c r="L2883" s="3"/>
    </row>
    <row r="2884" spans="2:12">
      <c r="B2884" s="8"/>
      <c r="C2884" s="8"/>
      <c r="D2884" s="8"/>
      <c r="E2884" s="16"/>
      <c r="F2884" s="16"/>
      <c r="G2884" s="16"/>
      <c r="H2884"/>
      <c r="I2884"/>
      <c r="L2884" s="3"/>
    </row>
    <row r="2885" spans="2:12">
      <c r="B2885" s="8"/>
      <c r="C2885" s="8"/>
      <c r="D2885" s="8"/>
      <c r="E2885" s="16"/>
      <c r="F2885" s="16"/>
      <c r="G2885" s="16"/>
      <c r="H2885"/>
      <c r="I2885"/>
      <c r="L2885" s="3"/>
    </row>
    <row r="2886" spans="2:12">
      <c r="B2886" s="8"/>
      <c r="C2886" s="8"/>
      <c r="D2886" s="8"/>
      <c r="E2886" s="16"/>
      <c r="F2886" s="16"/>
      <c r="G2886" s="16"/>
      <c r="H2886"/>
      <c r="I2886"/>
      <c r="L2886" s="3"/>
    </row>
    <row r="2887" spans="2:12">
      <c r="B2887" s="8"/>
      <c r="C2887" s="8"/>
      <c r="D2887" s="8"/>
      <c r="E2887" s="16"/>
      <c r="F2887" s="16"/>
      <c r="G2887" s="16"/>
      <c r="H2887"/>
      <c r="I2887"/>
      <c r="L2887" s="3"/>
    </row>
    <row r="2888" spans="2:12">
      <c r="B2888" s="8"/>
      <c r="C2888" s="8"/>
      <c r="D2888" s="8"/>
      <c r="E2888" s="16"/>
      <c r="F2888" s="16"/>
      <c r="G2888" s="16"/>
      <c r="H2888"/>
      <c r="I2888"/>
      <c r="L2888" s="3"/>
    </row>
    <row r="2889" spans="2:12">
      <c r="B2889" s="8"/>
      <c r="C2889" s="8"/>
      <c r="D2889" s="8"/>
      <c r="E2889" s="16"/>
      <c r="F2889" s="16"/>
      <c r="G2889" s="16"/>
      <c r="H2889"/>
      <c r="I2889"/>
      <c r="L2889" s="3"/>
    </row>
    <row r="2890" spans="2:12">
      <c r="B2890" s="8"/>
      <c r="C2890" s="8"/>
      <c r="D2890" s="8"/>
      <c r="E2890" s="16"/>
      <c r="F2890" s="16"/>
      <c r="G2890" s="16"/>
      <c r="H2890"/>
      <c r="I2890"/>
      <c r="L2890" s="3"/>
    </row>
    <row r="2891" spans="2:12">
      <c r="B2891" s="8"/>
      <c r="C2891" s="8"/>
      <c r="D2891" s="8"/>
      <c r="E2891" s="16"/>
      <c r="F2891" s="16"/>
      <c r="G2891" s="16"/>
      <c r="H2891"/>
      <c r="I2891"/>
      <c r="L2891" s="3"/>
    </row>
    <row r="2892" spans="2:12">
      <c r="B2892" s="8"/>
      <c r="C2892" s="8"/>
      <c r="D2892" s="8"/>
      <c r="E2892" s="16"/>
      <c r="F2892" s="16"/>
      <c r="G2892" s="16"/>
      <c r="H2892"/>
      <c r="I2892"/>
      <c r="L2892" s="3"/>
    </row>
    <row r="2893" spans="2:12">
      <c r="B2893" s="8"/>
      <c r="C2893" s="8"/>
      <c r="D2893" s="8"/>
      <c r="E2893" s="16"/>
      <c r="F2893" s="16"/>
      <c r="G2893" s="16"/>
      <c r="H2893"/>
      <c r="I2893"/>
      <c r="L2893" s="3"/>
    </row>
    <row r="2894" spans="2:12">
      <c r="B2894" s="8"/>
      <c r="C2894" s="8"/>
      <c r="D2894" s="8"/>
      <c r="E2894" s="16"/>
      <c r="F2894" s="16"/>
      <c r="G2894" s="16"/>
      <c r="H2894"/>
      <c r="I2894"/>
      <c r="L2894" s="3"/>
    </row>
    <row r="2895" spans="2:12">
      <c r="B2895" s="8"/>
      <c r="C2895" s="8"/>
      <c r="D2895" s="8"/>
      <c r="E2895" s="16"/>
      <c r="F2895" s="16"/>
      <c r="G2895" s="16"/>
      <c r="H2895"/>
      <c r="I2895"/>
      <c r="L2895" s="3"/>
    </row>
    <row r="2896" spans="2:12">
      <c r="B2896" s="8"/>
      <c r="C2896" s="8"/>
      <c r="D2896" s="8"/>
      <c r="E2896" s="16"/>
      <c r="F2896" s="16"/>
      <c r="G2896" s="16"/>
      <c r="H2896"/>
      <c r="I2896"/>
      <c r="L2896" s="3"/>
    </row>
    <row r="2897" spans="2:12">
      <c r="B2897" s="8"/>
      <c r="C2897" s="8"/>
      <c r="D2897" s="8"/>
      <c r="E2897" s="16"/>
      <c r="F2897" s="16"/>
      <c r="G2897" s="16"/>
      <c r="H2897"/>
      <c r="I2897"/>
      <c r="L2897" s="3"/>
    </row>
    <row r="2898" spans="2:12">
      <c r="B2898" s="8"/>
      <c r="C2898" s="8"/>
      <c r="D2898" s="8"/>
      <c r="E2898" s="16"/>
      <c r="F2898" s="16"/>
      <c r="G2898" s="16"/>
      <c r="H2898"/>
      <c r="I2898"/>
      <c r="L2898" s="3"/>
    </row>
    <row r="2899" spans="2:12">
      <c r="B2899" s="8"/>
      <c r="C2899" s="8"/>
      <c r="D2899" s="8"/>
      <c r="E2899" s="16"/>
      <c r="F2899" s="16"/>
      <c r="G2899" s="16"/>
      <c r="H2899"/>
      <c r="I2899"/>
      <c r="L2899" s="3"/>
    </row>
    <row r="2900" spans="2:12">
      <c r="B2900" s="8"/>
      <c r="C2900" s="8"/>
      <c r="D2900" s="8"/>
      <c r="E2900" s="16"/>
      <c r="F2900" s="16"/>
      <c r="G2900" s="16"/>
      <c r="H2900"/>
      <c r="I2900"/>
      <c r="L2900" s="3"/>
    </row>
    <row r="2901" spans="2:12">
      <c r="B2901" s="8"/>
      <c r="C2901" s="8"/>
      <c r="D2901" s="8"/>
      <c r="E2901" s="16"/>
      <c r="F2901" s="16"/>
      <c r="G2901" s="16"/>
      <c r="H2901"/>
      <c r="I2901"/>
      <c r="L2901" s="3"/>
    </row>
    <row r="2902" spans="2:12">
      <c r="B2902" s="8"/>
      <c r="C2902" s="8"/>
      <c r="D2902" s="8"/>
      <c r="E2902" s="16"/>
      <c r="F2902" s="16"/>
      <c r="G2902" s="16"/>
      <c r="H2902"/>
      <c r="I2902"/>
      <c r="L2902" s="3"/>
    </row>
    <row r="2903" spans="2:12">
      <c r="B2903" s="8"/>
      <c r="C2903" s="8"/>
      <c r="D2903" s="8"/>
      <c r="E2903" s="16"/>
      <c r="F2903" s="16"/>
      <c r="G2903" s="16"/>
      <c r="H2903"/>
      <c r="I2903"/>
      <c r="L2903" s="3"/>
    </row>
    <row r="2904" spans="2:12">
      <c r="B2904" s="8"/>
      <c r="C2904" s="8"/>
      <c r="D2904" s="8"/>
      <c r="E2904" s="16"/>
      <c r="F2904" s="16"/>
      <c r="G2904" s="16"/>
      <c r="H2904"/>
      <c r="I2904"/>
      <c r="L2904" s="3"/>
    </row>
    <row r="2905" spans="2:12">
      <c r="B2905" s="8"/>
      <c r="C2905" s="8"/>
      <c r="D2905" s="8"/>
      <c r="E2905" s="16"/>
      <c r="F2905" s="16"/>
      <c r="G2905" s="16"/>
      <c r="H2905"/>
      <c r="I2905"/>
      <c r="L2905" s="3"/>
    </row>
    <row r="2906" spans="2:12">
      <c r="B2906" s="8"/>
      <c r="C2906" s="8"/>
      <c r="D2906" s="8"/>
      <c r="E2906" s="16"/>
      <c r="F2906" s="16"/>
      <c r="G2906" s="16"/>
      <c r="H2906"/>
      <c r="I2906"/>
      <c r="L2906" s="3"/>
    </row>
    <row r="2907" spans="2:12">
      <c r="B2907" s="8"/>
      <c r="C2907" s="8"/>
      <c r="D2907" s="8"/>
      <c r="E2907" s="16"/>
      <c r="F2907" s="16"/>
      <c r="G2907" s="16"/>
      <c r="H2907"/>
      <c r="I2907"/>
      <c r="L2907" s="3"/>
    </row>
    <row r="2908" spans="2:12">
      <c r="B2908" s="8"/>
      <c r="C2908" s="8"/>
      <c r="D2908" s="8"/>
      <c r="E2908" s="16"/>
      <c r="F2908" s="16"/>
      <c r="G2908" s="16"/>
      <c r="H2908"/>
      <c r="I2908"/>
      <c r="L2908" s="3"/>
    </row>
    <row r="2909" spans="2:12">
      <c r="B2909" s="8"/>
      <c r="C2909" s="8"/>
      <c r="D2909" s="8"/>
      <c r="E2909" s="16"/>
      <c r="F2909" s="16"/>
      <c r="G2909" s="16"/>
      <c r="H2909"/>
      <c r="I2909"/>
      <c r="L2909" s="3"/>
    </row>
    <row r="2910" spans="2:12">
      <c r="B2910" s="8"/>
      <c r="C2910" s="8"/>
      <c r="D2910" s="8"/>
      <c r="E2910" s="16"/>
      <c r="F2910" s="16"/>
      <c r="G2910" s="16"/>
      <c r="H2910"/>
      <c r="I2910"/>
      <c r="L2910" s="3"/>
    </row>
    <row r="2911" spans="2:12">
      <c r="B2911" s="8"/>
      <c r="C2911" s="8"/>
      <c r="D2911" s="8"/>
      <c r="E2911" s="16"/>
      <c r="F2911" s="16"/>
      <c r="G2911" s="16"/>
      <c r="H2911"/>
      <c r="I2911"/>
      <c r="L2911" s="3"/>
    </row>
    <row r="2912" spans="2:12">
      <c r="B2912" s="8"/>
      <c r="C2912" s="8"/>
      <c r="D2912" s="8"/>
      <c r="E2912" s="16"/>
      <c r="F2912" s="16"/>
      <c r="G2912" s="16"/>
      <c r="H2912"/>
      <c r="I2912"/>
      <c r="L2912" s="3"/>
    </row>
    <row r="2913" spans="2:12">
      <c r="B2913" s="8"/>
      <c r="C2913" s="8"/>
      <c r="D2913" s="8"/>
      <c r="E2913" s="16"/>
      <c r="F2913" s="16"/>
      <c r="G2913" s="16"/>
      <c r="H2913"/>
      <c r="I2913"/>
      <c r="L2913" s="3"/>
    </row>
    <row r="2914" spans="2:12">
      <c r="B2914" s="8"/>
      <c r="C2914" s="8"/>
      <c r="D2914" s="8"/>
      <c r="E2914" s="16"/>
      <c r="F2914" s="16"/>
      <c r="G2914" s="16"/>
      <c r="H2914"/>
      <c r="I2914"/>
      <c r="L2914" s="3"/>
    </row>
    <row r="2915" spans="2:12">
      <c r="B2915" s="8"/>
      <c r="C2915" s="8"/>
      <c r="D2915" s="8"/>
      <c r="E2915" s="16"/>
      <c r="F2915" s="16"/>
      <c r="G2915" s="16"/>
      <c r="H2915"/>
      <c r="I2915"/>
      <c r="L2915" s="3"/>
    </row>
    <row r="2916" spans="2:12">
      <c r="B2916" s="8"/>
      <c r="C2916" s="8"/>
      <c r="D2916" s="8"/>
      <c r="E2916" s="16"/>
      <c r="F2916" s="16"/>
      <c r="G2916" s="16"/>
      <c r="H2916"/>
      <c r="I2916"/>
      <c r="L2916" s="3"/>
    </row>
    <row r="2917" spans="2:12">
      <c r="B2917" s="8"/>
      <c r="C2917" s="8"/>
      <c r="D2917" s="8"/>
      <c r="E2917" s="16"/>
      <c r="F2917" s="16"/>
      <c r="G2917" s="16"/>
      <c r="H2917"/>
      <c r="I2917"/>
      <c r="L2917" s="3"/>
    </row>
    <row r="2918" spans="2:12">
      <c r="B2918" s="8"/>
      <c r="C2918" s="8"/>
      <c r="D2918" s="8"/>
      <c r="E2918" s="16"/>
      <c r="F2918" s="16"/>
      <c r="G2918" s="16"/>
      <c r="H2918"/>
      <c r="I2918"/>
      <c r="L2918" s="3"/>
    </row>
    <row r="2919" spans="2:12">
      <c r="B2919" s="10"/>
      <c r="C2919" s="10"/>
      <c r="D2919" s="10"/>
      <c r="E2919" s="19"/>
      <c r="F2919" s="16"/>
      <c r="G2919" s="16"/>
      <c r="H2919" s="9"/>
      <c r="I2919" s="9"/>
      <c r="L2919" s="3"/>
    </row>
    <row r="2920" spans="2:12">
      <c r="B2920" s="8"/>
      <c r="C2920" s="8"/>
      <c r="D2920" s="8"/>
      <c r="E2920" s="16"/>
      <c r="F2920" s="16"/>
      <c r="G2920" s="16"/>
      <c r="H2920"/>
      <c r="I2920"/>
      <c r="L2920" s="3"/>
    </row>
    <row r="2921" spans="2:12">
      <c r="B2921" s="8"/>
      <c r="C2921" s="8"/>
      <c r="D2921" s="8"/>
      <c r="E2921" s="16"/>
      <c r="F2921" s="16"/>
      <c r="G2921" s="16"/>
      <c r="H2921"/>
      <c r="I2921"/>
      <c r="L2921" s="3"/>
    </row>
    <row r="2922" spans="2:12">
      <c r="B2922" s="8"/>
      <c r="C2922" s="8"/>
      <c r="D2922" s="8"/>
      <c r="E2922" s="16"/>
      <c r="F2922" s="16"/>
      <c r="G2922" s="16"/>
      <c r="H2922"/>
      <c r="I2922"/>
      <c r="L2922" s="3"/>
    </row>
    <row r="2923" spans="2:12">
      <c r="B2923" s="8"/>
      <c r="C2923" s="8"/>
      <c r="D2923" s="8"/>
      <c r="E2923" s="16"/>
      <c r="F2923" s="16"/>
      <c r="G2923" s="16"/>
      <c r="H2923"/>
      <c r="I2923"/>
      <c r="L2923" s="3"/>
    </row>
    <row r="2924" spans="2:12">
      <c r="B2924" s="8"/>
      <c r="C2924" s="8"/>
      <c r="D2924" s="8"/>
      <c r="E2924" s="16"/>
      <c r="F2924" s="16"/>
      <c r="G2924" s="16"/>
      <c r="H2924"/>
      <c r="I2924"/>
      <c r="L2924" s="3"/>
    </row>
    <row r="2925" spans="2:12">
      <c r="B2925" s="8"/>
      <c r="C2925" s="8"/>
      <c r="D2925" s="8"/>
      <c r="E2925" s="16"/>
      <c r="F2925" s="16"/>
      <c r="G2925" s="16"/>
      <c r="H2925"/>
      <c r="I2925"/>
      <c r="L2925" s="3"/>
    </row>
    <row r="2926" spans="2:12">
      <c r="B2926" s="8"/>
      <c r="C2926" s="8"/>
      <c r="D2926" s="8"/>
      <c r="E2926" s="16"/>
      <c r="F2926" s="16"/>
      <c r="G2926" s="16"/>
      <c r="H2926"/>
      <c r="I2926"/>
      <c r="L2926" s="3"/>
    </row>
    <row r="2927" spans="2:12">
      <c r="B2927" s="8"/>
      <c r="C2927" s="8"/>
      <c r="D2927" s="8"/>
      <c r="E2927" s="16"/>
      <c r="F2927" s="16"/>
      <c r="G2927" s="16"/>
      <c r="H2927"/>
      <c r="I2927"/>
      <c r="L2927" s="3"/>
    </row>
    <row r="2928" spans="2:12">
      <c r="B2928" s="8"/>
      <c r="C2928" s="8"/>
      <c r="D2928" s="8"/>
      <c r="E2928" s="16"/>
      <c r="F2928" s="16"/>
      <c r="G2928" s="16"/>
      <c r="H2928"/>
      <c r="I2928"/>
      <c r="L2928" s="3"/>
    </row>
    <row r="2929" spans="2:12">
      <c r="B2929" s="8"/>
      <c r="C2929" s="8"/>
      <c r="D2929" s="8"/>
      <c r="E2929" s="16"/>
      <c r="F2929" s="16"/>
      <c r="G2929" s="16"/>
      <c r="H2929"/>
      <c r="I2929"/>
      <c r="L2929" s="3"/>
    </row>
    <row r="2930" spans="2:12">
      <c r="B2930" s="8"/>
      <c r="C2930" s="8"/>
      <c r="D2930" s="8"/>
      <c r="E2930" s="16"/>
      <c r="F2930" s="16"/>
      <c r="G2930" s="16"/>
      <c r="H2930"/>
      <c r="I2930"/>
      <c r="L2930" s="3"/>
    </row>
    <row r="2931" spans="2:12">
      <c r="B2931" s="8"/>
      <c r="C2931" s="8"/>
      <c r="D2931" s="8"/>
      <c r="E2931" s="16"/>
      <c r="F2931" s="16"/>
      <c r="G2931" s="16"/>
      <c r="H2931"/>
      <c r="I2931"/>
      <c r="L2931" s="3"/>
    </row>
    <row r="2932" spans="2:12">
      <c r="B2932" s="8"/>
      <c r="C2932" s="8"/>
      <c r="D2932" s="8"/>
      <c r="E2932" s="16"/>
      <c r="F2932" s="16"/>
      <c r="G2932" s="16"/>
      <c r="H2932"/>
      <c r="I2932"/>
      <c r="L2932" s="3"/>
    </row>
    <row r="2933" spans="2:12">
      <c r="B2933" s="8"/>
      <c r="C2933" s="8"/>
      <c r="D2933" s="8"/>
      <c r="E2933" s="16"/>
      <c r="F2933" s="16"/>
      <c r="G2933" s="16"/>
      <c r="H2933"/>
      <c r="I2933"/>
      <c r="L2933" s="3"/>
    </row>
    <row r="2934" spans="2:12">
      <c r="B2934" s="8"/>
      <c r="C2934" s="8"/>
      <c r="D2934" s="8"/>
      <c r="E2934" s="16"/>
      <c r="F2934" s="16"/>
      <c r="G2934" s="16"/>
      <c r="H2934"/>
      <c r="I2934"/>
      <c r="L2934" s="3"/>
    </row>
    <row r="2935" spans="2:12">
      <c r="B2935" s="8"/>
      <c r="C2935" s="8"/>
      <c r="D2935" s="8"/>
      <c r="E2935" s="16"/>
      <c r="F2935" s="16"/>
      <c r="G2935" s="16"/>
      <c r="H2935"/>
      <c r="I2935"/>
      <c r="L2935" s="3"/>
    </row>
    <row r="2936" spans="2:12">
      <c r="B2936" s="8"/>
      <c r="C2936" s="8"/>
      <c r="D2936" s="8"/>
      <c r="E2936" s="16"/>
      <c r="F2936" s="16"/>
      <c r="G2936" s="16"/>
      <c r="H2936"/>
      <c r="I2936"/>
      <c r="L2936" s="3"/>
    </row>
    <row r="2937" spans="2:12">
      <c r="B2937" s="8"/>
      <c r="C2937" s="8"/>
      <c r="D2937" s="8"/>
      <c r="E2937" s="16"/>
      <c r="F2937" s="16"/>
      <c r="G2937" s="16"/>
      <c r="H2937"/>
      <c r="I2937"/>
      <c r="L2937" s="3"/>
    </row>
    <row r="2938" spans="2:12">
      <c r="B2938" s="8"/>
      <c r="C2938" s="8"/>
      <c r="D2938" s="8"/>
      <c r="E2938" s="16"/>
      <c r="F2938" s="16"/>
      <c r="G2938" s="16"/>
      <c r="H2938"/>
      <c r="I2938"/>
      <c r="L2938" s="3"/>
    </row>
    <row r="2939" spans="2:12">
      <c r="B2939" s="8"/>
      <c r="C2939" s="8"/>
      <c r="D2939" s="8"/>
      <c r="E2939" s="16"/>
      <c r="F2939" s="16"/>
      <c r="G2939" s="16"/>
      <c r="H2939"/>
      <c r="I2939"/>
      <c r="L2939" s="3"/>
    </row>
    <row r="2940" spans="2:12">
      <c r="B2940" s="8"/>
      <c r="C2940" s="8"/>
      <c r="D2940" s="8"/>
      <c r="E2940" s="16"/>
      <c r="F2940" s="16"/>
      <c r="G2940" s="16"/>
      <c r="H2940"/>
      <c r="I2940"/>
      <c r="L2940" s="3"/>
    </row>
    <row r="2941" spans="2:12">
      <c r="B2941" s="8"/>
      <c r="C2941" s="8"/>
      <c r="D2941" s="8"/>
      <c r="E2941" s="16"/>
      <c r="F2941" s="16"/>
      <c r="G2941" s="16"/>
      <c r="H2941"/>
      <c r="I2941"/>
      <c r="L2941" s="3"/>
    </row>
    <row r="2942" spans="2:12">
      <c r="B2942" s="8"/>
      <c r="C2942" s="8"/>
      <c r="D2942" s="8"/>
      <c r="E2942" s="16"/>
      <c r="F2942" s="16"/>
      <c r="G2942" s="16"/>
      <c r="H2942"/>
      <c r="I2942"/>
      <c r="L2942" s="3"/>
    </row>
    <row r="2943" spans="2:12">
      <c r="B2943" s="8"/>
      <c r="C2943" s="8"/>
      <c r="D2943" s="8"/>
      <c r="E2943" s="16"/>
      <c r="F2943" s="16"/>
      <c r="G2943" s="16"/>
      <c r="H2943"/>
      <c r="I2943"/>
      <c r="L2943" s="3"/>
    </row>
    <row r="2944" spans="2:12">
      <c r="B2944" s="8"/>
      <c r="C2944" s="8"/>
      <c r="D2944" s="8"/>
      <c r="E2944" s="16"/>
      <c r="F2944" s="16"/>
      <c r="G2944" s="16"/>
      <c r="H2944"/>
      <c r="I2944"/>
      <c r="L2944" s="3"/>
    </row>
    <row r="2945" spans="2:12">
      <c r="B2945" s="8"/>
      <c r="C2945" s="8"/>
      <c r="D2945" s="8"/>
      <c r="E2945" s="16"/>
      <c r="F2945" s="16"/>
      <c r="G2945" s="16"/>
      <c r="H2945"/>
      <c r="I2945"/>
      <c r="L2945" s="3"/>
    </row>
    <row r="2946" spans="2:12">
      <c r="B2946" s="8"/>
      <c r="C2946" s="8"/>
      <c r="D2946" s="8"/>
      <c r="E2946" s="16"/>
      <c r="F2946" s="16"/>
      <c r="G2946" s="16"/>
      <c r="H2946"/>
      <c r="I2946"/>
      <c r="L2946" s="3"/>
    </row>
    <row r="2947" spans="2:12">
      <c r="B2947" s="8"/>
      <c r="C2947" s="8"/>
      <c r="D2947" s="8"/>
      <c r="E2947" s="16"/>
      <c r="F2947" s="16"/>
      <c r="G2947" s="16"/>
      <c r="H2947"/>
      <c r="I2947"/>
      <c r="L2947" s="3"/>
    </row>
    <row r="2948" spans="2:12">
      <c r="B2948" s="8"/>
      <c r="C2948" s="8"/>
      <c r="D2948" s="8"/>
      <c r="E2948" s="16"/>
      <c r="F2948" s="16"/>
      <c r="G2948" s="16"/>
      <c r="H2948"/>
      <c r="I2948"/>
      <c r="L2948" s="3"/>
    </row>
    <row r="2949" spans="2:12">
      <c r="B2949" s="8"/>
      <c r="C2949" s="8"/>
      <c r="D2949" s="8"/>
      <c r="E2949" s="16"/>
      <c r="F2949" s="16"/>
      <c r="G2949" s="16"/>
      <c r="H2949"/>
      <c r="I2949"/>
      <c r="L2949" s="3"/>
    </row>
    <row r="2950" spans="2:12">
      <c r="B2950" s="8"/>
      <c r="C2950" s="8"/>
      <c r="D2950" s="8"/>
      <c r="E2950" s="16"/>
      <c r="F2950" s="16"/>
      <c r="G2950" s="16"/>
      <c r="H2950"/>
      <c r="I2950"/>
      <c r="L2950" s="3"/>
    </row>
    <row r="2951" spans="2:12">
      <c r="B2951" s="8"/>
      <c r="C2951" s="8"/>
      <c r="D2951" s="8"/>
      <c r="E2951" s="16"/>
      <c r="F2951" s="16"/>
      <c r="G2951" s="16"/>
      <c r="H2951"/>
      <c r="I2951"/>
      <c r="L2951" s="3"/>
    </row>
    <row r="2952" spans="2:12">
      <c r="B2952" s="8"/>
      <c r="C2952" s="8"/>
      <c r="D2952" s="8"/>
      <c r="E2952" s="16"/>
      <c r="F2952" s="16"/>
      <c r="G2952" s="16"/>
      <c r="H2952"/>
      <c r="I2952"/>
      <c r="L2952" s="3"/>
    </row>
    <row r="2953" spans="2:12">
      <c r="B2953" s="8"/>
      <c r="C2953" s="8"/>
      <c r="D2953" s="8"/>
      <c r="E2953" s="16"/>
      <c r="F2953" s="16"/>
      <c r="G2953" s="16"/>
      <c r="H2953"/>
      <c r="I2953"/>
      <c r="L2953" s="3"/>
    </row>
    <row r="2954" spans="2:12">
      <c r="B2954" s="8"/>
      <c r="C2954" s="8"/>
      <c r="D2954" s="8"/>
      <c r="E2954" s="16"/>
      <c r="F2954" s="16"/>
      <c r="G2954" s="16"/>
      <c r="H2954"/>
      <c r="I2954"/>
      <c r="L2954" s="3"/>
    </row>
    <row r="2955" spans="2:12">
      <c r="B2955" s="8"/>
      <c r="C2955" s="8"/>
      <c r="D2955" s="8"/>
      <c r="E2955" s="16"/>
      <c r="F2955" s="16"/>
      <c r="G2955" s="16"/>
      <c r="H2955"/>
      <c r="I2955"/>
      <c r="L2955" s="3"/>
    </row>
    <row r="2956" spans="2:12">
      <c r="B2956" s="8"/>
      <c r="C2956" s="8"/>
      <c r="D2956" s="8"/>
      <c r="E2956" s="16"/>
      <c r="F2956" s="16"/>
      <c r="G2956" s="16"/>
      <c r="H2956"/>
      <c r="I2956"/>
      <c r="L2956" s="3"/>
    </row>
    <row r="2957" spans="2:12">
      <c r="B2957" s="8"/>
      <c r="C2957" s="8"/>
      <c r="D2957" s="8"/>
      <c r="E2957" s="16"/>
      <c r="F2957" s="16"/>
      <c r="G2957" s="16"/>
      <c r="H2957"/>
      <c r="I2957"/>
      <c r="L2957" s="3"/>
    </row>
    <row r="2958" spans="2:12">
      <c r="B2958" s="8"/>
      <c r="C2958" s="8"/>
      <c r="D2958" s="8"/>
      <c r="E2958" s="16"/>
      <c r="F2958" s="16"/>
      <c r="G2958" s="16"/>
      <c r="H2958"/>
      <c r="I2958"/>
      <c r="L2958" s="3"/>
    </row>
    <row r="2959" spans="2:12">
      <c r="B2959" s="8"/>
      <c r="C2959" s="8"/>
      <c r="D2959" s="8"/>
      <c r="E2959" s="16"/>
      <c r="F2959" s="16"/>
      <c r="G2959" s="16"/>
      <c r="H2959"/>
      <c r="I2959"/>
      <c r="L2959" s="3"/>
    </row>
    <row r="2960" spans="2:12">
      <c r="B2960" s="8"/>
      <c r="C2960" s="8"/>
      <c r="D2960" s="8"/>
      <c r="E2960" s="16"/>
      <c r="F2960" s="16"/>
      <c r="G2960" s="16"/>
      <c r="H2960"/>
      <c r="I2960"/>
      <c r="L2960" s="3"/>
    </row>
    <row r="2961" spans="2:12">
      <c r="B2961" s="8"/>
      <c r="C2961" s="8"/>
      <c r="D2961" s="8"/>
      <c r="E2961" s="16"/>
      <c r="F2961" s="16"/>
      <c r="G2961" s="16"/>
      <c r="H2961"/>
      <c r="I2961"/>
      <c r="L2961" s="3"/>
    </row>
    <row r="2962" spans="2:12">
      <c r="B2962" s="8"/>
      <c r="C2962" s="8"/>
      <c r="D2962" s="8"/>
      <c r="E2962" s="16"/>
      <c r="F2962" s="16"/>
      <c r="G2962" s="16"/>
      <c r="H2962"/>
      <c r="I2962"/>
      <c r="L2962" s="3"/>
    </row>
    <row r="2963" spans="2:12">
      <c r="B2963" s="8"/>
      <c r="C2963" s="8"/>
      <c r="D2963" s="8"/>
      <c r="E2963" s="16"/>
      <c r="F2963" s="16"/>
      <c r="G2963" s="16"/>
      <c r="H2963"/>
      <c r="I2963"/>
      <c r="L2963" s="3"/>
    </row>
    <row r="2964" spans="2:12">
      <c r="B2964" s="8"/>
      <c r="C2964" s="8"/>
      <c r="D2964" s="8"/>
      <c r="E2964" s="16"/>
      <c r="F2964" s="16"/>
      <c r="G2964" s="16"/>
      <c r="H2964"/>
      <c r="I2964"/>
      <c r="L2964" s="3"/>
    </row>
    <row r="2965" spans="2:12">
      <c r="B2965" s="8"/>
      <c r="C2965" s="8"/>
      <c r="D2965" s="8"/>
      <c r="E2965" s="16"/>
      <c r="F2965" s="16"/>
      <c r="G2965" s="16"/>
      <c r="H2965"/>
      <c r="I2965"/>
      <c r="L2965" s="3"/>
    </row>
    <row r="2966" spans="2:12">
      <c r="B2966" s="8"/>
      <c r="C2966" s="8"/>
      <c r="D2966" s="8"/>
      <c r="E2966" s="16"/>
      <c r="F2966" s="16"/>
      <c r="G2966" s="16"/>
      <c r="H2966"/>
      <c r="I2966"/>
      <c r="L2966" s="3"/>
    </row>
    <row r="2967" spans="2:12">
      <c r="B2967" s="8"/>
      <c r="C2967" s="8"/>
      <c r="D2967" s="8"/>
      <c r="E2967" s="16"/>
      <c r="F2967" s="16"/>
      <c r="G2967" s="16"/>
      <c r="H2967"/>
      <c r="I2967"/>
      <c r="L2967" s="3"/>
    </row>
    <row r="2968" spans="2:12">
      <c r="B2968" s="8"/>
      <c r="C2968" s="8"/>
      <c r="D2968" s="8"/>
      <c r="E2968" s="16"/>
      <c r="F2968" s="16"/>
      <c r="G2968" s="16"/>
      <c r="H2968"/>
      <c r="I2968"/>
      <c r="L2968" s="3"/>
    </row>
    <row r="2969" spans="2:12">
      <c r="B2969" s="8"/>
      <c r="C2969" s="8"/>
      <c r="D2969" s="8"/>
      <c r="E2969" s="16"/>
      <c r="F2969" s="16"/>
      <c r="G2969" s="16"/>
      <c r="H2969"/>
      <c r="I2969"/>
      <c r="L2969" s="3"/>
    </row>
    <row r="2970" spans="2:12">
      <c r="B2970" s="8"/>
      <c r="C2970" s="8"/>
      <c r="D2970" s="8"/>
      <c r="E2970" s="16"/>
      <c r="F2970" s="16"/>
      <c r="G2970" s="16"/>
      <c r="H2970"/>
      <c r="I2970"/>
      <c r="L2970" s="3"/>
    </row>
    <row r="2971" spans="2:12">
      <c r="B2971" s="8"/>
      <c r="C2971" s="8"/>
      <c r="D2971" s="8"/>
      <c r="E2971" s="16"/>
      <c r="F2971" s="16"/>
      <c r="G2971" s="16"/>
      <c r="H2971"/>
      <c r="I2971"/>
      <c r="L2971" s="3"/>
    </row>
    <row r="2972" spans="2:12">
      <c r="B2972" s="8"/>
      <c r="C2972" s="8"/>
      <c r="D2972" s="8"/>
      <c r="E2972" s="16"/>
      <c r="F2972" s="16"/>
      <c r="G2972" s="16"/>
      <c r="H2972"/>
      <c r="I2972"/>
      <c r="L2972" s="3"/>
    </row>
    <row r="2973" spans="2:12">
      <c r="B2973" s="8"/>
      <c r="C2973" s="8"/>
      <c r="D2973" s="8"/>
      <c r="E2973" s="16"/>
      <c r="F2973" s="16"/>
      <c r="G2973" s="16"/>
      <c r="H2973"/>
      <c r="I2973"/>
      <c r="L2973" s="3"/>
    </row>
    <row r="2974" spans="2:12">
      <c r="B2974" s="8"/>
      <c r="C2974" s="8"/>
      <c r="D2974" s="8"/>
      <c r="E2974" s="16"/>
      <c r="F2974" s="16"/>
      <c r="G2974" s="16"/>
      <c r="H2974"/>
      <c r="I2974"/>
      <c r="L2974" s="3"/>
    </row>
    <row r="2975" spans="2:12">
      <c r="B2975" s="8"/>
      <c r="C2975" s="8"/>
      <c r="D2975" s="8"/>
      <c r="E2975" s="16"/>
      <c r="F2975" s="16"/>
      <c r="G2975" s="16"/>
      <c r="H2975"/>
      <c r="I2975"/>
      <c r="L2975" s="3"/>
    </row>
    <row r="2976" spans="2:12">
      <c r="B2976" s="8"/>
      <c r="C2976" s="8"/>
      <c r="D2976" s="8"/>
      <c r="E2976" s="16"/>
      <c r="F2976" s="16"/>
      <c r="G2976" s="16"/>
      <c r="H2976"/>
      <c r="I2976"/>
      <c r="L2976" s="3"/>
    </row>
    <row r="2977" spans="2:12">
      <c r="B2977" s="8"/>
      <c r="C2977" s="8"/>
      <c r="D2977" s="8"/>
      <c r="E2977" s="16"/>
      <c r="F2977" s="16"/>
      <c r="G2977" s="16"/>
      <c r="H2977"/>
      <c r="I2977"/>
      <c r="L2977" s="3"/>
    </row>
    <row r="2978" spans="2:12">
      <c r="B2978" s="8"/>
      <c r="C2978" s="8"/>
      <c r="D2978" s="8"/>
      <c r="E2978" s="16"/>
      <c r="F2978" s="16"/>
      <c r="G2978" s="16"/>
      <c r="H2978"/>
      <c r="I2978"/>
      <c r="L2978" s="3"/>
    </row>
    <row r="2979" spans="2:12">
      <c r="B2979" s="8"/>
      <c r="C2979" s="8"/>
      <c r="D2979" s="8"/>
      <c r="E2979" s="16"/>
      <c r="F2979" s="16"/>
      <c r="G2979" s="16"/>
      <c r="H2979"/>
      <c r="I2979"/>
      <c r="L2979" s="3"/>
    </row>
    <row r="2980" spans="2:12">
      <c r="B2980" s="8"/>
      <c r="C2980" s="8"/>
      <c r="D2980" s="8"/>
      <c r="E2980" s="16"/>
      <c r="F2980" s="16"/>
      <c r="G2980" s="16"/>
      <c r="H2980"/>
      <c r="I2980"/>
      <c r="L2980" s="3"/>
    </row>
    <row r="2981" spans="2:12">
      <c r="B2981" s="8"/>
      <c r="C2981" s="8"/>
      <c r="D2981" s="8"/>
      <c r="E2981" s="16"/>
      <c r="F2981" s="16"/>
      <c r="G2981" s="16"/>
      <c r="H2981"/>
      <c r="I2981"/>
      <c r="L2981" s="3"/>
    </row>
    <row r="2982" spans="2:12">
      <c r="B2982" s="8"/>
      <c r="C2982" s="8"/>
      <c r="D2982" s="8"/>
      <c r="E2982" s="16"/>
      <c r="F2982" s="16"/>
      <c r="G2982" s="16"/>
      <c r="H2982"/>
      <c r="I2982"/>
      <c r="L2982" s="3"/>
    </row>
    <row r="2983" spans="2:12">
      <c r="B2983" s="8"/>
      <c r="C2983" s="8"/>
      <c r="D2983" s="8"/>
      <c r="E2983" s="16"/>
      <c r="F2983" s="16"/>
      <c r="G2983" s="16"/>
      <c r="H2983"/>
      <c r="I2983"/>
      <c r="L2983" s="3"/>
    </row>
    <row r="2984" spans="2:12">
      <c r="B2984" s="8"/>
      <c r="C2984" s="8"/>
      <c r="D2984" s="8"/>
      <c r="E2984" s="16"/>
      <c r="F2984" s="16"/>
      <c r="G2984" s="16"/>
      <c r="H2984"/>
      <c r="I2984"/>
      <c r="L2984" s="3"/>
    </row>
    <row r="2985" spans="2:12">
      <c r="B2985" s="8"/>
      <c r="C2985" s="8"/>
      <c r="D2985" s="8"/>
      <c r="E2985" s="16"/>
      <c r="F2985" s="16"/>
      <c r="G2985" s="16"/>
      <c r="H2985"/>
      <c r="I2985"/>
      <c r="L2985" s="3"/>
    </row>
    <row r="2986" spans="2:12">
      <c r="B2986" s="8"/>
      <c r="C2986" s="8"/>
      <c r="D2986" s="8"/>
      <c r="E2986" s="16"/>
      <c r="F2986" s="16"/>
      <c r="G2986" s="16"/>
      <c r="H2986"/>
      <c r="I2986"/>
      <c r="L2986" s="3"/>
    </row>
    <row r="2987" spans="2:12">
      <c r="B2987" s="8"/>
      <c r="C2987" s="8"/>
      <c r="D2987" s="8"/>
      <c r="E2987" s="16"/>
      <c r="F2987" s="16"/>
      <c r="G2987" s="16"/>
      <c r="H2987"/>
      <c r="I2987"/>
      <c r="L2987" s="3"/>
    </row>
    <row r="2988" spans="2:12">
      <c r="B2988" s="8"/>
      <c r="C2988" s="8"/>
      <c r="D2988" s="8"/>
      <c r="E2988" s="16"/>
      <c r="F2988" s="16"/>
      <c r="G2988" s="16"/>
      <c r="H2988"/>
      <c r="I2988"/>
      <c r="L2988" s="3"/>
    </row>
    <row r="2989" spans="2:12">
      <c r="B2989" s="8"/>
      <c r="C2989" s="8"/>
      <c r="D2989" s="8"/>
      <c r="E2989" s="16"/>
      <c r="F2989" s="16"/>
      <c r="G2989" s="16"/>
      <c r="H2989"/>
      <c r="I2989"/>
      <c r="L2989" s="3"/>
    </row>
    <row r="2990" spans="2:12">
      <c r="B2990" s="8"/>
      <c r="C2990" s="8"/>
      <c r="D2990" s="8"/>
      <c r="E2990" s="16"/>
      <c r="F2990" s="16"/>
      <c r="G2990" s="16"/>
      <c r="H2990"/>
      <c r="I2990"/>
      <c r="L2990" s="3"/>
    </row>
    <row r="2991" spans="2:12">
      <c r="B2991" s="8"/>
      <c r="C2991" s="8"/>
      <c r="D2991" s="8"/>
      <c r="E2991" s="16"/>
      <c r="F2991" s="16"/>
      <c r="G2991" s="16"/>
      <c r="H2991"/>
      <c r="I2991"/>
      <c r="L2991" s="3"/>
    </row>
    <row r="2992" spans="2:12">
      <c r="B2992" s="8"/>
      <c r="C2992" s="8"/>
      <c r="D2992" s="8"/>
      <c r="E2992" s="16"/>
      <c r="F2992" s="16"/>
      <c r="G2992" s="16"/>
      <c r="H2992"/>
      <c r="I2992"/>
      <c r="L2992" s="3"/>
    </row>
    <row r="2993" spans="2:12">
      <c r="B2993" s="8"/>
      <c r="C2993" s="8"/>
      <c r="D2993" s="8"/>
      <c r="E2993" s="16"/>
      <c r="F2993" s="16"/>
      <c r="G2993" s="16"/>
      <c r="H2993"/>
      <c r="I2993"/>
      <c r="L2993" s="3"/>
    </row>
    <row r="2994" spans="2:12">
      <c r="B2994" s="8"/>
      <c r="C2994" s="8"/>
      <c r="D2994" s="8"/>
      <c r="E2994" s="16"/>
      <c r="F2994" s="16"/>
      <c r="G2994" s="16"/>
      <c r="H2994"/>
      <c r="I2994"/>
      <c r="L2994" s="3"/>
    </row>
    <row r="2995" spans="2:12">
      <c r="B2995" s="8"/>
      <c r="C2995" s="8"/>
      <c r="D2995" s="8"/>
      <c r="E2995" s="16"/>
      <c r="F2995" s="16"/>
      <c r="G2995" s="16"/>
      <c r="H2995"/>
      <c r="I2995"/>
      <c r="L2995" s="3"/>
    </row>
    <row r="2996" spans="2:12">
      <c r="B2996" s="8"/>
      <c r="C2996" s="8"/>
      <c r="D2996" s="8"/>
      <c r="E2996" s="16"/>
      <c r="F2996" s="16"/>
      <c r="G2996" s="16"/>
      <c r="H2996"/>
      <c r="I2996"/>
      <c r="L2996" s="3"/>
    </row>
    <row r="2997" spans="2:12">
      <c r="B2997" s="8"/>
      <c r="C2997" s="8"/>
      <c r="D2997" s="8"/>
      <c r="E2997" s="16"/>
      <c r="F2997" s="16"/>
      <c r="G2997" s="16"/>
      <c r="H2997"/>
      <c r="I2997"/>
      <c r="L2997" s="3"/>
    </row>
    <row r="2998" spans="2:12">
      <c r="B2998" s="8"/>
      <c r="C2998" s="8"/>
      <c r="D2998" s="8"/>
      <c r="E2998" s="16"/>
      <c r="F2998" s="16"/>
      <c r="G2998" s="16"/>
      <c r="H2998"/>
      <c r="I2998"/>
      <c r="L2998" s="3"/>
    </row>
    <row r="2999" spans="2:12">
      <c r="B2999" s="8"/>
      <c r="C2999" s="8"/>
      <c r="D2999" s="8"/>
      <c r="E2999" s="16"/>
      <c r="F2999" s="16"/>
      <c r="G2999" s="16"/>
      <c r="H2999"/>
      <c r="I2999"/>
      <c r="L2999" s="3"/>
    </row>
    <row r="3000" spans="2:12">
      <c r="B3000" s="8"/>
      <c r="C3000" s="8"/>
      <c r="D3000" s="8"/>
      <c r="E3000" s="16"/>
      <c r="F3000" s="16"/>
      <c r="G3000" s="16"/>
      <c r="H3000"/>
      <c r="I3000"/>
      <c r="L3000" s="3"/>
    </row>
    <row r="3001" spans="2:12">
      <c r="B3001" s="8"/>
      <c r="C3001" s="8"/>
      <c r="D3001" s="8"/>
      <c r="E3001" s="16"/>
      <c r="F3001" s="16"/>
      <c r="G3001" s="16"/>
      <c r="H3001"/>
      <c r="I3001"/>
      <c r="L3001" s="3"/>
    </row>
    <row r="3002" spans="2:12">
      <c r="B3002" s="8"/>
      <c r="C3002" s="8"/>
      <c r="D3002" s="8"/>
      <c r="E3002" s="16"/>
      <c r="F3002" s="16"/>
      <c r="G3002" s="16"/>
      <c r="H3002"/>
      <c r="I3002"/>
      <c r="L3002" s="3"/>
    </row>
    <row r="3003" spans="2:12">
      <c r="B3003" s="8"/>
      <c r="C3003" s="8"/>
      <c r="D3003" s="8"/>
      <c r="E3003" s="16"/>
      <c r="F3003" s="16"/>
      <c r="G3003" s="16"/>
      <c r="H3003"/>
      <c r="I3003"/>
      <c r="L3003" s="3"/>
    </row>
    <row r="3004" spans="2:12">
      <c r="B3004" s="8"/>
      <c r="C3004" s="8"/>
      <c r="D3004" s="8"/>
      <c r="E3004" s="16"/>
      <c r="F3004" s="16"/>
      <c r="G3004" s="16"/>
      <c r="H3004"/>
      <c r="I3004"/>
      <c r="L3004" s="3"/>
    </row>
    <row r="3005" spans="2:12">
      <c r="B3005" s="8"/>
      <c r="C3005" s="8"/>
      <c r="D3005" s="8"/>
      <c r="E3005" s="16"/>
      <c r="F3005" s="16"/>
      <c r="G3005" s="16"/>
      <c r="H3005"/>
      <c r="I3005"/>
      <c r="L3005" s="3"/>
    </row>
    <row r="3006" spans="2:12">
      <c r="B3006" s="8"/>
      <c r="C3006" s="8"/>
      <c r="D3006" s="8"/>
      <c r="E3006" s="16"/>
      <c r="F3006" s="16"/>
      <c r="G3006" s="16"/>
      <c r="H3006"/>
      <c r="I3006"/>
      <c r="L3006" s="3"/>
    </row>
    <row r="3007" spans="2:12">
      <c r="B3007" s="8"/>
      <c r="C3007" s="8"/>
      <c r="D3007" s="8"/>
      <c r="E3007" s="16"/>
      <c r="F3007" s="16"/>
      <c r="G3007" s="16"/>
      <c r="H3007"/>
      <c r="I3007"/>
      <c r="L3007" s="3"/>
    </row>
    <row r="3008" spans="2:12">
      <c r="B3008" s="8"/>
      <c r="C3008" s="8"/>
      <c r="D3008" s="8"/>
      <c r="E3008" s="16"/>
      <c r="F3008" s="16"/>
      <c r="G3008" s="16"/>
      <c r="H3008"/>
      <c r="I3008"/>
      <c r="L3008" s="3"/>
    </row>
    <row r="3009" spans="2:12">
      <c r="B3009" s="8"/>
      <c r="C3009" s="8"/>
      <c r="D3009" s="8"/>
      <c r="E3009" s="16"/>
      <c r="F3009" s="16"/>
      <c r="G3009" s="16"/>
      <c r="H3009"/>
      <c r="I3009"/>
      <c r="L3009" s="3"/>
    </row>
    <row r="3010" spans="2:12">
      <c r="B3010" s="8"/>
      <c r="C3010" s="8"/>
      <c r="D3010" s="8"/>
      <c r="E3010" s="16"/>
      <c r="F3010" s="16"/>
      <c r="G3010" s="16"/>
      <c r="H3010"/>
      <c r="I3010"/>
      <c r="L3010" s="3"/>
    </row>
    <row r="3011" spans="2:12">
      <c r="B3011" s="8"/>
      <c r="C3011" s="8"/>
      <c r="D3011" s="8"/>
      <c r="E3011" s="16"/>
      <c r="F3011" s="16"/>
      <c r="G3011" s="16"/>
      <c r="H3011"/>
      <c r="I3011"/>
      <c r="L3011" s="3"/>
    </row>
    <row r="3012" spans="2:12">
      <c r="B3012" s="8"/>
      <c r="C3012" s="8"/>
      <c r="D3012" s="8"/>
      <c r="E3012" s="16"/>
      <c r="F3012" s="16"/>
      <c r="G3012" s="16"/>
      <c r="H3012"/>
      <c r="I3012"/>
      <c r="L3012" s="3"/>
    </row>
    <row r="3013" spans="2:12">
      <c r="B3013" s="8"/>
      <c r="C3013" s="8"/>
      <c r="D3013" s="8"/>
      <c r="E3013" s="16"/>
      <c r="F3013" s="16"/>
      <c r="G3013" s="16"/>
      <c r="H3013"/>
      <c r="I3013"/>
      <c r="L3013" s="3"/>
    </row>
    <row r="3014" spans="2:12">
      <c r="B3014" s="8"/>
      <c r="C3014" s="8"/>
      <c r="D3014" s="8"/>
      <c r="E3014" s="16"/>
      <c r="F3014" s="16"/>
      <c r="G3014" s="16"/>
      <c r="H3014"/>
      <c r="I3014"/>
      <c r="L3014" s="3"/>
    </row>
    <row r="3015" spans="2:12">
      <c r="B3015" s="8"/>
      <c r="C3015" s="8"/>
      <c r="D3015" s="8"/>
      <c r="E3015" s="16"/>
      <c r="F3015" s="16"/>
      <c r="G3015" s="16"/>
      <c r="H3015"/>
      <c r="I3015"/>
      <c r="L3015" s="3"/>
    </row>
    <row r="3016" spans="2:12">
      <c r="B3016" s="8"/>
      <c r="C3016" s="8"/>
      <c r="D3016" s="8"/>
      <c r="E3016" s="16"/>
      <c r="F3016" s="16"/>
      <c r="G3016" s="16"/>
      <c r="H3016"/>
      <c r="I3016"/>
      <c r="L3016" s="3"/>
    </row>
    <row r="3017" spans="2:12">
      <c r="B3017" s="8"/>
      <c r="C3017" s="8"/>
      <c r="D3017" s="8"/>
      <c r="E3017" s="16"/>
      <c r="F3017" s="16"/>
      <c r="G3017" s="16"/>
      <c r="H3017"/>
      <c r="I3017"/>
      <c r="L3017" s="3"/>
    </row>
    <row r="3018" spans="2:12">
      <c r="B3018" s="8"/>
      <c r="C3018" s="8"/>
      <c r="D3018" s="8"/>
      <c r="E3018" s="16"/>
      <c r="F3018" s="16"/>
      <c r="G3018" s="16"/>
      <c r="H3018"/>
      <c r="I3018"/>
      <c r="L3018" s="3"/>
    </row>
    <row r="3019" spans="2:12">
      <c r="B3019" s="8"/>
      <c r="C3019" s="8"/>
      <c r="D3019" s="8"/>
      <c r="E3019" s="16"/>
      <c r="F3019" s="16"/>
      <c r="G3019" s="16"/>
      <c r="H3019"/>
      <c r="I3019"/>
      <c r="L3019" s="3"/>
    </row>
    <row r="3020" spans="2:12">
      <c r="B3020" s="8"/>
      <c r="C3020" s="8"/>
      <c r="D3020" s="8"/>
      <c r="E3020" s="16"/>
      <c r="F3020" s="16"/>
      <c r="G3020" s="16"/>
      <c r="H3020"/>
      <c r="I3020"/>
      <c r="L3020" s="3"/>
    </row>
    <row r="3021" spans="2:12">
      <c r="B3021" s="8"/>
      <c r="C3021" s="8"/>
      <c r="D3021" s="8"/>
      <c r="E3021" s="16"/>
      <c r="F3021" s="16"/>
      <c r="G3021" s="16"/>
      <c r="H3021"/>
      <c r="I3021"/>
      <c r="L3021" s="3"/>
    </row>
    <row r="3022" spans="2:12">
      <c r="B3022" s="8"/>
      <c r="C3022" s="8"/>
      <c r="D3022" s="8"/>
      <c r="E3022" s="16"/>
      <c r="F3022" s="16"/>
      <c r="G3022" s="16"/>
      <c r="H3022"/>
      <c r="I3022"/>
      <c r="L3022" s="3"/>
    </row>
    <row r="3023" spans="2:12">
      <c r="B3023" s="8"/>
      <c r="C3023" s="8"/>
      <c r="D3023" s="8"/>
      <c r="E3023" s="16"/>
      <c r="F3023" s="16"/>
      <c r="G3023" s="16"/>
      <c r="H3023"/>
      <c r="I3023"/>
      <c r="L3023" s="3"/>
    </row>
    <row r="3024" spans="2:12">
      <c r="B3024" s="8"/>
      <c r="C3024" s="8"/>
      <c r="D3024" s="8"/>
      <c r="E3024" s="16"/>
      <c r="F3024" s="16"/>
      <c r="G3024" s="16"/>
      <c r="H3024"/>
      <c r="I3024"/>
      <c r="L3024" s="3"/>
    </row>
    <row r="3025" spans="2:12">
      <c r="B3025" s="8"/>
      <c r="C3025" s="8"/>
      <c r="D3025" s="8"/>
      <c r="E3025" s="16"/>
      <c r="F3025" s="16"/>
      <c r="G3025" s="16"/>
      <c r="H3025"/>
      <c r="I3025"/>
      <c r="L3025" s="3"/>
    </row>
    <row r="3026" spans="2:12">
      <c r="B3026" s="8"/>
      <c r="C3026" s="8"/>
      <c r="D3026" s="8"/>
      <c r="E3026" s="16"/>
      <c r="F3026" s="16"/>
      <c r="G3026" s="16"/>
      <c r="H3026"/>
      <c r="I3026"/>
      <c r="L3026" s="3"/>
    </row>
    <row r="3027" spans="2:12">
      <c r="B3027" s="8"/>
      <c r="C3027" s="8"/>
      <c r="D3027" s="8"/>
      <c r="E3027" s="16"/>
      <c r="F3027" s="16"/>
      <c r="G3027" s="16"/>
      <c r="H3027"/>
      <c r="I3027"/>
      <c r="L3027" s="3"/>
    </row>
    <row r="3028" spans="2:12">
      <c r="B3028" s="8"/>
      <c r="C3028" s="8"/>
      <c r="D3028" s="8"/>
      <c r="E3028" s="16"/>
      <c r="F3028" s="16"/>
      <c r="G3028" s="16"/>
      <c r="H3028"/>
      <c r="I3028"/>
      <c r="L3028" s="3"/>
    </row>
    <row r="3029" spans="2:12">
      <c r="B3029" s="8"/>
      <c r="C3029" s="8"/>
      <c r="D3029" s="8"/>
      <c r="E3029" s="16"/>
      <c r="F3029" s="16"/>
      <c r="G3029" s="16"/>
      <c r="H3029"/>
      <c r="I3029"/>
      <c r="L3029" s="3"/>
    </row>
    <row r="3030" spans="2:12">
      <c r="B3030" s="8"/>
      <c r="C3030" s="8"/>
      <c r="D3030" s="8"/>
      <c r="E3030" s="16"/>
      <c r="F3030" s="16"/>
      <c r="G3030" s="16"/>
      <c r="H3030"/>
      <c r="I3030"/>
      <c r="L3030" s="3"/>
    </row>
    <row r="3031" spans="2:12">
      <c r="B3031" s="8"/>
      <c r="C3031" s="8"/>
      <c r="D3031" s="8"/>
      <c r="E3031" s="16"/>
      <c r="F3031" s="16"/>
      <c r="G3031" s="16"/>
      <c r="H3031"/>
      <c r="I3031"/>
      <c r="L3031" s="3"/>
    </row>
    <row r="3032" spans="2:12">
      <c r="B3032" s="8"/>
      <c r="C3032" s="8"/>
      <c r="D3032" s="8"/>
      <c r="E3032" s="16"/>
      <c r="F3032" s="16"/>
      <c r="G3032" s="16"/>
      <c r="H3032"/>
      <c r="I3032"/>
      <c r="L3032" s="3"/>
    </row>
    <row r="3033" spans="2:12">
      <c r="B3033" s="8"/>
      <c r="C3033" s="8"/>
      <c r="D3033" s="8"/>
      <c r="E3033" s="16"/>
      <c r="F3033" s="16"/>
      <c r="G3033" s="16"/>
      <c r="H3033"/>
      <c r="I3033"/>
      <c r="L3033" s="3"/>
    </row>
    <row r="3034" spans="2:12">
      <c r="B3034" s="8"/>
      <c r="C3034" s="8"/>
      <c r="D3034" s="8"/>
      <c r="E3034" s="16"/>
      <c r="F3034" s="16"/>
      <c r="G3034" s="16"/>
      <c r="H3034"/>
      <c r="I3034"/>
      <c r="L3034" s="3"/>
    </row>
    <row r="3035" spans="2:12">
      <c r="B3035" s="8"/>
      <c r="C3035" s="8"/>
      <c r="D3035" s="8"/>
      <c r="E3035" s="16"/>
      <c r="F3035" s="16"/>
      <c r="G3035" s="16"/>
      <c r="H3035"/>
      <c r="I3035"/>
      <c r="L3035" s="3"/>
    </row>
    <row r="3036" spans="2:12">
      <c r="B3036" s="8"/>
      <c r="C3036" s="8"/>
      <c r="D3036" s="8"/>
      <c r="E3036" s="16"/>
      <c r="F3036" s="16"/>
      <c r="G3036" s="16"/>
      <c r="H3036"/>
      <c r="I3036"/>
      <c r="L3036" s="3"/>
    </row>
    <row r="3037" spans="2:12">
      <c r="B3037" s="8"/>
      <c r="C3037" s="8"/>
      <c r="D3037" s="8"/>
      <c r="E3037" s="16"/>
      <c r="F3037" s="16"/>
      <c r="G3037" s="16"/>
      <c r="H3037"/>
      <c r="I3037"/>
      <c r="L3037" s="3"/>
    </row>
    <row r="3038" spans="2:12">
      <c r="B3038" s="8"/>
      <c r="C3038" s="8"/>
      <c r="D3038" s="8"/>
      <c r="E3038" s="16"/>
      <c r="F3038" s="16"/>
      <c r="G3038" s="16"/>
      <c r="H3038"/>
      <c r="I3038"/>
      <c r="L3038" s="3"/>
    </row>
    <row r="3039" spans="2:12">
      <c r="B3039" s="8"/>
      <c r="C3039" s="8"/>
      <c r="D3039" s="8"/>
      <c r="E3039" s="16"/>
      <c r="F3039" s="16"/>
      <c r="G3039" s="16"/>
      <c r="H3039"/>
      <c r="I3039"/>
      <c r="L3039" s="3"/>
    </row>
    <row r="3040" spans="2:12">
      <c r="B3040" s="8"/>
      <c r="C3040" s="8"/>
      <c r="D3040" s="8"/>
      <c r="E3040" s="16"/>
      <c r="F3040" s="16"/>
      <c r="G3040" s="16"/>
      <c r="H3040"/>
      <c r="I3040"/>
      <c r="L3040" s="3"/>
    </row>
    <row r="3041" spans="2:12">
      <c r="B3041" s="8"/>
      <c r="C3041" s="8"/>
      <c r="D3041" s="8"/>
      <c r="E3041" s="16"/>
      <c r="F3041" s="16"/>
      <c r="G3041" s="16"/>
      <c r="H3041"/>
      <c r="I3041"/>
      <c r="L3041" s="3"/>
    </row>
    <row r="3042" spans="2:12">
      <c r="B3042" s="8"/>
      <c r="C3042" s="8"/>
      <c r="D3042" s="8"/>
      <c r="E3042" s="16"/>
      <c r="F3042" s="16"/>
      <c r="G3042" s="16"/>
      <c r="H3042"/>
      <c r="I3042"/>
      <c r="L3042" s="3"/>
    </row>
    <row r="3043" spans="2:12">
      <c r="B3043" s="8"/>
      <c r="C3043" s="8"/>
      <c r="D3043" s="8"/>
      <c r="E3043" s="16"/>
      <c r="F3043" s="16"/>
      <c r="G3043" s="16"/>
      <c r="H3043"/>
      <c r="I3043"/>
      <c r="L3043" s="3"/>
    </row>
    <row r="3044" spans="2:12">
      <c r="B3044" s="8"/>
      <c r="C3044" s="8"/>
      <c r="D3044" s="8"/>
      <c r="E3044" s="16"/>
      <c r="F3044" s="16"/>
      <c r="G3044" s="16"/>
      <c r="H3044"/>
      <c r="I3044"/>
      <c r="L3044" s="3"/>
    </row>
    <row r="3045" spans="2:12">
      <c r="B3045" s="8"/>
      <c r="C3045" s="8"/>
      <c r="D3045" s="8"/>
      <c r="E3045" s="16"/>
      <c r="F3045" s="16"/>
      <c r="G3045" s="16"/>
      <c r="H3045"/>
      <c r="I3045"/>
      <c r="L3045" s="3"/>
    </row>
    <row r="3046" spans="2:12">
      <c r="B3046" s="8"/>
      <c r="C3046" s="8"/>
      <c r="D3046" s="8"/>
      <c r="E3046" s="16"/>
      <c r="F3046" s="16"/>
      <c r="G3046" s="16"/>
      <c r="H3046"/>
      <c r="I3046"/>
      <c r="L3046" s="3"/>
    </row>
    <row r="3047" spans="2:12">
      <c r="B3047" s="8"/>
      <c r="C3047" s="8"/>
      <c r="D3047" s="8"/>
      <c r="E3047" s="16"/>
      <c r="F3047" s="16"/>
      <c r="G3047" s="16"/>
      <c r="H3047"/>
      <c r="I3047"/>
      <c r="L3047" s="3"/>
    </row>
    <row r="3048" spans="2:12">
      <c r="B3048" s="8"/>
      <c r="C3048" s="8"/>
      <c r="D3048" s="8"/>
      <c r="E3048" s="16"/>
      <c r="F3048" s="16"/>
      <c r="G3048" s="16"/>
      <c r="H3048"/>
      <c r="I3048"/>
      <c r="L3048" s="3"/>
    </row>
    <row r="3049" spans="2:12">
      <c r="B3049" s="8"/>
      <c r="C3049" s="8"/>
      <c r="D3049" s="8"/>
      <c r="E3049" s="16"/>
      <c r="F3049" s="16"/>
      <c r="G3049" s="16"/>
      <c r="H3049"/>
      <c r="I3049"/>
      <c r="L3049" s="3"/>
    </row>
    <row r="3050" spans="2:12">
      <c r="B3050" s="8"/>
      <c r="C3050" s="8"/>
      <c r="D3050" s="8"/>
      <c r="E3050" s="16"/>
      <c r="F3050" s="16"/>
      <c r="G3050" s="16"/>
      <c r="H3050"/>
      <c r="I3050"/>
      <c r="L3050" s="3"/>
    </row>
    <row r="3051" spans="2:12">
      <c r="B3051" s="8"/>
      <c r="C3051" s="8"/>
      <c r="D3051" s="8"/>
      <c r="E3051" s="16"/>
      <c r="F3051" s="16"/>
      <c r="G3051" s="16"/>
      <c r="H3051"/>
      <c r="I3051"/>
      <c r="L3051" s="3"/>
    </row>
    <row r="3052" spans="2:12">
      <c r="B3052" s="8"/>
      <c r="C3052" s="8"/>
      <c r="D3052" s="8"/>
      <c r="E3052" s="16"/>
      <c r="F3052" s="16"/>
      <c r="G3052" s="16"/>
      <c r="H3052"/>
      <c r="I3052"/>
      <c r="L3052" s="3"/>
    </row>
    <row r="3053" spans="2:12">
      <c r="B3053" s="8"/>
      <c r="C3053" s="8"/>
      <c r="D3053" s="8"/>
      <c r="E3053" s="16"/>
      <c r="F3053" s="16"/>
      <c r="G3053" s="16"/>
      <c r="H3053"/>
      <c r="I3053"/>
      <c r="L3053" s="3"/>
    </row>
    <row r="3054" spans="2:12">
      <c r="B3054" s="8"/>
      <c r="C3054" s="8"/>
      <c r="D3054" s="8"/>
      <c r="E3054" s="16"/>
      <c r="F3054" s="16"/>
      <c r="G3054" s="16"/>
      <c r="H3054"/>
      <c r="I3054"/>
      <c r="L3054" s="3"/>
    </row>
    <row r="3055" spans="2:12">
      <c r="B3055" s="8"/>
      <c r="C3055" s="8"/>
      <c r="D3055" s="8"/>
      <c r="E3055" s="16"/>
      <c r="F3055" s="16"/>
      <c r="G3055" s="16"/>
      <c r="H3055"/>
      <c r="I3055"/>
      <c r="L3055" s="3"/>
    </row>
    <row r="3056" spans="2:12">
      <c r="B3056" s="8"/>
      <c r="C3056" s="8"/>
      <c r="D3056" s="8"/>
      <c r="E3056" s="16"/>
      <c r="F3056" s="16"/>
      <c r="G3056" s="16"/>
      <c r="H3056"/>
      <c r="I3056"/>
      <c r="L3056" s="3"/>
    </row>
    <row r="3057" spans="2:12">
      <c r="B3057" s="8"/>
      <c r="C3057" s="8"/>
      <c r="D3057" s="8"/>
      <c r="E3057" s="16"/>
      <c r="F3057" s="16"/>
      <c r="G3057" s="16"/>
      <c r="H3057"/>
      <c r="I3057"/>
      <c r="L3057" s="3"/>
    </row>
    <row r="3058" spans="2:12">
      <c r="B3058" s="8"/>
      <c r="C3058" s="8"/>
      <c r="D3058" s="8"/>
      <c r="E3058" s="16"/>
      <c r="F3058" s="16"/>
      <c r="G3058" s="16"/>
      <c r="H3058"/>
      <c r="I3058"/>
      <c r="L3058" s="3"/>
    </row>
    <row r="3059" spans="2:12">
      <c r="B3059" s="8"/>
      <c r="C3059" s="8"/>
      <c r="D3059" s="8"/>
      <c r="E3059" s="16"/>
      <c r="F3059" s="16"/>
      <c r="G3059" s="16"/>
      <c r="H3059"/>
      <c r="I3059"/>
      <c r="L3059" s="3"/>
    </row>
    <row r="3060" spans="2:12">
      <c r="B3060" s="8"/>
      <c r="C3060" s="8"/>
      <c r="D3060" s="8"/>
      <c r="E3060" s="16"/>
      <c r="F3060" s="16"/>
      <c r="G3060" s="16"/>
      <c r="H3060"/>
      <c r="I3060"/>
      <c r="L3060" s="3"/>
    </row>
    <row r="3061" spans="2:12">
      <c r="B3061" s="8"/>
      <c r="C3061" s="8"/>
      <c r="D3061" s="8"/>
      <c r="E3061" s="16"/>
      <c r="F3061" s="16"/>
      <c r="G3061" s="16"/>
      <c r="H3061"/>
      <c r="I3061"/>
      <c r="L3061" s="3"/>
    </row>
    <row r="3062" spans="2:12">
      <c r="B3062" s="8"/>
      <c r="C3062" s="8"/>
      <c r="D3062" s="8"/>
      <c r="E3062" s="16"/>
      <c r="F3062" s="16"/>
      <c r="G3062" s="16"/>
      <c r="H3062"/>
      <c r="I3062"/>
      <c r="L3062" s="3"/>
    </row>
    <row r="3063" spans="2:12">
      <c r="B3063" s="8"/>
      <c r="C3063" s="8"/>
      <c r="D3063" s="8"/>
      <c r="E3063" s="16"/>
      <c r="F3063" s="16"/>
      <c r="G3063" s="16"/>
      <c r="H3063"/>
      <c r="I3063"/>
      <c r="L3063" s="3"/>
    </row>
    <row r="3064" spans="2:12">
      <c r="B3064" s="8"/>
      <c r="C3064" s="8"/>
      <c r="D3064" s="8"/>
      <c r="E3064" s="16"/>
      <c r="F3064" s="16"/>
      <c r="G3064" s="16"/>
      <c r="H3064"/>
      <c r="I3064"/>
      <c r="L3064" s="3"/>
    </row>
    <row r="3065" spans="2:12">
      <c r="B3065" s="8"/>
      <c r="C3065" s="8"/>
      <c r="D3065" s="8"/>
      <c r="E3065" s="16"/>
      <c r="F3065" s="16"/>
      <c r="G3065" s="16"/>
      <c r="H3065"/>
      <c r="I3065"/>
      <c r="L3065" s="3"/>
    </row>
    <row r="3066" spans="2:12">
      <c r="B3066" s="8"/>
      <c r="C3066" s="8"/>
      <c r="D3066" s="8"/>
      <c r="E3066" s="16"/>
      <c r="F3066" s="16"/>
      <c r="G3066" s="16"/>
      <c r="H3066"/>
      <c r="I3066"/>
      <c r="L3066" s="3"/>
    </row>
    <row r="3067" spans="2:12">
      <c r="B3067" s="8"/>
      <c r="C3067" s="8"/>
      <c r="D3067" s="8"/>
      <c r="E3067" s="16"/>
      <c r="F3067" s="16"/>
      <c r="G3067" s="16"/>
      <c r="H3067"/>
      <c r="I3067"/>
      <c r="L3067" s="3"/>
    </row>
    <row r="3068" spans="2:12">
      <c r="B3068" s="8"/>
      <c r="C3068" s="8"/>
      <c r="D3068" s="8"/>
      <c r="E3068" s="16"/>
      <c r="F3068" s="16"/>
      <c r="G3068" s="16"/>
      <c r="H3068"/>
      <c r="I3068"/>
      <c r="L3068" s="3"/>
    </row>
    <row r="3069" spans="2:12">
      <c r="B3069" s="8"/>
      <c r="C3069" s="8"/>
      <c r="D3069" s="8"/>
      <c r="E3069" s="16"/>
      <c r="F3069" s="16"/>
      <c r="G3069" s="16"/>
      <c r="H3069"/>
      <c r="I3069"/>
      <c r="L3069" s="3"/>
    </row>
    <row r="3070" spans="2:12">
      <c r="B3070" s="8"/>
      <c r="C3070" s="8"/>
      <c r="D3070" s="8"/>
      <c r="E3070" s="16"/>
      <c r="F3070" s="16"/>
      <c r="G3070" s="16"/>
      <c r="H3070"/>
      <c r="I3070"/>
      <c r="L3070" s="3"/>
    </row>
    <row r="3071" spans="2:12">
      <c r="B3071" s="8"/>
      <c r="C3071" s="8"/>
      <c r="D3071" s="8"/>
      <c r="E3071" s="16"/>
      <c r="F3071" s="16"/>
      <c r="G3071" s="16"/>
      <c r="H3071"/>
      <c r="I3071"/>
      <c r="L3071" s="3"/>
    </row>
    <row r="3072" spans="2:12">
      <c r="B3072" s="8"/>
      <c r="C3072" s="8"/>
      <c r="D3072" s="8"/>
      <c r="E3072" s="16"/>
      <c r="F3072" s="16"/>
      <c r="G3072" s="16"/>
      <c r="H3072"/>
      <c r="I3072"/>
      <c r="L3072" s="3"/>
    </row>
    <row r="3073" spans="2:12">
      <c r="B3073" s="8"/>
      <c r="C3073" s="8"/>
      <c r="D3073" s="8"/>
      <c r="E3073" s="16"/>
      <c r="F3073" s="16"/>
      <c r="G3073" s="16"/>
      <c r="H3073"/>
      <c r="I3073"/>
      <c r="L3073" s="3"/>
    </row>
    <row r="3074" spans="2:12">
      <c r="B3074" s="8"/>
      <c r="C3074" s="8"/>
      <c r="D3074" s="8"/>
      <c r="E3074" s="16"/>
      <c r="F3074" s="16"/>
      <c r="G3074" s="16"/>
      <c r="H3074"/>
      <c r="I3074"/>
      <c r="L3074" s="3"/>
    </row>
    <row r="3075" spans="2:12">
      <c r="B3075" s="8"/>
      <c r="C3075" s="8"/>
      <c r="D3075" s="8"/>
      <c r="E3075" s="16"/>
      <c r="F3075" s="16"/>
      <c r="G3075" s="16"/>
      <c r="H3075"/>
      <c r="I3075"/>
      <c r="L3075" s="3"/>
    </row>
    <row r="3076" spans="2:12">
      <c r="B3076" s="8"/>
      <c r="C3076" s="8"/>
      <c r="D3076" s="8"/>
      <c r="E3076" s="16"/>
      <c r="F3076" s="16"/>
      <c r="G3076" s="16"/>
      <c r="H3076"/>
      <c r="I3076"/>
      <c r="L3076" s="3"/>
    </row>
    <row r="3077" spans="2:12">
      <c r="B3077" s="8"/>
      <c r="C3077" s="8"/>
      <c r="D3077" s="8"/>
      <c r="E3077" s="16"/>
      <c r="F3077" s="16"/>
      <c r="G3077" s="16"/>
      <c r="H3077"/>
      <c r="I3077"/>
      <c r="L3077" s="3"/>
    </row>
    <row r="3078" spans="2:12">
      <c r="B3078" s="8"/>
      <c r="C3078" s="8"/>
      <c r="D3078" s="8"/>
      <c r="E3078" s="16"/>
      <c r="F3078" s="16"/>
      <c r="G3078" s="16"/>
      <c r="H3078"/>
      <c r="I3078"/>
      <c r="L3078" s="3"/>
    </row>
    <row r="3079" spans="2:12">
      <c r="B3079" s="8"/>
      <c r="C3079" s="8"/>
      <c r="D3079" s="8"/>
      <c r="E3079" s="16"/>
      <c r="F3079" s="16"/>
      <c r="G3079" s="16"/>
      <c r="H3079"/>
      <c r="I3079"/>
      <c r="L3079" s="3"/>
    </row>
    <row r="3080" spans="2:12">
      <c r="B3080" s="8"/>
      <c r="C3080" s="8"/>
      <c r="D3080" s="8"/>
      <c r="E3080" s="16"/>
      <c r="F3080" s="16"/>
      <c r="G3080" s="16"/>
      <c r="H3080"/>
      <c r="I3080"/>
      <c r="L3080" s="3"/>
    </row>
    <row r="3081" spans="2:12">
      <c r="B3081" s="8"/>
      <c r="C3081" s="8"/>
      <c r="D3081" s="8"/>
      <c r="E3081" s="16"/>
      <c r="F3081" s="16"/>
      <c r="G3081" s="16"/>
      <c r="H3081"/>
      <c r="I3081"/>
      <c r="L3081" s="3"/>
    </row>
    <row r="3082" spans="2:12">
      <c r="B3082" s="8"/>
      <c r="C3082" s="8"/>
      <c r="D3082" s="8"/>
      <c r="E3082" s="16"/>
      <c r="F3082" s="16"/>
      <c r="G3082" s="16"/>
      <c r="H3082"/>
      <c r="I3082"/>
      <c r="L3082" s="3"/>
    </row>
    <row r="3083" spans="2:12">
      <c r="B3083" s="8"/>
      <c r="C3083" s="8"/>
      <c r="D3083" s="8"/>
      <c r="E3083" s="16"/>
      <c r="F3083" s="16"/>
      <c r="G3083" s="16"/>
      <c r="H3083"/>
      <c r="I3083"/>
      <c r="L3083" s="3"/>
    </row>
    <row r="3084" spans="2:12">
      <c r="B3084" s="8"/>
      <c r="C3084" s="8"/>
      <c r="D3084" s="8"/>
      <c r="E3084" s="16"/>
      <c r="F3084" s="16"/>
      <c r="G3084" s="16"/>
      <c r="H3084"/>
      <c r="I3084"/>
      <c r="L3084" s="3"/>
    </row>
    <row r="3085" spans="2:12">
      <c r="B3085" s="8"/>
      <c r="C3085" s="8"/>
      <c r="D3085" s="8"/>
      <c r="E3085" s="16"/>
      <c r="F3085" s="16"/>
      <c r="G3085" s="16"/>
      <c r="H3085"/>
      <c r="I3085"/>
      <c r="L3085" s="3"/>
    </row>
    <row r="3086" spans="2:12">
      <c r="B3086" s="8"/>
      <c r="C3086" s="8"/>
      <c r="D3086" s="8"/>
      <c r="E3086" s="16"/>
      <c r="F3086" s="16"/>
      <c r="G3086" s="16"/>
      <c r="H3086"/>
      <c r="I3086"/>
      <c r="L3086" s="3"/>
    </row>
    <row r="3087" spans="2:12">
      <c r="B3087" s="8"/>
      <c r="C3087" s="8"/>
      <c r="D3087" s="8"/>
      <c r="E3087" s="16"/>
      <c r="F3087" s="16"/>
      <c r="G3087" s="16"/>
      <c r="H3087"/>
      <c r="I3087"/>
      <c r="L3087" s="3"/>
    </row>
    <row r="3088" spans="2:12">
      <c r="B3088" s="8"/>
      <c r="C3088" s="8"/>
      <c r="D3088" s="8"/>
      <c r="E3088" s="16"/>
      <c r="F3088" s="16"/>
      <c r="G3088" s="16"/>
      <c r="H3088"/>
      <c r="I3088"/>
      <c r="L3088" s="3"/>
    </row>
    <row r="3089" spans="2:12">
      <c r="B3089" s="8"/>
      <c r="C3089" s="8"/>
      <c r="D3089" s="8"/>
      <c r="E3089" s="16"/>
      <c r="F3089" s="16"/>
      <c r="G3089" s="16"/>
      <c r="H3089"/>
      <c r="I3089"/>
      <c r="L3089" s="3"/>
    </row>
    <row r="3090" spans="2:12">
      <c r="B3090" s="8"/>
      <c r="C3090" s="8"/>
      <c r="D3090" s="8"/>
      <c r="E3090" s="16"/>
      <c r="F3090" s="16"/>
      <c r="G3090" s="16"/>
      <c r="H3090"/>
      <c r="I3090"/>
      <c r="L3090" s="3"/>
    </row>
    <row r="3091" spans="2:12">
      <c r="B3091" s="8"/>
      <c r="C3091" s="8"/>
      <c r="D3091" s="8"/>
      <c r="E3091" s="16"/>
      <c r="F3091" s="16"/>
      <c r="G3091" s="16"/>
      <c r="H3091"/>
      <c r="I3091"/>
      <c r="L3091" s="3"/>
    </row>
    <row r="3092" spans="2:12">
      <c r="B3092" s="8"/>
      <c r="C3092" s="8"/>
      <c r="D3092" s="8"/>
      <c r="E3092" s="16"/>
      <c r="F3092" s="16"/>
      <c r="G3092" s="16"/>
      <c r="H3092"/>
      <c r="I3092"/>
      <c r="L3092" s="3"/>
    </row>
    <row r="3093" spans="2:12">
      <c r="B3093" s="8"/>
      <c r="C3093" s="8"/>
      <c r="D3093" s="8"/>
      <c r="E3093" s="16"/>
      <c r="F3093" s="16"/>
      <c r="G3093" s="16"/>
      <c r="H3093"/>
      <c r="I3093"/>
      <c r="L3093" s="3"/>
    </row>
    <row r="3094" spans="2:12">
      <c r="B3094" s="8"/>
      <c r="C3094" s="8"/>
      <c r="D3094" s="8"/>
      <c r="E3094" s="16"/>
      <c r="F3094" s="16"/>
      <c r="G3094" s="16"/>
      <c r="H3094"/>
      <c r="I3094"/>
      <c r="L3094" s="3"/>
    </row>
    <row r="3095" spans="2:12">
      <c r="B3095" s="8"/>
      <c r="C3095" s="8"/>
      <c r="D3095" s="8"/>
      <c r="E3095" s="16"/>
      <c r="F3095" s="16"/>
      <c r="G3095" s="16"/>
      <c r="H3095"/>
      <c r="I3095"/>
      <c r="L3095" s="3"/>
    </row>
    <row r="3096" spans="2:12">
      <c r="B3096" s="8"/>
      <c r="C3096" s="8"/>
      <c r="D3096" s="8"/>
      <c r="E3096" s="16"/>
      <c r="F3096" s="16"/>
      <c r="G3096" s="16"/>
      <c r="H3096"/>
      <c r="I3096"/>
      <c r="L3096" s="3"/>
    </row>
    <row r="3097" spans="2:12">
      <c r="B3097" s="8"/>
      <c r="C3097" s="8"/>
      <c r="D3097" s="8"/>
      <c r="E3097" s="16"/>
      <c r="F3097" s="16"/>
      <c r="G3097" s="16"/>
      <c r="H3097"/>
      <c r="I3097"/>
      <c r="L3097" s="3"/>
    </row>
    <row r="3098" spans="2:12">
      <c r="B3098" s="8"/>
      <c r="C3098" s="8"/>
      <c r="D3098" s="8"/>
      <c r="E3098" s="16"/>
      <c r="F3098" s="16"/>
      <c r="G3098" s="16"/>
      <c r="H3098"/>
      <c r="I3098"/>
      <c r="L3098" s="3"/>
    </row>
    <row r="3099" spans="2:12">
      <c r="B3099" s="8"/>
      <c r="C3099" s="8"/>
      <c r="D3099" s="8"/>
      <c r="E3099" s="16"/>
      <c r="F3099" s="16"/>
      <c r="G3099" s="16"/>
      <c r="H3099"/>
      <c r="I3099"/>
      <c r="L3099" s="3"/>
    </row>
    <row r="3100" spans="2:12">
      <c r="B3100" s="8"/>
      <c r="C3100" s="8"/>
      <c r="D3100" s="8"/>
      <c r="E3100" s="16"/>
      <c r="F3100" s="16"/>
      <c r="G3100" s="16"/>
      <c r="H3100"/>
      <c r="I3100"/>
      <c r="L3100" s="3"/>
    </row>
    <row r="3101" spans="2:12">
      <c r="B3101" s="8"/>
      <c r="C3101" s="8"/>
      <c r="D3101" s="8"/>
      <c r="E3101" s="16"/>
      <c r="F3101" s="16"/>
      <c r="G3101" s="16"/>
      <c r="H3101"/>
      <c r="I3101"/>
      <c r="L3101" s="3"/>
    </row>
    <row r="3102" spans="2:12">
      <c r="B3102" s="8"/>
      <c r="C3102" s="8"/>
      <c r="D3102" s="8"/>
      <c r="E3102" s="16"/>
      <c r="F3102" s="16"/>
      <c r="G3102" s="16"/>
      <c r="H3102"/>
      <c r="I3102"/>
      <c r="L3102" s="3"/>
    </row>
    <row r="3103" spans="2:12">
      <c r="B3103" s="8"/>
      <c r="C3103" s="8"/>
      <c r="D3103" s="8"/>
      <c r="E3103" s="16"/>
      <c r="F3103" s="16"/>
      <c r="G3103" s="16"/>
      <c r="H3103"/>
      <c r="I3103"/>
      <c r="L3103" s="3"/>
    </row>
    <row r="3104" spans="2:12">
      <c r="B3104" s="8"/>
      <c r="C3104" s="8"/>
      <c r="D3104" s="8"/>
      <c r="E3104" s="16"/>
      <c r="F3104" s="16"/>
      <c r="G3104" s="16"/>
      <c r="H3104"/>
      <c r="I3104"/>
      <c r="L3104" s="3"/>
    </row>
    <row r="3105" spans="2:12">
      <c r="B3105" s="8"/>
      <c r="C3105" s="8"/>
      <c r="D3105" s="8"/>
      <c r="E3105" s="16"/>
      <c r="F3105" s="16"/>
      <c r="G3105" s="16"/>
      <c r="H3105"/>
      <c r="I3105"/>
      <c r="L3105" s="3"/>
    </row>
    <row r="3106" spans="2:12">
      <c r="B3106" s="8"/>
      <c r="C3106" s="8"/>
      <c r="D3106" s="8"/>
      <c r="E3106" s="16"/>
      <c r="F3106" s="16"/>
      <c r="G3106" s="16"/>
      <c r="H3106"/>
      <c r="I3106"/>
      <c r="L3106" s="3"/>
    </row>
    <row r="3107" spans="2:12">
      <c r="B3107" s="8"/>
      <c r="C3107" s="8"/>
      <c r="D3107" s="8"/>
      <c r="E3107" s="16"/>
      <c r="F3107" s="16"/>
      <c r="G3107" s="16"/>
      <c r="H3107"/>
      <c r="I3107"/>
      <c r="L3107" s="3"/>
    </row>
    <row r="3108" spans="2:12">
      <c r="B3108" s="8"/>
      <c r="C3108" s="8"/>
      <c r="D3108" s="8"/>
      <c r="E3108" s="16"/>
      <c r="F3108" s="16"/>
      <c r="G3108" s="16"/>
      <c r="H3108"/>
      <c r="I3108"/>
      <c r="L3108" s="3"/>
    </row>
    <row r="3109" spans="2:12">
      <c r="B3109" s="8"/>
      <c r="C3109" s="8"/>
      <c r="D3109" s="8"/>
      <c r="E3109" s="16"/>
      <c r="F3109" s="16"/>
      <c r="G3109" s="16"/>
      <c r="H3109"/>
      <c r="I3109"/>
      <c r="L3109" s="3"/>
    </row>
    <row r="3110" spans="2:12">
      <c r="B3110" s="8"/>
      <c r="C3110" s="8"/>
      <c r="D3110" s="8"/>
      <c r="E3110" s="16"/>
      <c r="F3110" s="16"/>
      <c r="G3110" s="16"/>
      <c r="H3110"/>
      <c r="I3110"/>
      <c r="L3110" s="3"/>
    </row>
    <row r="3111" spans="2:12">
      <c r="B3111" s="8"/>
      <c r="C3111" s="8"/>
      <c r="D3111" s="8"/>
      <c r="E3111" s="16"/>
      <c r="F3111" s="16"/>
      <c r="G3111" s="16"/>
      <c r="H3111"/>
      <c r="I3111"/>
      <c r="L3111" s="3"/>
    </row>
    <row r="3112" spans="2:12">
      <c r="B3112" s="8"/>
      <c r="C3112" s="8"/>
      <c r="D3112" s="8"/>
      <c r="E3112" s="16"/>
      <c r="F3112" s="16"/>
      <c r="G3112" s="16"/>
      <c r="H3112"/>
      <c r="I3112"/>
      <c r="L3112" s="3"/>
    </row>
    <row r="3113" spans="2:12">
      <c r="B3113" s="8"/>
      <c r="C3113" s="8"/>
      <c r="D3113" s="8"/>
      <c r="E3113" s="16"/>
      <c r="F3113" s="16"/>
      <c r="G3113" s="16"/>
      <c r="H3113"/>
      <c r="I3113"/>
      <c r="L3113" s="3"/>
    </row>
    <row r="3114" spans="2:12">
      <c r="B3114" s="8"/>
      <c r="C3114" s="8"/>
      <c r="D3114" s="8"/>
      <c r="E3114" s="16"/>
      <c r="F3114" s="16"/>
      <c r="G3114" s="16"/>
      <c r="H3114"/>
      <c r="I3114"/>
      <c r="L3114" s="3"/>
    </row>
    <row r="3115" spans="2:12">
      <c r="B3115" s="8"/>
      <c r="C3115" s="8"/>
      <c r="D3115" s="8"/>
      <c r="E3115" s="16"/>
      <c r="F3115" s="16"/>
      <c r="G3115" s="16"/>
      <c r="H3115"/>
      <c r="I3115"/>
      <c r="L3115" s="3"/>
    </row>
    <row r="3116" spans="2:12">
      <c r="B3116" s="8"/>
      <c r="C3116" s="8"/>
      <c r="D3116" s="8"/>
      <c r="E3116" s="16"/>
      <c r="F3116" s="16"/>
      <c r="G3116" s="16"/>
      <c r="H3116"/>
      <c r="I3116"/>
      <c r="L3116" s="3"/>
    </row>
    <row r="3117" spans="2:12">
      <c r="B3117" s="8"/>
      <c r="C3117" s="8"/>
      <c r="D3117" s="8"/>
      <c r="E3117" s="16"/>
      <c r="F3117" s="16"/>
      <c r="G3117" s="16"/>
      <c r="H3117"/>
      <c r="I3117"/>
      <c r="L3117" s="3"/>
    </row>
    <row r="3118" spans="2:12">
      <c r="B3118" s="8"/>
      <c r="C3118" s="8"/>
      <c r="D3118" s="8"/>
      <c r="E3118" s="16"/>
      <c r="F3118" s="16"/>
      <c r="G3118" s="16"/>
      <c r="H3118"/>
      <c r="I3118"/>
      <c r="L3118" s="3"/>
    </row>
    <row r="3119" spans="2:12">
      <c r="B3119" s="8"/>
      <c r="C3119" s="8"/>
      <c r="D3119" s="8"/>
      <c r="E3119" s="16"/>
      <c r="F3119" s="16"/>
      <c r="G3119" s="16"/>
      <c r="H3119"/>
      <c r="I3119"/>
      <c r="L3119" s="3"/>
    </row>
    <row r="3120" spans="2:12">
      <c r="B3120" s="8"/>
      <c r="C3120" s="8"/>
      <c r="D3120" s="8"/>
      <c r="E3120" s="16"/>
      <c r="F3120" s="16"/>
      <c r="G3120" s="16"/>
      <c r="H3120"/>
      <c r="I3120"/>
      <c r="L3120" s="3"/>
    </row>
    <row r="3121" spans="2:12">
      <c r="B3121" s="8"/>
      <c r="C3121" s="8"/>
      <c r="D3121" s="8"/>
      <c r="E3121" s="16"/>
      <c r="F3121" s="16"/>
      <c r="G3121" s="16"/>
      <c r="H3121"/>
      <c r="I3121"/>
      <c r="L3121" s="3"/>
    </row>
    <row r="3122" spans="2:12">
      <c r="B3122" s="8"/>
      <c r="C3122" s="8"/>
      <c r="D3122" s="8"/>
      <c r="E3122" s="16"/>
      <c r="F3122" s="16"/>
      <c r="G3122" s="16"/>
      <c r="H3122"/>
      <c r="I3122"/>
      <c r="L3122" s="3"/>
    </row>
    <row r="3123" spans="2:12">
      <c r="B3123" s="8"/>
      <c r="C3123" s="8"/>
      <c r="D3123" s="8"/>
      <c r="E3123" s="16"/>
      <c r="F3123" s="16"/>
      <c r="G3123" s="16"/>
      <c r="H3123"/>
      <c r="I3123"/>
      <c r="L3123" s="3"/>
    </row>
    <row r="3124" spans="2:12">
      <c r="B3124" s="8"/>
      <c r="C3124" s="8"/>
      <c r="D3124" s="8"/>
      <c r="E3124" s="16"/>
      <c r="F3124" s="16"/>
      <c r="G3124" s="16"/>
      <c r="H3124"/>
      <c r="I3124"/>
      <c r="L3124" s="3"/>
    </row>
    <row r="3125" spans="2:12">
      <c r="B3125" s="8"/>
      <c r="C3125" s="8"/>
      <c r="D3125" s="8"/>
      <c r="E3125" s="16"/>
      <c r="F3125" s="16"/>
      <c r="G3125" s="16"/>
      <c r="H3125"/>
      <c r="I3125"/>
      <c r="L3125" s="3"/>
    </row>
    <row r="3126" spans="2:12">
      <c r="B3126" s="8"/>
      <c r="C3126" s="8"/>
      <c r="D3126" s="8"/>
      <c r="E3126" s="16"/>
      <c r="F3126" s="16"/>
      <c r="G3126" s="16"/>
      <c r="H3126"/>
      <c r="I3126"/>
      <c r="L3126" s="3"/>
    </row>
    <row r="3127" spans="2:12">
      <c r="B3127" s="8"/>
      <c r="C3127" s="8"/>
      <c r="D3127" s="8"/>
      <c r="E3127" s="16"/>
      <c r="F3127" s="16"/>
      <c r="G3127" s="16"/>
      <c r="H3127"/>
      <c r="I3127"/>
      <c r="L3127" s="3"/>
    </row>
    <row r="3128" spans="2:12">
      <c r="B3128" s="8"/>
      <c r="C3128" s="8"/>
      <c r="D3128" s="8"/>
      <c r="E3128" s="16"/>
      <c r="F3128" s="16"/>
      <c r="G3128" s="16"/>
      <c r="H3128"/>
      <c r="I3128"/>
      <c r="L3128" s="3"/>
    </row>
    <row r="3129" spans="2:12">
      <c r="B3129" s="8"/>
      <c r="C3129" s="8"/>
      <c r="D3129" s="8"/>
      <c r="E3129" s="16"/>
      <c r="F3129" s="16"/>
      <c r="G3129" s="16"/>
      <c r="H3129"/>
      <c r="I3129"/>
      <c r="L3129" s="3"/>
    </row>
    <row r="3130" spans="2:12">
      <c r="B3130" s="8"/>
      <c r="C3130" s="8"/>
      <c r="D3130" s="8"/>
      <c r="E3130" s="16"/>
      <c r="F3130" s="16"/>
      <c r="G3130" s="16"/>
      <c r="H3130"/>
      <c r="I3130"/>
      <c r="L3130" s="3"/>
    </row>
    <row r="3131" spans="2:12">
      <c r="B3131" s="8"/>
      <c r="C3131" s="8"/>
      <c r="D3131" s="8"/>
      <c r="E3131" s="16"/>
      <c r="F3131" s="16"/>
      <c r="G3131" s="16"/>
      <c r="H3131"/>
      <c r="I3131"/>
      <c r="L3131" s="3"/>
    </row>
    <row r="3132" spans="2:12">
      <c r="B3132" s="8"/>
      <c r="C3132" s="8"/>
      <c r="D3132" s="8"/>
      <c r="E3132" s="16"/>
      <c r="F3132" s="16"/>
      <c r="G3132" s="16"/>
      <c r="H3132"/>
      <c r="I3132"/>
      <c r="L3132" s="3"/>
    </row>
    <row r="3133" spans="2:12">
      <c r="B3133" s="8"/>
      <c r="C3133" s="8"/>
      <c r="D3133" s="8"/>
      <c r="E3133" s="16"/>
      <c r="F3133" s="16"/>
      <c r="G3133" s="16"/>
      <c r="H3133"/>
      <c r="I3133"/>
      <c r="L3133" s="3"/>
    </row>
    <row r="3134" spans="2:12">
      <c r="B3134" s="8"/>
      <c r="C3134" s="8"/>
      <c r="D3134" s="8"/>
      <c r="E3134" s="16"/>
      <c r="F3134" s="16"/>
      <c r="G3134" s="16"/>
      <c r="H3134"/>
      <c r="I3134"/>
      <c r="L3134" s="3"/>
    </row>
    <row r="3135" spans="2:12">
      <c r="B3135" s="8"/>
      <c r="C3135" s="8"/>
      <c r="D3135" s="8"/>
      <c r="E3135" s="16"/>
      <c r="F3135" s="16"/>
      <c r="G3135" s="16"/>
      <c r="H3135"/>
      <c r="I3135"/>
      <c r="L3135" s="3"/>
    </row>
    <row r="3136" spans="2:12">
      <c r="B3136" s="8"/>
      <c r="C3136" s="8"/>
      <c r="D3136" s="8"/>
      <c r="E3136" s="16"/>
      <c r="F3136" s="16"/>
      <c r="G3136" s="16"/>
      <c r="H3136"/>
      <c r="I3136"/>
      <c r="L3136" s="3"/>
    </row>
    <row r="3137" spans="2:12">
      <c r="B3137" s="8"/>
      <c r="C3137" s="8"/>
      <c r="D3137" s="8"/>
      <c r="E3137" s="16"/>
      <c r="F3137" s="16"/>
      <c r="G3137" s="16"/>
      <c r="H3137"/>
      <c r="I3137"/>
      <c r="L3137" s="3"/>
    </row>
    <row r="3138" spans="2:12">
      <c r="B3138" s="8"/>
      <c r="C3138" s="8"/>
      <c r="D3138" s="8"/>
      <c r="E3138" s="16"/>
      <c r="F3138" s="16"/>
      <c r="G3138" s="16"/>
      <c r="H3138"/>
      <c r="I3138"/>
      <c r="L3138" s="3"/>
    </row>
    <row r="3139" spans="2:12">
      <c r="B3139" s="8"/>
      <c r="C3139" s="8"/>
      <c r="D3139" s="8"/>
      <c r="E3139" s="16"/>
      <c r="F3139" s="16"/>
      <c r="G3139" s="16"/>
      <c r="H3139"/>
      <c r="I3139"/>
      <c r="L3139" s="3"/>
    </row>
    <row r="3140" spans="2:12">
      <c r="B3140" s="8"/>
      <c r="C3140" s="8"/>
      <c r="D3140" s="8"/>
      <c r="E3140" s="16"/>
      <c r="F3140" s="16"/>
      <c r="G3140" s="16"/>
      <c r="H3140"/>
      <c r="I3140"/>
      <c r="L3140" s="3"/>
    </row>
    <row r="3141" spans="2:12">
      <c r="B3141" s="8"/>
      <c r="C3141" s="8"/>
      <c r="D3141" s="8"/>
      <c r="E3141" s="16"/>
      <c r="F3141" s="16"/>
      <c r="G3141" s="16"/>
      <c r="H3141"/>
      <c r="I3141"/>
      <c r="L3141" s="3"/>
    </row>
    <row r="3142" spans="2:12">
      <c r="B3142" s="8"/>
      <c r="C3142" s="8"/>
      <c r="D3142" s="8"/>
      <c r="E3142" s="16"/>
      <c r="F3142" s="16"/>
      <c r="G3142" s="16"/>
      <c r="H3142"/>
      <c r="I3142"/>
      <c r="L3142" s="3"/>
    </row>
    <row r="3143" spans="2:12">
      <c r="B3143" s="8"/>
      <c r="C3143" s="8"/>
      <c r="D3143" s="8"/>
      <c r="E3143" s="16"/>
      <c r="F3143" s="16"/>
      <c r="G3143" s="16"/>
      <c r="H3143"/>
      <c r="I3143"/>
      <c r="L3143" s="3"/>
    </row>
    <row r="3144" spans="2:12">
      <c r="B3144" s="8"/>
      <c r="C3144" s="8"/>
      <c r="D3144" s="8"/>
      <c r="E3144" s="16"/>
      <c r="F3144" s="16"/>
      <c r="G3144" s="16"/>
      <c r="H3144"/>
      <c r="I3144"/>
      <c r="L3144" s="3"/>
    </row>
    <row r="3145" spans="2:12">
      <c r="B3145" s="8"/>
      <c r="C3145" s="8"/>
      <c r="D3145" s="8"/>
      <c r="E3145" s="16"/>
      <c r="F3145" s="16"/>
      <c r="G3145" s="16"/>
      <c r="H3145"/>
      <c r="I3145"/>
      <c r="L3145" s="3"/>
    </row>
    <row r="3146" spans="2:12">
      <c r="B3146" s="8"/>
      <c r="C3146" s="8"/>
      <c r="D3146" s="8"/>
      <c r="E3146" s="16"/>
      <c r="F3146" s="16"/>
      <c r="G3146" s="16"/>
      <c r="H3146"/>
      <c r="I3146"/>
      <c r="L3146" s="3"/>
    </row>
    <row r="3147" spans="2:12">
      <c r="B3147" s="8"/>
      <c r="C3147" s="8"/>
      <c r="D3147" s="8"/>
      <c r="E3147" s="16"/>
      <c r="F3147" s="16"/>
      <c r="G3147" s="16"/>
      <c r="H3147"/>
      <c r="I3147"/>
      <c r="L3147" s="3"/>
    </row>
    <row r="3148" spans="2:12">
      <c r="B3148" s="8"/>
      <c r="C3148" s="8"/>
      <c r="D3148" s="8"/>
      <c r="E3148" s="16"/>
      <c r="F3148" s="16"/>
      <c r="G3148" s="16"/>
      <c r="H3148"/>
      <c r="I3148"/>
      <c r="L3148" s="3"/>
    </row>
    <row r="3149" spans="2:12">
      <c r="B3149" s="8"/>
      <c r="C3149" s="8"/>
      <c r="D3149" s="8"/>
      <c r="E3149" s="16"/>
      <c r="F3149" s="16"/>
      <c r="G3149" s="16"/>
      <c r="H3149"/>
      <c r="I3149"/>
      <c r="L3149" s="3"/>
    </row>
    <row r="3150" spans="2:12">
      <c r="B3150" s="8"/>
      <c r="C3150" s="8"/>
      <c r="D3150" s="8"/>
      <c r="E3150" s="16"/>
      <c r="F3150" s="16"/>
      <c r="G3150" s="16"/>
      <c r="H3150"/>
      <c r="I3150"/>
      <c r="L3150" s="3"/>
    </row>
    <row r="3151" spans="2:12">
      <c r="B3151" s="8"/>
      <c r="C3151" s="8"/>
      <c r="D3151" s="8"/>
      <c r="E3151" s="16"/>
      <c r="F3151" s="16"/>
      <c r="G3151" s="16"/>
      <c r="H3151"/>
      <c r="I3151"/>
      <c r="L3151" s="3"/>
    </row>
    <row r="3152" spans="2:12">
      <c r="B3152" s="8"/>
      <c r="C3152" s="8"/>
      <c r="D3152" s="8"/>
      <c r="E3152" s="16"/>
      <c r="F3152" s="16"/>
      <c r="G3152" s="16"/>
      <c r="H3152"/>
      <c r="I3152"/>
      <c r="L3152" s="3"/>
    </row>
    <row r="3153" spans="2:12">
      <c r="B3153" s="8"/>
      <c r="C3153" s="8"/>
      <c r="D3153" s="8"/>
      <c r="E3153" s="16"/>
      <c r="F3153" s="16"/>
      <c r="G3153" s="16"/>
      <c r="H3153"/>
      <c r="I3153"/>
      <c r="L3153" s="3"/>
    </row>
    <row r="3154" spans="2:12">
      <c r="B3154" s="8"/>
      <c r="C3154" s="8"/>
      <c r="D3154" s="8"/>
      <c r="E3154" s="16"/>
      <c r="F3154" s="16"/>
      <c r="G3154" s="16"/>
      <c r="H3154"/>
      <c r="I3154"/>
      <c r="L3154" s="3"/>
    </row>
    <row r="3155" spans="2:12">
      <c r="B3155" s="8"/>
      <c r="C3155" s="8"/>
      <c r="D3155" s="8"/>
      <c r="E3155" s="16"/>
      <c r="F3155" s="16"/>
      <c r="G3155" s="16"/>
      <c r="H3155"/>
      <c r="I3155"/>
      <c r="L3155" s="3"/>
    </row>
    <row r="3156" spans="2:12">
      <c r="B3156" s="8"/>
      <c r="C3156" s="8"/>
      <c r="D3156" s="8"/>
      <c r="E3156" s="16"/>
      <c r="F3156" s="16"/>
      <c r="G3156" s="16"/>
      <c r="H3156"/>
      <c r="I3156"/>
      <c r="L3156" s="3"/>
    </row>
    <row r="3157" spans="2:12">
      <c r="B3157" s="8"/>
      <c r="C3157" s="8"/>
      <c r="D3157" s="8"/>
      <c r="E3157" s="16"/>
      <c r="F3157" s="16"/>
      <c r="G3157" s="16"/>
      <c r="H3157"/>
      <c r="I3157"/>
      <c r="L3157" s="3"/>
    </row>
    <row r="3158" spans="2:12">
      <c r="B3158" s="8"/>
      <c r="C3158" s="8"/>
      <c r="D3158" s="8"/>
      <c r="E3158" s="16"/>
      <c r="F3158" s="16"/>
      <c r="G3158" s="16"/>
      <c r="H3158"/>
      <c r="I3158"/>
      <c r="L3158" s="3"/>
    </row>
    <row r="3159" spans="2:12">
      <c r="B3159" s="8"/>
      <c r="C3159" s="8"/>
      <c r="D3159" s="8"/>
      <c r="E3159" s="16"/>
      <c r="F3159" s="16"/>
      <c r="G3159" s="16"/>
      <c r="H3159"/>
      <c r="I3159"/>
      <c r="L3159" s="3"/>
    </row>
    <row r="3160" spans="2:12">
      <c r="B3160" s="8"/>
      <c r="C3160" s="8"/>
      <c r="D3160" s="8"/>
      <c r="E3160" s="16"/>
      <c r="F3160" s="16"/>
      <c r="G3160" s="16"/>
      <c r="H3160"/>
      <c r="I3160"/>
      <c r="L3160" s="3"/>
    </row>
    <row r="3161" spans="2:12">
      <c r="B3161" s="8"/>
      <c r="C3161" s="8"/>
      <c r="D3161" s="8"/>
      <c r="E3161" s="16"/>
      <c r="F3161" s="16"/>
      <c r="G3161" s="16"/>
      <c r="H3161"/>
      <c r="I3161"/>
      <c r="L3161" s="3"/>
    </row>
    <row r="3162" spans="2:12">
      <c r="B3162" s="8"/>
      <c r="C3162" s="8"/>
      <c r="D3162" s="8"/>
      <c r="E3162" s="16"/>
      <c r="F3162" s="16"/>
      <c r="G3162" s="16"/>
      <c r="H3162"/>
      <c r="I3162"/>
      <c r="L3162" s="3"/>
    </row>
    <row r="3163" spans="2:12">
      <c r="B3163" s="8"/>
      <c r="C3163" s="8"/>
      <c r="D3163" s="8"/>
      <c r="E3163" s="16"/>
      <c r="F3163" s="16"/>
      <c r="G3163" s="16"/>
      <c r="H3163"/>
      <c r="I3163"/>
      <c r="L3163" s="3"/>
    </row>
    <row r="3164" spans="2:12">
      <c r="B3164" s="8"/>
      <c r="C3164" s="8"/>
      <c r="D3164" s="8"/>
      <c r="E3164" s="16"/>
      <c r="F3164" s="16"/>
      <c r="G3164" s="16"/>
      <c r="H3164"/>
      <c r="I3164"/>
      <c r="L3164" s="3"/>
    </row>
    <row r="3165" spans="2:12">
      <c r="B3165" s="8"/>
      <c r="C3165" s="8"/>
      <c r="D3165" s="8"/>
      <c r="E3165" s="16"/>
      <c r="F3165" s="16"/>
      <c r="G3165" s="16"/>
      <c r="H3165"/>
      <c r="I3165"/>
      <c r="L3165" s="3"/>
    </row>
    <row r="3166" spans="2:12">
      <c r="B3166" s="8"/>
      <c r="C3166" s="8"/>
      <c r="D3166" s="8"/>
      <c r="E3166" s="16"/>
      <c r="F3166" s="16"/>
      <c r="G3166" s="16"/>
      <c r="H3166"/>
      <c r="I3166"/>
      <c r="L3166" s="3"/>
    </row>
    <row r="3167" spans="2:12">
      <c r="B3167" s="8"/>
      <c r="C3167" s="8"/>
      <c r="D3167" s="8"/>
      <c r="E3167" s="16"/>
      <c r="F3167" s="16"/>
      <c r="G3167" s="16"/>
      <c r="H3167"/>
      <c r="I3167"/>
      <c r="L3167" s="3"/>
    </row>
    <row r="3168" spans="2:12">
      <c r="B3168" s="8"/>
      <c r="C3168" s="8"/>
      <c r="D3168" s="8"/>
      <c r="E3168" s="16"/>
      <c r="F3168" s="16"/>
      <c r="G3168" s="16"/>
      <c r="H3168"/>
      <c r="I3168"/>
      <c r="L3168" s="3"/>
    </row>
    <row r="3169" spans="2:12">
      <c r="B3169" s="8"/>
      <c r="C3169" s="8"/>
      <c r="D3169" s="8"/>
      <c r="E3169" s="16"/>
      <c r="F3169" s="16"/>
      <c r="G3169" s="16"/>
      <c r="H3169"/>
      <c r="I3169"/>
      <c r="L3169" s="3"/>
    </row>
    <row r="3170" spans="2:12">
      <c r="B3170" s="8"/>
      <c r="C3170" s="8"/>
      <c r="D3170" s="8"/>
      <c r="E3170" s="16"/>
      <c r="F3170" s="16"/>
      <c r="G3170" s="16"/>
      <c r="H3170"/>
      <c r="I3170"/>
      <c r="L3170" s="3"/>
    </row>
    <row r="3171" spans="2:12">
      <c r="B3171" s="8"/>
      <c r="C3171" s="8"/>
      <c r="D3171" s="8"/>
      <c r="E3171" s="16"/>
      <c r="F3171" s="16"/>
      <c r="G3171" s="16"/>
      <c r="H3171"/>
      <c r="I3171"/>
      <c r="L3171" s="3"/>
    </row>
    <row r="3172" spans="2:12">
      <c r="B3172" s="8"/>
      <c r="C3172" s="8"/>
      <c r="D3172" s="8"/>
      <c r="E3172" s="16"/>
      <c r="F3172" s="16"/>
      <c r="G3172" s="16"/>
      <c r="H3172"/>
      <c r="I3172"/>
      <c r="L3172" s="3"/>
    </row>
    <row r="3173" spans="2:12">
      <c r="B3173" s="8"/>
      <c r="C3173" s="8"/>
      <c r="D3173" s="8"/>
      <c r="E3173" s="16"/>
      <c r="F3173" s="16"/>
      <c r="G3173" s="16"/>
      <c r="H3173"/>
      <c r="I3173"/>
      <c r="L3173" s="3"/>
    </row>
    <row r="3174" spans="2:12">
      <c r="B3174" s="8"/>
      <c r="C3174" s="8"/>
      <c r="D3174" s="8"/>
      <c r="E3174" s="16"/>
      <c r="F3174" s="16"/>
      <c r="G3174" s="16"/>
      <c r="H3174"/>
      <c r="I3174"/>
      <c r="L3174" s="3"/>
    </row>
    <row r="3175" spans="2:12">
      <c r="B3175" s="8"/>
      <c r="C3175" s="8"/>
      <c r="D3175" s="8"/>
      <c r="E3175" s="16"/>
      <c r="F3175" s="16"/>
      <c r="G3175" s="16"/>
      <c r="H3175"/>
      <c r="I3175"/>
      <c r="L3175" s="3"/>
    </row>
    <row r="3176" spans="2:12">
      <c r="B3176" s="8"/>
      <c r="C3176" s="8"/>
      <c r="D3176" s="8"/>
      <c r="E3176" s="16"/>
      <c r="F3176" s="16"/>
      <c r="G3176" s="16"/>
      <c r="H3176"/>
      <c r="I3176"/>
      <c r="L3176" s="3"/>
    </row>
    <row r="3177" spans="2:12">
      <c r="B3177" s="8"/>
      <c r="C3177" s="8"/>
      <c r="D3177" s="8"/>
      <c r="E3177" s="16"/>
      <c r="F3177" s="16"/>
      <c r="G3177" s="16"/>
      <c r="H3177"/>
      <c r="I3177"/>
      <c r="L3177" s="3"/>
    </row>
    <row r="3178" spans="2:12">
      <c r="B3178" s="8"/>
      <c r="C3178" s="8"/>
      <c r="D3178" s="8"/>
      <c r="E3178" s="16"/>
      <c r="F3178" s="16"/>
      <c r="G3178" s="16"/>
      <c r="H3178"/>
      <c r="I3178"/>
      <c r="L3178" s="3"/>
    </row>
    <row r="3179" spans="2:12">
      <c r="B3179" s="8"/>
      <c r="C3179" s="8"/>
      <c r="D3179" s="8"/>
      <c r="E3179" s="16"/>
      <c r="F3179" s="16"/>
      <c r="G3179" s="16"/>
      <c r="H3179"/>
      <c r="I3179"/>
      <c r="L3179" s="3"/>
    </row>
    <row r="3180" spans="2:12">
      <c r="B3180" s="8"/>
      <c r="C3180" s="8"/>
      <c r="D3180" s="8"/>
      <c r="E3180" s="16"/>
      <c r="F3180" s="16"/>
      <c r="G3180" s="16"/>
      <c r="H3180"/>
      <c r="I3180"/>
      <c r="L3180" s="3"/>
    </row>
    <row r="3181" spans="2:12">
      <c r="B3181" s="8"/>
      <c r="C3181" s="8"/>
      <c r="D3181" s="8"/>
      <c r="E3181" s="16"/>
      <c r="F3181" s="16"/>
      <c r="G3181" s="16"/>
      <c r="H3181"/>
      <c r="I3181"/>
      <c r="L3181" s="3"/>
    </row>
    <row r="3182" spans="2:12">
      <c r="B3182" s="8"/>
      <c r="C3182" s="8"/>
      <c r="D3182" s="8"/>
      <c r="E3182" s="16"/>
      <c r="F3182" s="16"/>
      <c r="G3182" s="16"/>
      <c r="H3182"/>
      <c r="I3182"/>
      <c r="L3182" s="3"/>
    </row>
    <row r="3183" spans="2:12">
      <c r="B3183" s="8"/>
      <c r="C3183" s="8"/>
      <c r="D3183" s="8"/>
      <c r="E3183" s="16"/>
      <c r="F3183" s="16"/>
      <c r="G3183" s="16"/>
      <c r="H3183"/>
      <c r="I3183"/>
      <c r="L3183" s="3"/>
    </row>
    <row r="3184" spans="2:12">
      <c r="B3184" s="8"/>
      <c r="C3184" s="8"/>
      <c r="D3184" s="8"/>
      <c r="E3184" s="16"/>
      <c r="F3184" s="16"/>
      <c r="G3184" s="16"/>
      <c r="H3184"/>
      <c r="I3184"/>
      <c r="L3184" s="3"/>
    </row>
    <row r="3185" spans="2:12">
      <c r="B3185" s="8"/>
      <c r="C3185" s="8"/>
      <c r="D3185" s="8"/>
      <c r="E3185" s="16"/>
      <c r="F3185" s="16"/>
      <c r="G3185" s="16"/>
      <c r="H3185"/>
      <c r="I3185"/>
      <c r="L3185" s="3"/>
    </row>
    <row r="3186" spans="2:12">
      <c r="B3186" s="8"/>
      <c r="C3186" s="8"/>
      <c r="D3186" s="8"/>
      <c r="E3186" s="16"/>
      <c r="F3186" s="16"/>
      <c r="G3186" s="16"/>
      <c r="H3186"/>
      <c r="I3186"/>
      <c r="L3186" s="3"/>
    </row>
    <row r="3187" spans="2:12">
      <c r="B3187" s="8"/>
      <c r="C3187" s="8"/>
      <c r="D3187" s="8"/>
      <c r="E3187" s="16"/>
      <c r="F3187" s="16"/>
      <c r="G3187" s="16"/>
      <c r="H3187"/>
      <c r="I3187"/>
      <c r="L3187" s="3"/>
    </row>
    <row r="3188" spans="2:12">
      <c r="B3188" s="8"/>
      <c r="C3188" s="8"/>
      <c r="D3188" s="8"/>
      <c r="E3188" s="16"/>
      <c r="F3188" s="16"/>
      <c r="G3188" s="16"/>
      <c r="H3188"/>
      <c r="I3188"/>
      <c r="L3188" s="3"/>
    </row>
    <row r="3189" spans="2:12">
      <c r="B3189" s="8"/>
      <c r="C3189" s="8"/>
      <c r="D3189" s="8"/>
      <c r="E3189" s="16"/>
      <c r="F3189" s="16"/>
      <c r="G3189" s="16"/>
      <c r="H3189"/>
      <c r="I3189"/>
      <c r="L3189" s="3"/>
    </row>
    <row r="3190" spans="2:12">
      <c r="B3190" s="8"/>
      <c r="C3190" s="8"/>
      <c r="D3190" s="8"/>
      <c r="E3190" s="16"/>
      <c r="F3190" s="16"/>
      <c r="G3190" s="16"/>
      <c r="H3190"/>
      <c r="I3190"/>
      <c r="L3190" s="3"/>
    </row>
    <row r="3191" spans="2:12">
      <c r="B3191" s="8"/>
      <c r="C3191" s="8"/>
      <c r="D3191" s="8"/>
      <c r="E3191" s="16"/>
      <c r="F3191" s="16"/>
      <c r="G3191" s="16"/>
      <c r="H3191"/>
      <c r="I3191"/>
      <c r="L3191" s="3"/>
    </row>
    <row r="3192" spans="2:12">
      <c r="B3192" s="8"/>
      <c r="C3192" s="8"/>
      <c r="D3192" s="8"/>
      <c r="E3192" s="16"/>
      <c r="F3192" s="16"/>
      <c r="G3192" s="16"/>
      <c r="H3192"/>
      <c r="I3192"/>
      <c r="L3192" s="3"/>
    </row>
    <row r="3193" spans="2:12">
      <c r="B3193" s="8"/>
      <c r="C3193" s="8"/>
      <c r="D3193" s="8"/>
      <c r="E3193" s="16"/>
      <c r="F3193" s="16"/>
      <c r="G3193" s="16"/>
      <c r="H3193"/>
      <c r="I3193"/>
      <c r="L3193" s="3"/>
    </row>
    <row r="3194" spans="2:12">
      <c r="B3194" s="8"/>
      <c r="C3194" s="8"/>
      <c r="D3194" s="8"/>
      <c r="E3194" s="16"/>
      <c r="F3194" s="16"/>
      <c r="G3194" s="16"/>
      <c r="H3194"/>
      <c r="I3194"/>
      <c r="L3194" s="3"/>
    </row>
    <row r="3195" spans="2:12">
      <c r="B3195" s="8"/>
      <c r="C3195" s="8"/>
      <c r="D3195" s="8"/>
      <c r="E3195" s="16"/>
      <c r="F3195" s="16"/>
      <c r="G3195" s="16"/>
      <c r="H3195"/>
      <c r="I3195"/>
      <c r="L3195" s="3"/>
    </row>
    <row r="3196" spans="2:12">
      <c r="B3196" s="8"/>
      <c r="C3196" s="8"/>
      <c r="D3196" s="8"/>
      <c r="E3196" s="16"/>
      <c r="F3196" s="16"/>
      <c r="G3196" s="16"/>
      <c r="H3196"/>
      <c r="I3196"/>
      <c r="L3196" s="3"/>
    </row>
    <row r="3197" spans="2:12">
      <c r="B3197" s="8"/>
      <c r="C3197" s="8"/>
      <c r="D3197" s="8"/>
      <c r="E3197" s="16"/>
      <c r="F3197" s="16"/>
      <c r="G3197" s="16"/>
      <c r="H3197"/>
      <c r="I3197"/>
      <c r="L3197" s="3"/>
    </row>
    <row r="3198" spans="2:12">
      <c r="B3198" s="8"/>
      <c r="C3198" s="8"/>
      <c r="D3198" s="8"/>
      <c r="E3198" s="16"/>
      <c r="F3198" s="16"/>
      <c r="G3198" s="16"/>
      <c r="H3198"/>
      <c r="I3198"/>
      <c r="L3198" s="3"/>
    </row>
    <row r="3199" spans="2:12">
      <c r="B3199" s="8"/>
      <c r="C3199" s="8"/>
      <c r="D3199" s="8"/>
      <c r="E3199" s="16"/>
      <c r="F3199" s="16"/>
      <c r="G3199" s="16"/>
      <c r="H3199"/>
      <c r="I3199"/>
      <c r="L3199" s="3"/>
    </row>
    <row r="3200" spans="2:12">
      <c r="B3200" s="8"/>
      <c r="C3200" s="8"/>
      <c r="D3200" s="8"/>
      <c r="E3200" s="16"/>
      <c r="F3200" s="16"/>
      <c r="G3200" s="16"/>
      <c r="H3200"/>
      <c r="I3200"/>
      <c r="L3200" s="3"/>
    </row>
    <row r="3201" spans="2:12">
      <c r="B3201" s="8"/>
      <c r="C3201" s="8"/>
      <c r="D3201" s="8"/>
      <c r="E3201" s="16"/>
      <c r="F3201" s="16"/>
      <c r="G3201" s="16"/>
      <c r="H3201"/>
      <c r="I3201"/>
      <c r="L3201" s="3"/>
    </row>
    <row r="3202" spans="2:12">
      <c r="B3202" s="8"/>
      <c r="C3202" s="8"/>
      <c r="D3202" s="8"/>
      <c r="E3202" s="16"/>
      <c r="F3202" s="16"/>
      <c r="G3202" s="16"/>
      <c r="H3202"/>
      <c r="I3202"/>
      <c r="L3202" s="3"/>
    </row>
    <row r="3203" spans="2:12">
      <c r="B3203" s="8"/>
      <c r="C3203" s="8"/>
      <c r="D3203" s="8"/>
      <c r="E3203" s="16"/>
      <c r="F3203" s="16"/>
      <c r="G3203" s="16"/>
      <c r="H3203"/>
      <c r="I3203"/>
      <c r="L3203" s="3"/>
    </row>
    <row r="3204" spans="2:12">
      <c r="B3204" s="8"/>
      <c r="C3204" s="8"/>
      <c r="D3204" s="8"/>
      <c r="E3204" s="16"/>
      <c r="F3204" s="16"/>
      <c r="G3204" s="16"/>
      <c r="H3204"/>
      <c r="I3204"/>
      <c r="L3204" s="3"/>
    </row>
    <row r="3205" spans="2:12">
      <c r="B3205" s="8"/>
      <c r="C3205" s="8"/>
      <c r="D3205" s="8"/>
      <c r="E3205" s="16"/>
      <c r="F3205" s="16"/>
      <c r="G3205" s="16"/>
      <c r="H3205"/>
      <c r="I3205"/>
      <c r="L3205" s="3"/>
    </row>
    <row r="3206" spans="2:12">
      <c r="B3206" s="8"/>
      <c r="C3206" s="8"/>
      <c r="D3206" s="8"/>
      <c r="E3206" s="16"/>
      <c r="F3206" s="16"/>
      <c r="G3206" s="16"/>
      <c r="H3206"/>
      <c r="I3206"/>
      <c r="L3206" s="3"/>
    </row>
    <row r="3207" spans="2:12">
      <c r="B3207" s="8"/>
      <c r="C3207" s="8"/>
      <c r="D3207" s="8"/>
      <c r="E3207" s="16"/>
      <c r="F3207" s="16"/>
      <c r="G3207" s="16"/>
      <c r="H3207"/>
      <c r="I3207"/>
      <c r="L3207" s="3"/>
    </row>
    <row r="3208" spans="2:12">
      <c r="B3208" s="8"/>
      <c r="C3208" s="8"/>
      <c r="D3208" s="8"/>
      <c r="E3208" s="16"/>
      <c r="F3208" s="16"/>
      <c r="G3208" s="16"/>
      <c r="H3208"/>
      <c r="I3208"/>
      <c r="L3208" s="3"/>
    </row>
    <row r="3209" spans="2:12">
      <c r="B3209" s="8"/>
      <c r="C3209" s="8"/>
      <c r="D3209" s="8"/>
      <c r="E3209" s="16"/>
      <c r="F3209" s="16"/>
      <c r="G3209" s="16"/>
      <c r="H3209"/>
      <c r="I3209"/>
      <c r="L3209" s="3"/>
    </row>
    <row r="3210" spans="2:12">
      <c r="B3210" s="8"/>
      <c r="C3210" s="8"/>
      <c r="D3210" s="8"/>
      <c r="E3210" s="16"/>
      <c r="F3210" s="16"/>
      <c r="G3210" s="16"/>
      <c r="H3210"/>
      <c r="I3210"/>
      <c r="L3210" s="3"/>
    </row>
    <row r="3211" spans="2:12">
      <c r="B3211" s="10"/>
      <c r="C3211" s="10"/>
      <c r="D3211" s="10"/>
      <c r="E3211" s="19"/>
      <c r="F3211" s="16"/>
      <c r="G3211" s="16"/>
      <c r="H3211" s="9"/>
      <c r="I3211" s="9"/>
      <c r="L3211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54"/>
  <sheetViews>
    <sheetView tabSelected="1" topLeftCell="A747" workbookViewId="0">
      <selection activeCell="A2" sqref="A2:B768"/>
    </sheetView>
  </sheetViews>
  <sheetFormatPr defaultRowHeight="12.75"/>
  <cols>
    <col min="1" max="1" width="19.7109375" style="3" bestFit="1" customWidth="1"/>
    <col min="2" max="2" width="17.7109375" style="3" bestFit="1" customWidth="1"/>
    <col min="9" max="9" width="12.28515625" bestFit="1" customWidth="1"/>
    <col min="11" max="11" width="8.28515625" bestFit="1" customWidth="1"/>
  </cols>
  <sheetData>
    <row r="1" spans="1:11">
      <c r="A1" s="3" t="str">
        <f>'Ship track'!L:L</f>
        <v>Time (s after midnight)</v>
      </c>
      <c r="B1" s="3" t="s">
        <v>5</v>
      </c>
      <c r="E1" s="27" t="s">
        <v>4</v>
      </c>
      <c r="F1" s="28"/>
      <c r="I1" t="s">
        <v>13</v>
      </c>
    </row>
    <row r="2" spans="1:11" ht="13.5" thickBot="1">
      <c r="A2" s="3">
        <v>39557</v>
      </c>
      <c r="B2" s="3">
        <f>SQRT(($E$3-'Ship track'!H2)^2 + ($F$3-'Ship track'!I2)^2)</f>
        <v>4964.8148785526573</v>
      </c>
      <c r="E2" s="4" t="s">
        <v>1</v>
      </c>
      <c r="F2" s="5" t="s">
        <v>2</v>
      </c>
      <c r="K2">
        <f>MIN(J:J)</f>
        <v>-350.89176296508913</v>
      </c>
    </row>
    <row r="3" spans="1:11">
      <c r="A3" s="3">
        <v>39567</v>
      </c>
      <c r="B3" s="3">
        <f>SQRT(($E$3-'Ship track'!H3)^2 + ($F$3-'Ship track'!I3)^2)</f>
        <v>4950.9366364552079</v>
      </c>
      <c r="E3">
        <v>867057.73100000003</v>
      </c>
      <c r="F3">
        <v>7855287.1639999999</v>
      </c>
      <c r="I3" s="26">
        <f>(A3-A2)</f>
        <v>10</v>
      </c>
      <c r="J3" s="26">
        <f>B3-B2</f>
        <v>-13.878242097449402</v>
      </c>
    </row>
    <row r="4" spans="1:11">
      <c r="A4" s="3">
        <v>39577</v>
      </c>
      <c r="B4" s="3">
        <f>SQRT(($E$3-'Ship track'!H4)^2 + ($F$3-'Ship track'!I4)^2)</f>
        <v>4932.4002872039373</v>
      </c>
      <c r="I4" s="26">
        <f t="shared" ref="I4:I67" si="0">(A4-A3)</f>
        <v>10</v>
      </c>
      <c r="J4" s="26">
        <f>B4-B3</f>
        <v>-18.536349251270622</v>
      </c>
    </row>
    <row r="5" spans="1:11">
      <c r="A5" s="3">
        <v>39587</v>
      </c>
      <c r="B5" s="3">
        <f>SQRT(($E$3-'Ship track'!H5)^2 + ($F$3-'Ship track'!I5)^2)</f>
        <v>4908.3820755479337</v>
      </c>
      <c r="I5" s="26">
        <f t="shared" si="0"/>
        <v>10</v>
      </c>
      <c r="J5" s="26">
        <f t="shared" ref="J5:J68" si="1">B5-B4</f>
        <v>-24.018211656003587</v>
      </c>
    </row>
    <row r="6" spans="1:11">
      <c r="A6" s="3">
        <v>39597</v>
      </c>
      <c r="B6" s="3">
        <f>SQRT(($E$3-'Ship track'!H6)^2 + ($F$3-'Ship track'!I6)^2)</f>
        <v>4881.0724923789176</v>
      </c>
      <c r="I6" s="26">
        <f t="shared" si="0"/>
        <v>10</v>
      </c>
      <c r="J6" s="26">
        <f t="shared" si="1"/>
        <v>-27.30958316901615</v>
      </c>
    </row>
    <row r="7" spans="1:11">
      <c r="A7" s="3">
        <v>39607</v>
      </c>
      <c r="B7" s="3">
        <f>SQRT(($E$3-'Ship track'!H7)^2 + ($F$3-'Ship track'!I7)^2)</f>
        <v>4857.9605652153268</v>
      </c>
      <c r="I7" s="26">
        <f t="shared" si="0"/>
        <v>10</v>
      </c>
      <c r="J7" s="26">
        <f t="shared" si="1"/>
        <v>-23.111927163590735</v>
      </c>
    </row>
    <row r="8" spans="1:11">
      <c r="A8" s="3">
        <v>39617</v>
      </c>
      <c r="B8" s="3">
        <f>SQRT(($E$3-'Ship track'!H8)^2 + ($F$3-'Ship track'!I8)^2)</f>
        <v>4841.9544487102412</v>
      </c>
      <c r="I8" s="26">
        <f t="shared" si="0"/>
        <v>10</v>
      </c>
      <c r="J8" s="26">
        <f t="shared" si="1"/>
        <v>-16.006116505085629</v>
      </c>
    </row>
    <row r="9" spans="1:11">
      <c r="A9" s="3">
        <v>39627</v>
      </c>
      <c r="B9" s="3">
        <f>SQRT(($E$3-'Ship track'!H9)^2 + ($F$3-'Ship track'!I9)^2)</f>
        <v>4819.2217353124324</v>
      </c>
      <c r="I9" s="26">
        <f t="shared" si="0"/>
        <v>10</v>
      </c>
      <c r="J9" s="26">
        <f t="shared" si="1"/>
        <v>-22.732713397808766</v>
      </c>
    </row>
    <row r="10" spans="1:11">
      <c r="A10" s="3">
        <v>39637</v>
      </c>
      <c r="B10" s="3">
        <f>SQRT(($E$3-'Ship track'!H10)^2 + ($F$3-'Ship track'!I10)^2)</f>
        <v>4790.3916468325488</v>
      </c>
      <c r="I10" s="26">
        <f t="shared" si="0"/>
        <v>10</v>
      </c>
      <c r="J10" s="26">
        <f t="shared" si="1"/>
        <v>-28.830088479883671</v>
      </c>
    </row>
    <row r="11" spans="1:11">
      <c r="A11" s="3">
        <v>39647</v>
      </c>
      <c r="B11" s="3">
        <f>SQRT(($E$3-'Ship track'!H11)^2 + ($F$3-'Ship track'!I11)^2)</f>
        <v>4760.458653386193</v>
      </c>
      <c r="I11" s="26">
        <f t="shared" si="0"/>
        <v>10</v>
      </c>
      <c r="J11" s="26">
        <f t="shared" si="1"/>
        <v>-29.932993446355795</v>
      </c>
    </row>
    <row r="12" spans="1:11">
      <c r="A12" s="3">
        <v>39657</v>
      </c>
      <c r="B12" s="3">
        <f>SQRT(($E$3-'Ship track'!H12)^2 + ($F$3-'Ship track'!I12)^2)</f>
        <v>4731.496283493585</v>
      </c>
      <c r="I12" s="26">
        <f t="shared" si="0"/>
        <v>10</v>
      </c>
      <c r="J12" s="26">
        <f t="shared" si="1"/>
        <v>-28.962369892607967</v>
      </c>
    </row>
    <row r="13" spans="1:11">
      <c r="A13" s="3">
        <v>39668</v>
      </c>
      <c r="B13" s="3">
        <f>SQRT(($E$3-'Ship track'!H13)^2 + ($F$3-'Ship track'!I13)^2)</f>
        <v>4702.1312271097695</v>
      </c>
      <c r="I13" s="26">
        <f t="shared" si="0"/>
        <v>11</v>
      </c>
      <c r="J13" s="26">
        <f t="shared" si="1"/>
        <v>-29.365056383815499</v>
      </c>
    </row>
    <row r="14" spans="1:11">
      <c r="A14" s="3">
        <v>39678</v>
      </c>
      <c r="B14" s="3">
        <f>SQRT(($E$3-'Ship track'!H14)^2 + ($F$3-'Ship track'!I14)^2)</f>
        <v>4678.8339241152062</v>
      </c>
      <c r="I14" s="26">
        <f t="shared" si="0"/>
        <v>10</v>
      </c>
      <c r="J14" s="26">
        <f t="shared" si="1"/>
        <v>-23.297302994563324</v>
      </c>
    </row>
    <row r="15" spans="1:11">
      <c r="A15" s="3">
        <v>39688</v>
      </c>
      <c r="B15" s="3">
        <f>SQRT(($E$3-'Ship track'!H15)^2 + ($F$3-'Ship track'!I15)^2)</f>
        <v>4658.3036377709577</v>
      </c>
      <c r="I15" s="26">
        <f t="shared" si="0"/>
        <v>10</v>
      </c>
      <c r="J15" s="26">
        <f t="shared" si="1"/>
        <v>-20.530286344248452</v>
      </c>
    </row>
    <row r="16" spans="1:11">
      <c r="A16" s="3">
        <v>39698</v>
      </c>
      <c r="B16" s="3">
        <f>SQRT(($E$3-'Ship track'!H16)^2 + ($F$3-'Ship track'!I16)^2)</f>
        <v>4632.2529876890685</v>
      </c>
      <c r="I16" s="26">
        <f t="shared" si="0"/>
        <v>10</v>
      </c>
      <c r="J16" s="26">
        <f t="shared" si="1"/>
        <v>-26.050650081889216</v>
      </c>
    </row>
    <row r="17" spans="1:10">
      <c r="A17" s="3">
        <v>39708</v>
      </c>
      <c r="B17" s="3">
        <f>SQRT(($E$3-'Ship track'!H17)^2 + ($F$3-'Ship track'!I17)^2)</f>
        <v>4598.3101598272078</v>
      </c>
      <c r="I17" s="26">
        <f t="shared" si="0"/>
        <v>10</v>
      </c>
      <c r="J17" s="26">
        <f t="shared" si="1"/>
        <v>-33.942827861860678</v>
      </c>
    </row>
    <row r="18" spans="1:10">
      <c r="A18" s="3">
        <v>39718</v>
      </c>
      <c r="B18" s="3">
        <f>SQRT(($E$3-'Ship track'!H18)^2 + ($F$3-'Ship track'!I18)^2)</f>
        <v>4570.5520788719114</v>
      </c>
      <c r="I18" s="26">
        <f t="shared" si="0"/>
        <v>10</v>
      </c>
      <c r="J18" s="26">
        <f t="shared" si="1"/>
        <v>-27.758080955296464</v>
      </c>
    </row>
    <row r="19" spans="1:10">
      <c r="A19" s="3">
        <v>39728</v>
      </c>
      <c r="B19" s="3">
        <f>SQRT(($E$3-'Ship track'!H19)^2 + ($F$3-'Ship track'!I19)^2)</f>
        <v>4544.88955395423</v>
      </c>
      <c r="I19" s="26">
        <f t="shared" si="0"/>
        <v>10</v>
      </c>
      <c r="J19" s="26">
        <f t="shared" si="1"/>
        <v>-25.662524917681367</v>
      </c>
    </row>
    <row r="20" spans="1:10">
      <c r="A20" s="3">
        <v>39738</v>
      </c>
      <c r="B20" s="3">
        <f>SQRT(($E$3-'Ship track'!H20)^2 + ($F$3-'Ship track'!I20)^2)</f>
        <v>4516.6363219399063</v>
      </c>
      <c r="I20" s="26">
        <f t="shared" si="0"/>
        <v>10</v>
      </c>
      <c r="J20" s="26">
        <f t="shared" si="1"/>
        <v>-28.253232014323657</v>
      </c>
    </row>
    <row r="21" spans="1:10">
      <c r="A21" s="3">
        <v>39748</v>
      </c>
      <c r="B21" s="3">
        <f>SQRT(($E$3-'Ship track'!H21)^2 + ($F$3-'Ship track'!I21)^2)</f>
        <v>4488.4390614035137</v>
      </c>
      <c r="I21" s="26">
        <f t="shared" si="0"/>
        <v>10</v>
      </c>
      <c r="J21" s="26">
        <f t="shared" si="1"/>
        <v>-28.197260536392605</v>
      </c>
    </row>
    <row r="22" spans="1:10">
      <c r="A22" s="3">
        <v>39758</v>
      </c>
      <c r="B22" s="3">
        <f>SQRT(($E$3-'Ship track'!H22)^2 + ($F$3-'Ship track'!I22)^2)</f>
        <v>4460.4645849261397</v>
      </c>
      <c r="I22" s="26">
        <f t="shared" si="0"/>
        <v>10</v>
      </c>
      <c r="J22" s="26">
        <f t="shared" si="1"/>
        <v>-27.974476477374083</v>
      </c>
    </row>
    <row r="23" spans="1:10">
      <c r="A23" s="3">
        <v>39768</v>
      </c>
      <c r="B23" s="3">
        <f>SQRT(($E$3-'Ship track'!H23)^2 + ($F$3-'Ship track'!I23)^2)</f>
        <v>4432.526091646394</v>
      </c>
      <c r="I23" s="26">
        <f t="shared" si="0"/>
        <v>10</v>
      </c>
      <c r="J23" s="26">
        <f t="shared" si="1"/>
        <v>-27.938493279745671</v>
      </c>
    </row>
    <row r="24" spans="1:10">
      <c r="A24" s="3">
        <v>39778</v>
      </c>
      <c r="B24" s="3">
        <f>SQRT(($E$3-'Ship track'!H24)^2 + ($F$3-'Ship track'!I24)^2)</f>
        <v>4405.1709089591805</v>
      </c>
      <c r="I24" s="26">
        <f t="shared" si="0"/>
        <v>10</v>
      </c>
      <c r="J24" s="26">
        <f t="shared" si="1"/>
        <v>-27.355182687213528</v>
      </c>
    </row>
    <row r="25" spans="1:10">
      <c r="A25" s="3">
        <v>39788</v>
      </c>
      <c r="B25" s="3">
        <f>SQRT(($E$3-'Ship track'!H25)^2 + ($F$3-'Ship track'!I25)^2)</f>
        <v>4379.2464572702029</v>
      </c>
      <c r="I25" s="26">
        <f t="shared" si="0"/>
        <v>10</v>
      </c>
      <c r="J25" s="26">
        <f t="shared" si="1"/>
        <v>-25.92445168897757</v>
      </c>
    </row>
    <row r="26" spans="1:10">
      <c r="A26" s="3">
        <v>39798</v>
      </c>
      <c r="B26" s="3">
        <f>SQRT(($E$3-'Ship track'!H26)^2 + ($F$3-'Ship track'!I26)^2)</f>
        <v>4352.5961408746707</v>
      </c>
      <c r="I26" s="26">
        <f t="shared" si="0"/>
        <v>10</v>
      </c>
      <c r="J26" s="26">
        <f t="shared" si="1"/>
        <v>-26.650316395532172</v>
      </c>
    </row>
    <row r="27" spans="1:10">
      <c r="A27" s="3">
        <v>39808</v>
      </c>
      <c r="B27" s="3">
        <f>SQRT(($E$3-'Ship track'!H27)^2 + ($F$3-'Ship track'!I27)^2)</f>
        <v>4323.8091284239872</v>
      </c>
      <c r="I27" s="26">
        <f t="shared" si="0"/>
        <v>10</v>
      </c>
      <c r="J27" s="26">
        <f t="shared" si="1"/>
        <v>-28.787012450683505</v>
      </c>
    </row>
    <row r="28" spans="1:10">
      <c r="A28" s="3">
        <v>39818</v>
      </c>
      <c r="B28" s="3">
        <f>SQRT(($E$3-'Ship track'!H28)^2 + ($F$3-'Ship track'!I28)^2)</f>
        <v>4294.2959820311398</v>
      </c>
      <c r="I28" s="26">
        <f t="shared" si="0"/>
        <v>10</v>
      </c>
      <c r="J28" s="26">
        <f t="shared" si="1"/>
        <v>-29.513146392847375</v>
      </c>
    </row>
    <row r="29" spans="1:10">
      <c r="A29" s="3">
        <v>39828</v>
      </c>
      <c r="B29" s="3">
        <f>SQRT(($E$3-'Ship track'!H29)^2 + ($F$3-'Ship track'!I29)^2)</f>
        <v>4264.294201768952</v>
      </c>
      <c r="I29" s="26">
        <f t="shared" si="0"/>
        <v>10</v>
      </c>
      <c r="J29" s="26">
        <f t="shared" si="1"/>
        <v>-30.001780262187822</v>
      </c>
    </row>
    <row r="30" spans="1:10">
      <c r="A30" s="3">
        <v>39838</v>
      </c>
      <c r="B30" s="3">
        <f>SQRT(($E$3-'Ship track'!H30)^2 + ($F$3-'Ship track'!I30)^2)</f>
        <v>4235.9736949589924</v>
      </c>
      <c r="I30" s="26">
        <f t="shared" si="0"/>
        <v>10</v>
      </c>
      <c r="J30" s="26">
        <f t="shared" si="1"/>
        <v>-28.320506809959625</v>
      </c>
    </row>
    <row r="31" spans="1:10">
      <c r="A31" s="3">
        <v>39848</v>
      </c>
      <c r="B31" s="3">
        <f>SQRT(($E$3-'Ship track'!H31)^2 + ($F$3-'Ship track'!I31)^2)</f>
        <v>4206.5462774994894</v>
      </c>
      <c r="I31" s="26">
        <f t="shared" si="0"/>
        <v>10</v>
      </c>
      <c r="J31" s="26">
        <f t="shared" si="1"/>
        <v>-29.427417459502976</v>
      </c>
    </row>
    <row r="32" spans="1:10">
      <c r="A32" s="3">
        <v>39858</v>
      </c>
      <c r="B32" s="3">
        <f>SQRT(($E$3-'Ship track'!H32)^2 + ($F$3-'Ship track'!I32)^2)</f>
        <v>4177.2850294288928</v>
      </c>
      <c r="I32" s="26">
        <f t="shared" si="0"/>
        <v>10</v>
      </c>
      <c r="J32" s="26">
        <f t="shared" si="1"/>
        <v>-29.261248070596594</v>
      </c>
    </row>
    <row r="33" spans="1:10">
      <c r="A33" s="3">
        <v>39868</v>
      </c>
      <c r="B33" s="3">
        <f>SQRT(($E$3-'Ship track'!H33)^2 + ($F$3-'Ship track'!I33)^2)</f>
        <v>4148.39434337888</v>
      </c>
      <c r="I33" s="26">
        <f t="shared" si="0"/>
        <v>10</v>
      </c>
      <c r="J33" s="26">
        <f t="shared" si="1"/>
        <v>-28.890686050012846</v>
      </c>
    </row>
    <row r="34" spans="1:10">
      <c r="A34" s="3">
        <v>39878</v>
      </c>
      <c r="B34" s="3">
        <f>SQRT(($E$3-'Ship track'!H34)^2 + ($F$3-'Ship track'!I34)^2)</f>
        <v>4119.3175506413936</v>
      </c>
      <c r="I34" s="26">
        <f t="shared" si="0"/>
        <v>10</v>
      </c>
      <c r="J34" s="26">
        <f t="shared" si="1"/>
        <v>-29.076792737486358</v>
      </c>
    </row>
    <row r="35" spans="1:10">
      <c r="A35" s="3">
        <v>39888</v>
      </c>
      <c r="B35" s="3">
        <f>SQRT(($E$3-'Ship track'!H35)^2 + ($F$3-'Ship track'!I35)^2)</f>
        <v>4090.9623809157833</v>
      </c>
      <c r="I35" s="26">
        <f t="shared" si="0"/>
        <v>10</v>
      </c>
      <c r="J35" s="26">
        <f t="shared" si="1"/>
        <v>-28.355169725610267</v>
      </c>
    </row>
    <row r="36" spans="1:10">
      <c r="A36" s="3">
        <v>39898</v>
      </c>
      <c r="B36" s="3">
        <f>SQRT(($E$3-'Ship track'!H36)^2 + ($F$3-'Ship track'!I36)^2)</f>
        <v>4063.4868189400722</v>
      </c>
      <c r="I36" s="26">
        <f t="shared" si="0"/>
        <v>10</v>
      </c>
      <c r="J36" s="26">
        <f t="shared" si="1"/>
        <v>-27.475561975711116</v>
      </c>
    </row>
    <row r="37" spans="1:10">
      <c r="A37" s="3">
        <v>39908</v>
      </c>
      <c r="B37" s="3">
        <f>SQRT(($E$3-'Ship track'!H37)^2 + ($F$3-'Ship track'!I37)^2)</f>
        <v>4036.0191437846825</v>
      </c>
      <c r="I37" s="26">
        <f t="shared" si="0"/>
        <v>10</v>
      </c>
      <c r="J37" s="26">
        <f t="shared" si="1"/>
        <v>-27.46767515538977</v>
      </c>
    </row>
    <row r="38" spans="1:10">
      <c r="A38" s="3">
        <v>39918</v>
      </c>
      <c r="B38" s="3">
        <f>SQRT(($E$3-'Ship track'!H38)^2 + ($F$3-'Ship track'!I38)^2)</f>
        <v>4008.2650118990218</v>
      </c>
      <c r="I38" s="26">
        <f t="shared" si="0"/>
        <v>10</v>
      </c>
      <c r="J38" s="26">
        <f t="shared" si="1"/>
        <v>-27.754131885660627</v>
      </c>
    </row>
    <row r="39" spans="1:10">
      <c r="A39" s="3">
        <v>39928</v>
      </c>
      <c r="B39" s="3">
        <f>SQRT(($E$3-'Ship track'!H39)^2 + ($F$3-'Ship track'!I39)^2)</f>
        <v>3979.9016969172503</v>
      </c>
      <c r="I39" s="26">
        <f t="shared" si="0"/>
        <v>10</v>
      </c>
      <c r="J39" s="26">
        <f t="shared" si="1"/>
        <v>-28.363314981771509</v>
      </c>
    </row>
    <row r="40" spans="1:10">
      <c r="A40" s="3">
        <v>39938</v>
      </c>
      <c r="B40" s="3">
        <f>SQRT(($E$3-'Ship track'!H40)^2 + ($F$3-'Ship track'!I40)^2)</f>
        <v>3944.6744302941811</v>
      </c>
      <c r="I40" s="26">
        <f t="shared" si="0"/>
        <v>10</v>
      </c>
      <c r="J40" s="26">
        <f t="shared" si="1"/>
        <v>-35.227266623069227</v>
      </c>
    </row>
    <row r="41" spans="1:10">
      <c r="A41" s="3">
        <v>39948</v>
      </c>
      <c r="B41" s="3">
        <f>SQRT(($E$3-'Ship track'!H41)^2 + ($F$3-'Ship track'!I41)^2)</f>
        <v>3918.1451239571606</v>
      </c>
      <c r="I41" s="26">
        <f t="shared" si="0"/>
        <v>10</v>
      </c>
      <c r="J41" s="26">
        <f t="shared" si="1"/>
        <v>-26.529306337020444</v>
      </c>
    </row>
    <row r="42" spans="1:10">
      <c r="A42" s="3">
        <v>39958</v>
      </c>
      <c r="B42" s="3">
        <f>SQRT(($E$3-'Ship track'!H42)^2 + ($F$3-'Ship track'!I42)^2)</f>
        <v>3890.3940970808608</v>
      </c>
      <c r="I42" s="26">
        <f t="shared" si="0"/>
        <v>10</v>
      </c>
      <c r="J42" s="26">
        <f t="shared" si="1"/>
        <v>-27.751026876299875</v>
      </c>
    </row>
    <row r="43" spans="1:10">
      <c r="A43" s="3">
        <v>39968</v>
      </c>
      <c r="B43" s="3">
        <f>SQRT(($E$3-'Ship track'!H43)^2 + ($F$3-'Ship track'!I43)^2)</f>
        <v>3862.4224717972666</v>
      </c>
      <c r="I43" s="26">
        <f t="shared" si="0"/>
        <v>10</v>
      </c>
      <c r="J43" s="26">
        <f t="shared" si="1"/>
        <v>-27.971625283594221</v>
      </c>
    </row>
    <row r="44" spans="1:10">
      <c r="A44" s="3">
        <v>39978</v>
      </c>
      <c r="B44" s="3">
        <f>SQRT(($E$3-'Ship track'!H44)^2 + ($F$3-'Ship track'!I44)^2)</f>
        <v>3835.7049138149223</v>
      </c>
      <c r="I44" s="26">
        <f t="shared" si="0"/>
        <v>10</v>
      </c>
      <c r="J44" s="26">
        <f t="shared" si="1"/>
        <v>-26.71755798234426</v>
      </c>
    </row>
    <row r="45" spans="1:10">
      <c r="A45" s="3">
        <v>39988</v>
      </c>
      <c r="B45" s="3">
        <f>SQRT(($E$3-'Ship track'!H45)^2 + ($F$3-'Ship track'!I45)^2)</f>
        <v>3810.3797748442439</v>
      </c>
      <c r="I45" s="26">
        <f t="shared" si="0"/>
        <v>10</v>
      </c>
      <c r="J45" s="26">
        <f t="shared" si="1"/>
        <v>-25.325138970678381</v>
      </c>
    </row>
    <row r="46" spans="1:10">
      <c r="A46" s="3">
        <v>39998</v>
      </c>
      <c r="B46" s="3">
        <f>SQRT(($E$3-'Ship track'!H46)^2 + ($F$3-'Ship track'!I46)^2)</f>
        <v>3783.1578871448191</v>
      </c>
      <c r="I46" s="26">
        <f t="shared" si="0"/>
        <v>10</v>
      </c>
      <c r="J46" s="26">
        <f t="shared" si="1"/>
        <v>-27.221887699424769</v>
      </c>
    </row>
    <row r="47" spans="1:10">
      <c r="A47" s="3">
        <v>40008</v>
      </c>
      <c r="B47" s="3">
        <f>SQRT(($E$3-'Ship track'!H47)^2 + ($F$3-'Ship track'!I47)^2)</f>
        <v>3756.4988914426795</v>
      </c>
      <c r="I47" s="26">
        <f t="shared" si="0"/>
        <v>10</v>
      </c>
      <c r="J47" s="26">
        <f t="shared" si="1"/>
        <v>-26.658995702139691</v>
      </c>
    </row>
    <row r="48" spans="1:10">
      <c r="A48" s="3">
        <v>40018</v>
      </c>
      <c r="B48" s="3">
        <f>SQRT(($E$3-'Ship track'!H48)^2 + ($F$3-'Ship track'!I48)^2)</f>
        <v>3729.3972869249947</v>
      </c>
      <c r="I48" s="26">
        <f t="shared" si="0"/>
        <v>10</v>
      </c>
      <c r="J48" s="26">
        <f t="shared" si="1"/>
        <v>-27.101604517684791</v>
      </c>
    </row>
    <row r="49" spans="1:10">
      <c r="A49" s="3">
        <v>40038</v>
      </c>
      <c r="B49" s="3">
        <f>SQRT(($E$3-'Ship track'!H49)^2 + ($F$3-'Ship track'!I49)^2)</f>
        <v>3378.5055239599055</v>
      </c>
      <c r="I49" s="26">
        <f t="shared" si="0"/>
        <v>20</v>
      </c>
      <c r="J49" s="26">
        <f t="shared" si="1"/>
        <v>-350.89176296508913</v>
      </c>
    </row>
    <row r="50" spans="1:10">
      <c r="A50" s="3">
        <v>40048</v>
      </c>
      <c r="B50" s="3">
        <f>SQRT(($E$3-'Ship track'!H50)^2 + ($F$3-'Ship track'!I50)^2)</f>
        <v>3350.1715807798219</v>
      </c>
      <c r="I50" s="26">
        <f t="shared" si="0"/>
        <v>10</v>
      </c>
      <c r="J50" s="26">
        <f t="shared" si="1"/>
        <v>-28.333943180083679</v>
      </c>
    </row>
    <row r="51" spans="1:10">
      <c r="A51" s="3">
        <v>40068</v>
      </c>
      <c r="B51" s="3">
        <f>SQRT(($E$3-'Ship track'!H51)^2 + ($F$3-'Ship track'!I51)^2)</f>
        <v>3592.1807847541177</v>
      </c>
      <c r="I51" s="26">
        <f t="shared" si="0"/>
        <v>20</v>
      </c>
      <c r="J51" s="26">
        <f t="shared" si="1"/>
        <v>242.00920397429581</v>
      </c>
    </row>
    <row r="52" spans="1:10">
      <c r="A52" s="3">
        <v>40078</v>
      </c>
      <c r="B52" s="3">
        <f>SQRT(($E$3-'Ship track'!H52)^2 + ($F$3-'Ship track'!I52)^2)</f>
        <v>3565.4368247024699</v>
      </c>
      <c r="I52" s="26">
        <f t="shared" si="0"/>
        <v>10</v>
      </c>
      <c r="J52" s="26">
        <f t="shared" si="1"/>
        <v>-26.743960051647719</v>
      </c>
    </row>
    <row r="53" spans="1:10">
      <c r="A53" s="3">
        <v>40088</v>
      </c>
      <c r="B53" s="3">
        <f>SQRT(($E$3-'Ship track'!H53)^2 + ($F$3-'Ship track'!I53)^2)</f>
        <v>3537.3956314049042</v>
      </c>
      <c r="I53" s="26">
        <f t="shared" si="0"/>
        <v>10</v>
      </c>
      <c r="J53" s="26">
        <f t="shared" si="1"/>
        <v>-28.041193297565769</v>
      </c>
    </row>
    <row r="54" spans="1:10">
      <c r="A54" s="3">
        <v>40098</v>
      </c>
      <c r="B54" s="3">
        <f>SQRT(($E$3-'Ship track'!H54)^2 + ($F$3-'Ship track'!I54)^2)</f>
        <v>3506.08244134506</v>
      </c>
      <c r="I54" s="26">
        <f t="shared" si="0"/>
        <v>10</v>
      </c>
      <c r="J54" s="26">
        <f t="shared" si="1"/>
        <v>-31.313190059844146</v>
      </c>
    </row>
    <row r="55" spans="1:10">
      <c r="A55" s="3">
        <v>40108</v>
      </c>
      <c r="B55" s="3">
        <f>SQRT(($E$3-'Ship track'!H55)^2 + ($F$3-'Ship track'!I55)^2)</f>
        <v>3475.5989454229507</v>
      </c>
      <c r="I55" s="26">
        <f t="shared" si="0"/>
        <v>10</v>
      </c>
      <c r="J55" s="26">
        <f t="shared" si="1"/>
        <v>-30.483495922109341</v>
      </c>
    </row>
    <row r="56" spans="1:10">
      <c r="A56" s="3">
        <v>40118</v>
      </c>
      <c r="B56" s="3">
        <f>SQRT(($E$3-'Ship track'!H56)^2 + ($F$3-'Ship track'!I56)^2)</f>
        <v>3449.3363962300118</v>
      </c>
      <c r="I56" s="26">
        <f t="shared" si="0"/>
        <v>10</v>
      </c>
      <c r="J56" s="26">
        <f t="shared" si="1"/>
        <v>-26.262549192938877</v>
      </c>
    </row>
    <row r="57" spans="1:10">
      <c r="A57" s="3">
        <v>40128</v>
      </c>
      <c r="B57" s="3">
        <f>SQRT(($E$3-'Ship track'!H57)^2 + ($F$3-'Ship track'!I57)^2)</f>
        <v>3418.8877708673945</v>
      </c>
      <c r="I57" s="26">
        <f t="shared" si="0"/>
        <v>10</v>
      </c>
      <c r="J57" s="26">
        <f t="shared" si="1"/>
        <v>-30.448625362617349</v>
      </c>
    </row>
    <row r="58" spans="1:10">
      <c r="A58" s="3">
        <v>40138</v>
      </c>
      <c r="B58" s="3">
        <f>SQRT(($E$3-'Ship track'!H58)^2 + ($F$3-'Ship track'!I58)^2)</f>
        <v>3390.2471931262903</v>
      </c>
      <c r="I58" s="26">
        <f t="shared" si="0"/>
        <v>10</v>
      </c>
      <c r="J58" s="26">
        <f t="shared" si="1"/>
        <v>-28.640577741104153</v>
      </c>
    </row>
    <row r="59" spans="1:10">
      <c r="A59" s="3">
        <v>40148</v>
      </c>
      <c r="B59" s="3">
        <f>SQRT(($E$3-'Ship track'!H59)^2 + ($F$3-'Ship track'!I59)^2)</f>
        <v>3373.6806390441266</v>
      </c>
      <c r="I59" s="26">
        <f t="shared" si="0"/>
        <v>10</v>
      </c>
      <c r="J59" s="26">
        <f t="shared" si="1"/>
        <v>-16.566554082163748</v>
      </c>
    </row>
    <row r="60" spans="1:10">
      <c r="A60" s="3">
        <v>40158</v>
      </c>
      <c r="B60" s="3">
        <f>SQRT(($E$3-'Ship track'!H60)^2 + ($F$3-'Ship track'!I60)^2)</f>
        <v>3354.4175145340873</v>
      </c>
      <c r="I60" s="26">
        <f t="shared" si="0"/>
        <v>10</v>
      </c>
      <c r="J60" s="26">
        <f t="shared" si="1"/>
        <v>-19.263124510039233</v>
      </c>
    </row>
    <row r="61" spans="1:10">
      <c r="A61" s="3">
        <v>40168</v>
      </c>
      <c r="B61" s="3">
        <f>SQRT(($E$3-'Ship track'!H61)^2 + ($F$3-'Ship track'!I61)^2)</f>
        <v>3320.9192691254339</v>
      </c>
      <c r="I61" s="26">
        <f t="shared" si="0"/>
        <v>10</v>
      </c>
      <c r="J61" s="26">
        <f t="shared" si="1"/>
        <v>-33.498245408653474</v>
      </c>
    </row>
    <row r="62" spans="1:10">
      <c r="A62" s="3">
        <v>40178</v>
      </c>
      <c r="B62" s="3">
        <f>SQRT(($E$3-'Ship track'!H62)^2 + ($F$3-'Ship track'!I62)^2)</f>
        <v>3290.2713842973212</v>
      </c>
      <c r="I62" s="26">
        <f t="shared" si="0"/>
        <v>10</v>
      </c>
      <c r="J62" s="26">
        <f t="shared" si="1"/>
        <v>-30.647884828112637</v>
      </c>
    </row>
    <row r="63" spans="1:10">
      <c r="A63" s="3">
        <v>40188</v>
      </c>
      <c r="B63" s="3">
        <f>SQRT(($E$3-'Ship track'!H63)^2 + ($F$3-'Ship track'!I63)^2)</f>
        <v>3260.0220800689831</v>
      </c>
      <c r="I63" s="26">
        <f t="shared" si="0"/>
        <v>10</v>
      </c>
      <c r="J63" s="26">
        <f t="shared" si="1"/>
        <v>-30.249304228338133</v>
      </c>
    </row>
    <row r="64" spans="1:10">
      <c r="A64" s="3">
        <v>40198</v>
      </c>
      <c r="B64" s="3">
        <f>SQRT(($E$3-'Ship track'!H64)^2 + ($F$3-'Ship track'!I64)^2)</f>
        <v>3229.6640017410487</v>
      </c>
      <c r="I64" s="26">
        <f t="shared" si="0"/>
        <v>10</v>
      </c>
      <c r="J64" s="26">
        <f t="shared" si="1"/>
        <v>-30.358078327934436</v>
      </c>
    </row>
    <row r="65" spans="1:10">
      <c r="A65" s="3">
        <v>40208</v>
      </c>
      <c r="B65" s="3">
        <f>SQRT(($E$3-'Ship track'!H65)^2 + ($F$3-'Ship track'!I65)^2)</f>
        <v>3200.17720897352</v>
      </c>
      <c r="I65" s="26">
        <f t="shared" si="0"/>
        <v>10</v>
      </c>
      <c r="J65" s="26">
        <f t="shared" si="1"/>
        <v>-29.486792767528641</v>
      </c>
    </row>
    <row r="66" spans="1:10">
      <c r="A66" s="3">
        <v>40218</v>
      </c>
      <c r="B66" s="3">
        <f>SQRT(($E$3-'Ship track'!H66)^2 + ($F$3-'Ship track'!I66)^2)</f>
        <v>3167.382728805153</v>
      </c>
      <c r="I66" s="26">
        <f t="shared" si="0"/>
        <v>10</v>
      </c>
      <c r="J66" s="26">
        <f t="shared" si="1"/>
        <v>-32.794480168367045</v>
      </c>
    </row>
    <row r="67" spans="1:10">
      <c r="A67" s="3">
        <v>40228</v>
      </c>
      <c r="B67" s="3">
        <f>SQRT(($E$3-'Ship track'!H67)^2 + ($F$3-'Ship track'!I67)^2)</f>
        <v>3139.7960870176798</v>
      </c>
      <c r="I67" s="26">
        <f t="shared" si="0"/>
        <v>10</v>
      </c>
      <c r="J67" s="26">
        <f t="shared" si="1"/>
        <v>-27.586641787473127</v>
      </c>
    </row>
    <row r="68" spans="1:10">
      <c r="A68" s="3">
        <v>40238</v>
      </c>
      <c r="B68" s="3">
        <f>SQRT(($E$3-'Ship track'!H68)^2 + ($F$3-'Ship track'!I68)^2)</f>
        <v>3113.3844230158334</v>
      </c>
      <c r="I68" s="26">
        <f t="shared" ref="I68:I131" si="2">(A68-A67)</f>
        <v>10</v>
      </c>
      <c r="J68" s="26">
        <f t="shared" si="1"/>
        <v>-26.411664001846475</v>
      </c>
    </row>
    <row r="69" spans="1:10">
      <c r="A69" s="3">
        <v>40248</v>
      </c>
      <c r="B69" s="3">
        <f>SQRT(($E$3-'Ship track'!H69)^2 + ($F$3-'Ship track'!I69)^2)</f>
        <v>3085.3460487610932</v>
      </c>
      <c r="I69" s="26">
        <f t="shared" si="2"/>
        <v>10</v>
      </c>
      <c r="J69" s="26">
        <f t="shared" ref="J69:J132" si="3">B69-B68</f>
        <v>-28.03837425474012</v>
      </c>
    </row>
    <row r="70" spans="1:10">
      <c r="A70" s="3">
        <v>40258</v>
      </c>
      <c r="B70" s="3">
        <f>SQRT(($E$3-'Ship track'!H70)^2 + ($F$3-'Ship track'!I70)^2)</f>
        <v>3062.768211662466</v>
      </c>
      <c r="I70" s="26">
        <f t="shared" si="2"/>
        <v>10</v>
      </c>
      <c r="J70" s="26">
        <f t="shared" si="3"/>
        <v>-22.577837098627242</v>
      </c>
    </row>
    <row r="71" spans="1:10">
      <c r="A71" s="3">
        <v>40268</v>
      </c>
      <c r="B71" s="3">
        <f>SQRT(($E$3-'Ship track'!H71)^2 + ($F$3-'Ship track'!I71)^2)</f>
        <v>3033.5705982047903</v>
      </c>
      <c r="I71" s="26">
        <f t="shared" si="2"/>
        <v>10</v>
      </c>
      <c r="J71" s="26">
        <f t="shared" si="3"/>
        <v>-29.197613457675743</v>
      </c>
    </row>
    <row r="72" spans="1:10">
      <c r="A72" s="3">
        <v>40278</v>
      </c>
      <c r="B72" s="3">
        <f>SQRT(($E$3-'Ship track'!H72)^2 + ($F$3-'Ship track'!I72)^2)</f>
        <v>3004.1581772966738</v>
      </c>
      <c r="I72" s="26">
        <f t="shared" si="2"/>
        <v>10</v>
      </c>
      <c r="J72" s="26">
        <f t="shared" si="3"/>
        <v>-29.412420908116474</v>
      </c>
    </row>
    <row r="73" spans="1:10">
      <c r="A73" s="3">
        <v>40288</v>
      </c>
      <c r="B73" s="3">
        <f>SQRT(($E$3-'Ship track'!H73)^2 + ($F$3-'Ship track'!I73)^2)</f>
        <v>2981.3091153815817</v>
      </c>
      <c r="I73" s="26">
        <f t="shared" si="2"/>
        <v>10</v>
      </c>
      <c r="J73" s="26">
        <f t="shared" si="3"/>
        <v>-22.849061915092079</v>
      </c>
    </row>
    <row r="74" spans="1:10">
      <c r="A74" s="3">
        <v>40298</v>
      </c>
      <c r="B74" s="3">
        <f>SQRT(($E$3-'Ship track'!H74)^2 + ($F$3-'Ship track'!I74)^2)</f>
        <v>2952.0922332917517</v>
      </c>
      <c r="I74" s="26">
        <f t="shared" si="2"/>
        <v>10</v>
      </c>
      <c r="J74" s="26">
        <f t="shared" si="3"/>
        <v>-29.216882089830051</v>
      </c>
    </row>
    <row r="75" spans="1:10">
      <c r="A75" s="3">
        <v>40308</v>
      </c>
      <c r="B75" s="3">
        <f>SQRT(($E$3-'Ship track'!H75)^2 + ($F$3-'Ship track'!I75)^2)</f>
        <v>2922.8627239295733</v>
      </c>
      <c r="I75" s="26">
        <f t="shared" si="2"/>
        <v>10</v>
      </c>
      <c r="J75" s="26">
        <f t="shared" si="3"/>
        <v>-29.229509362178305</v>
      </c>
    </row>
    <row r="76" spans="1:10">
      <c r="A76" s="3">
        <v>40318</v>
      </c>
      <c r="B76" s="3">
        <f>SQRT(($E$3-'Ship track'!H76)^2 + ($F$3-'Ship track'!I76)^2)</f>
        <v>2893.4549928387801</v>
      </c>
      <c r="I76" s="26">
        <f t="shared" si="2"/>
        <v>10</v>
      </c>
      <c r="J76" s="26">
        <f t="shared" si="3"/>
        <v>-29.407731090793277</v>
      </c>
    </row>
    <row r="77" spans="1:10">
      <c r="A77" s="3">
        <v>40328</v>
      </c>
      <c r="B77" s="3">
        <f>SQRT(($E$3-'Ship track'!H77)^2 + ($F$3-'Ship track'!I77)^2)</f>
        <v>2864.3953019235105</v>
      </c>
      <c r="I77" s="26">
        <f t="shared" si="2"/>
        <v>10</v>
      </c>
      <c r="J77" s="26">
        <f t="shared" si="3"/>
        <v>-29.059690915269584</v>
      </c>
    </row>
    <row r="78" spans="1:10">
      <c r="A78" s="3">
        <v>40338</v>
      </c>
      <c r="B78" s="3">
        <f>SQRT(($E$3-'Ship track'!H78)^2 + ($F$3-'Ship track'!I78)^2)</f>
        <v>2840.7787190913468</v>
      </c>
      <c r="I78" s="26">
        <f t="shared" si="2"/>
        <v>10</v>
      </c>
      <c r="J78" s="26">
        <f t="shared" si="3"/>
        <v>-23.616582832163658</v>
      </c>
    </row>
    <row r="79" spans="1:10">
      <c r="A79" s="3">
        <v>40348</v>
      </c>
      <c r="B79" s="3">
        <f>SQRT(($E$3-'Ship track'!H79)^2 + ($F$3-'Ship track'!I79)^2)</f>
        <v>2812.324938199708</v>
      </c>
      <c r="I79" s="26">
        <f t="shared" si="2"/>
        <v>10</v>
      </c>
      <c r="J79" s="26">
        <f t="shared" si="3"/>
        <v>-28.453780891638871</v>
      </c>
    </row>
    <row r="80" spans="1:10">
      <c r="A80" s="3">
        <v>40358</v>
      </c>
      <c r="B80" s="3">
        <f>SQRT(($E$3-'Ship track'!H80)^2 + ($F$3-'Ship track'!I80)^2)</f>
        <v>2781.3149199846644</v>
      </c>
      <c r="I80" s="26">
        <f t="shared" si="2"/>
        <v>10</v>
      </c>
      <c r="J80" s="26">
        <f t="shared" si="3"/>
        <v>-31.010018215043601</v>
      </c>
    </row>
    <row r="81" spans="1:10">
      <c r="A81" s="3">
        <v>40368</v>
      </c>
      <c r="B81" s="3">
        <f>SQRT(($E$3-'Ship track'!H81)^2 + ($F$3-'Ship track'!I81)^2)</f>
        <v>2754.8006689133622</v>
      </c>
      <c r="I81" s="26">
        <f t="shared" si="2"/>
        <v>10</v>
      </c>
      <c r="J81" s="26">
        <f t="shared" si="3"/>
        <v>-26.514251071302169</v>
      </c>
    </row>
    <row r="82" spans="1:10">
      <c r="A82" s="3">
        <v>40378</v>
      </c>
      <c r="B82" s="3">
        <f>SQRT(($E$3-'Ship track'!H82)^2 + ($F$3-'Ship track'!I82)^2)</f>
        <v>2727.1288107344426</v>
      </c>
      <c r="I82" s="26">
        <f t="shared" si="2"/>
        <v>10</v>
      </c>
      <c r="J82" s="26">
        <f t="shared" si="3"/>
        <v>-27.671858178919592</v>
      </c>
    </row>
    <row r="83" spans="1:10">
      <c r="A83" s="3">
        <v>40388</v>
      </c>
      <c r="B83" s="3">
        <f>SQRT(($E$3-'Ship track'!H83)^2 + ($F$3-'Ship track'!I83)^2)</f>
        <v>2699.8330260793441</v>
      </c>
      <c r="I83" s="26">
        <f t="shared" si="2"/>
        <v>10</v>
      </c>
      <c r="J83" s="26">
        <f t="shared" si="3"/>
        <v>-27.295784655098487</v>
      </c>
    </row>
    <row r="84" spans="1:10">
      <c r="A84" s="3">
        <v>40398</v>
      </c>
      <c r="B84" s="3">
        <f>SQRT(($E$3-'Ship track'!H84)^2 + ($F$3-'Ship track'!I84)^2)</f>
        <v>2672.1371681638238</v>
      </c>
      <c r="I84" s="26">
        <f t="shared" si="2"/>
        <v>10</v>
      </c>
      <c r="J84" s="26">
        <f t="shared" si="3"/>
        <v>-27.695857915520264</v>
      </c>
    </row>
    <row r="85" spans="1:10">
      <c r="A85" s="3">
        <v>40408</v>
      </c>
      <c r="B85" s="3">
        <f>SQRT(($E$3-'Ship track'!H85)^2 + ($F$3-'Ship track'!I85)^2)</f>
        <v>2644.5280308222877</v>
      </c>
      <c r="I85" s="26">
        <f t="shared" si="2"/>
        <v>10</v>
      </c>
      <c r="J85" s="26">
        <f t="shared" si="3"/>
        <v>-27.609137341536098</v>
      </c>
    </row>
    <row r="86" spans="1:10">
      <c r="A86" s="3">
        <v>40418</v>
      </c>
      <c r="B86" s="3">
        <f>SQRT(($E$3-'Ship track'!H86)^2 + ($F$3-'Ship track'!I86)^2)</f>
        <v>2616.4697924350207</v>
      </c>
      <c r="I86" s="26">
        <f t="shared" si="2"/>
        <v>10</v>
      </c>
      <c r="J86" s="26">
        <f t="shared" si="3"/>
        <v>-28.058238387267011</v>
      </c>
    </row>
    <row r="87" spans="1:10">
      <c r="A87" s="3">
        <v>40428</v>
      </c>
      <c r="B87" s="3">
        <f>SQRT(($E$3-'Ship track'!H87)^2 + ($F$3-'Ship track'!I87)^2)</f>
        <v>2588.5047129216014</v>
      </c>
      <c r="I87" s="26">
        <f t="shared" si="2"/>
        <v>10</v>
      </c>
      <c r="J87" s="26">
        <f t="shared" si="3"/>
        <v>-27.965079513419369</v>
      </c>
    </row>
    <row r="88" spans="1:10">
      <c r="A88" s="3">
        <v>40438</v>
      </c>
      <c r="B88" s="3">
        <f>SQRT(($E$3-'Ship track'!H88)^2 + ($F$3-'Ship track'!I88)^2)</f>
        <v>2557.6826788674921</v>
      </c>
      <c r="I88" s="26">
        <f t="shared" si="2"/>
        <v>10</v>
      </c>
      <c r="J88" s="26">
        <f t="shared" si="3"/>
        <v>-30.822034054109281</v>
      </c>
    </row>
    <row r="89" spans="1:10">
      <c r="A89" s="3">
        <v>40448</v>
      </c>
      <c r="B89" s="3">
        <f>SQRT(($E$3-'Ship track'!H89)^2 + ($F$3-'Ship track'!I89)^2)</f>
        <v>2530.0641150143997</v>
      </c>
      <c r="I89" s="26">
        <f t="shared" si="2"/>
        <v>10</v>
      </c>
      <c r="J89" s="26">
        <f t="shared" si="3"/>
        <v>-27.618563853092382</v>
      </c>
    </row>
    <row r="90" spans="1:10">
      <c r="A90" s="3">
        <v>40458</v>
      </c>
      <c r="B90" s="3">
        <f>SQRT(($E$3-'Ship track'!H90)^2 + ($F$3-'Ship track'!I90)^2)</f>
        <v>2504.6541820079246</v>
      </c>
      <c r="I90" s="26">
        <f t="shared" si="2"/>
        <v>10</v>
      </c>
      <c r="J90" s="26">
        <f t="shared" si="3"/>
        <v>-25.409933006475057</v>
      </c>
    </row>
    <row r="91" spans="1:10">
      <c r="A91" s="3">
        <v>40468</v>
      </c>
      <c r="B91" s="3">
        <f>SQRT(($E$3-'Ship track'!H91)^2 + ($F$3-'Ship track'!I91)^2)</f>
        <v>2477.6526378855124</v>
      </c>
      <c r="I91" s="26">
        <f t="shared" si="2"/>
        <v>10</v>
      </c>
      <c r="J91" s="26">
        <f t="shared" si="3"/>
        <v>-27.00154412241227</v>
      </c>
    </row>
    <row r="92" spans="1:10">
      <c r="A92" s="3">
        <v>40478</v>
      </c>
      <c r="B92" s="3">
        <f>SQRT(($E$3-'Ship track'!H92)^2 + ($F$3-'Ship track'!I92)^2)</f>
        <v>2448.9407893133575</v>
      </c>
      <c r="I92" s="26">
        <f t="shared" si="2"/>
        <v>10</v>
      </c>
      <c r="J92" s="26">
        <f t="shared" si="3"/>
        <v>-28.71184857215485</v>
      </c>
    </row>
    <row r="93" spans="1:10">
      <c r="A93" s="3">
        <v>40488</v>
      </c>
      <c r="B93" s="3">
        <f>SQRT(($E$3-'Ship track'!H93)^2 + ($F$3-'Ship track'!I93)^2)</f>
        <v>2420.5344827621652</v>
      </c>
      <c r="I93" s="26">
        <f t="shared" si="2"/>
        <v>10</v>
      </c>
      <c r="J93" s="26">
        <f t="shared" si="3"/>
        <v>-28.406306551192301</v>
      </c>
    </row>
    <row r="94" spans="1:10">
      <c r="A94" s="3">
        <v>40498</v>
      </c>
      <c r="B94" s="3">
        <f>SQRT(($E$3-'Ship track'!H94)^2 + ($F$3-'Ship track'!I94)^2)</f>
        <v>2392.5864705654913</v>
      </c>
      <c r="I94" s="26">
        <f t="shared" si="2"/>
        <v>10</v>
      </c>
      <c r="J94" s="26">
        <f t="shared" si="3"/>
        <v>-27.948012196673972</v>
      </c>
    </row>
    <row r="95" spans="1:10">
      <c r="A95" s="3">
        <v>40508</v>
      </c>
      <c r="B95" s="3">
        <f>SQRT(($E$3-'Ship track'!H95)^2 + ($F$3-'Ship track'!I95)^2)</f>
        <v>2365.3011507632496</v>
      </c>
      <c r="I95" s="26">
        <f t="shared" si="2"/>
        <v>10</v>
      </c>
      <c r="J95" s="26">
        <f t="shared" si="3"/>
        <v>-27.285319802241702</v>
      </c>
    </row>
    <row r="96" spans="1:10">
      <c r="A96" s="3">
        <v>40518</v>
      </c>
      <c r="B96" s="3">
        <f>SQRT(($E$3-'Ship track'!H96)^2 + ($F$3-'Ship track'!I96)^2)</f>
        <v>2337.4681512621978</v>
      </c>
      <c r="I96" s="26">
        <f t="shared" si="2"/>
        <v>10</v>
      </c>
      <c r="J96" s="26">
        <f t="shared" si="3"/>
        <v>-27.832999501051745</v>
      </c>
    </row>
    <row r="97" spans="1:10">
      <c r="A97" s="3">
        <v>40528</v>
      </c>
      <c r="B97" s="3">
        <f>SQRT(($E$3-'Ship track'!H97)^2 + ($F$3-'Ship track'!I97)^2)</f>
        <v>2310.8588369906888</v>
      </c>
      <c r="I97" s="26">
        <f t="shared" si="2"/>
        <v>10</v>
      </c>
      <c r="J97" s="26">
        <f t="shared" si="3"/>
        <v>-26.609314271508993</v>
      </c>
    </row>
    <row r="98" spans="1:10">
      <c r="A98" s="3">
        <v>40538</v>
      </c>
      <c r="B98" s="3">
        <f>SQRT(($E$3-'Ship track'!H98)^2 + ($F$3-'Ship track'!I98)^2)</f>
        <v>2284.8523907897625</v>
      </c>
      <c r="I98" s="26">
        <f t="shared" si="2"/>
        <v>10</v>
      </c>
      <c r="J98" s="26">
        <f t="shared" si="3"/>
        <v>-26.006446200926348</v>
      </c>
    </row>
    <row r="99" spans="1:10">
      <c r="A99" s="3">
        <v>40548</v>
      </c>
      <c r="B99" s="3">
        <f>SQRT(($E$3-'Ship track'!H99)^2 + ($F$3-'Ship track'!I99)^2)</f>
        <v>2258.6033723316923</v>
      </c>
      <c r="I99" s="26">
        <f t="shared" si="2"/>
        <v>10</v>
      </c>
      <c r="J99" s="26">
        <f t="shared" si="3"/>
        <v>-26.249018458070168</v>
      </c>
    </row>
    <row r="100" spans="1:10">
      <c r="A100" s="3">
        <v>40558</v>
      </c>
      <c r="B100" s="3">
        <f>SQRT(($E$3-'Ship track'!H100)^2 + ($F$3-'Ship track'!I100)^2)</f>
        <v>2233.8690617081984</v>
      </c>
      <c r="I100" s="26">
        <f t="shared" si="2"/>
        <v>10</v>
      </c>
      <c r="J100" s="26">
        <f t="shared" si="3"/>
        <v>-24.734310623493911</v>
      </c>
    </row>
    <row r="101" spans="1:10">
      <c r="A101" s="3">
        <v>40568</v>
      </c>
      <c r="B101" s="3">
        <f>SQRT(($E$3-'Ship track'!H101)^2 + ($F$3-'Ship track'!I101)^2)</f>
        <v>2210.7144647996788</v>
      </c>
      <c r="I101" s="26">
        <f t="shared" si="2"/>
        <v>10</v>
      </c>
      <c r="J101" s="26">
        <f t="shared" si="3"/>
        <v>-23.154596908519579</v>
      </c>
    </row>
    <row r="102" spans="1:10">
      <c r="A102" s="3">
        <v>40578</v>
      </c>
      <c r="B102" s="3">
        <f>SQRT(($E$3-'Ship track'!H102)^2 + ($F$3-'Ship track'!I102)^2)</f>
        <v>2185.7206267996694</v>
      </c>
      <c r="I102" s="26">
        <f t="shared" si="2"/>
        <v>10</v>
      </c>
      <c r="J102" s="26">
        <f t="shared" si="3"/>
        <v>-24.993838000009418</v>
      </c>
    </row>
    <row r="103" spans="1:10">
      <c r="A103" s="3">
        <v>40588</v>
      </c>
      <c r="B103" s="3">
        <f>SQRT(($E$3-'Ship track'!H103)^2 + ($F$3-'Ship track'!I103)^2)</f>
        <v>2160.5623582040762</v>
      </c>
      <c r="I103" s="26">
        <f t="shared" si="2"/>
        <v>10</v>
      </c>
      <c r="J103" s="26">
        <f t="shared" si="3"/>
        <v>-25.158268595593199</v>
      </c>
    </row>
    <row r="104" spans="1:10">
      <c r="A104" s="3">
        <v>40598</v>
      </c>
      <c r="B104" s="3">
        <f>SQRT(($E$3-'Ship track'!H104)^2 + ($F$3-'Ship track'!I104)^2)</f>
        <v>2128.0720843582694</v>
      </c>
      <c r="I104" s="26">
        <f t="shared" si="2"/>
        <v>10</v>
      </c>
      <c r="J104" s="26">
        <f t="shared" si="3"/>
        <v>-32.490273845806769</v>
      </c>
    </row>
    <row r="105" spans="1:10">
      <c r="A105" s="3">
        <v>40608</v>
      </c>
      <c r="B105" s="3">
        <f>SQRT(($E$3-'Ship track'!H105)^2 + ($F$3-'Ship track'!I105)^2)</f>
        <v>2102.6542943076815</v>
      </c>
      <c r="I105" s="26">
        <f t="shared" si="2"/>
        <v>10</v>
      </c>
      <c r="J105" s="26">
        <f t="shared" si="3"/>
        <v>-25.417790050587882</v>
      </c>
    </row>
    <row r="106" spans="1:10">
      <c r="A106" s="3">
        <v>40618</v>
      </c>
      <c r="B106" s="3">
        <f>SQRT(($E$3-'Ship track'!H106)^2 + ($F$3-'Ship track'!I106)^2)</f>
        <v>2074.2422851826964</v>
      </c>
      <c r="I106" s="26">
        <f t="shared" si="2"/>
        <v>10</v>
      </c>
      <c r="J106" s="26">
        <f t="shared" si="3"/>
        <v>-28.412009124985161</v>
      </c>
    </row>
    <row r="107" spans="1:10">
      <c r="A107" s="3">
        <v>40628</v>
      </c>
      <c r="B107" s="3">
        <f>SQRT(($E$3-'Ship track'!H107)^2 + ($F$3-'Ship track'!I107)^2)</f>
        <v>2049.101105525539</v>
      </c>
      <c r="I107" s="26">
        <f t="shared" si="2"/>
        <v>10</v>
      </c>
      <c r="J107" s="26">
        <f t="shared" si="3"/>
        <v>-25.141179657157409</v>
      </c>
    </row>
    <row r="108" spans="1:10">
      <c r="A108" s="3">
        <v>40638</v>
      </c>
      <c r="B108" s="3">
        <f>SQRT(($E$3-'Ship track'!H108)^2 + ($F$3-'Ship track'!I108)^2)</f>
        <v>2023.3520454385605</v>
      </c>
      <c r="I108" s="26">
        <f t="shared" si="2"/>
        <v>10</v>
      </c>
      <c r="J108" s="26">
        <f t="shared" si="3"/>
        <v>-25.749060086978488</v>
      </c>
    </row>
    <row r="109" spans="1:10">
      <c r="A109" s="3">
        <v>40648</v>
      </c>
      <c r="B109" s="3">
        <f>SQRT(($E$3-'Ship track'!H109)^2 + ($F$3-'Ship track'!I109)^2)</f>
        <v>1995.4799297626305</v>
      </c>
      <c r="I109" s="26">
        <f t="shared" si="2"/>
        <v>10</v>
      </c>
      <c r="J109" s="26">
        <f t="shared" si="3"/>
        <v>-27.87211567592999</v>
      </c>
    </row>
    <row r="110" spans="1:10">
      <c r="A110" s="3">
        <v>40658</v>
      </c>
      <c r="B110" s="3">
        <f>SQRT(($E$3-'Ship track'!H110)^2 + ($F$3-'Ship track'!I110)^2)</f>
        <v>1969.8884361914688</v>
      </c>
      <c r="I110" s="26">
        <f t="shared" si="2"/>
        <v>10</v>
      </c>
      <c r="J110" s="26">
        <f t="shared" si="3"/>
        <v>-25.591493571161664</v>
      </c>
    </row>
    <row r="111" spans="1:10">
      <c r="A111" s="3">
        <v>40668</v>
      </c>
      <c r="B111" s="3">
        <f>SQRT(($E$3-'Ship track'!H111)^2 + ($F$3-'Ship track'!I111)^2)</f>
        <v>1942.3433752959922</v>
      </c>
      <c r="I111" s="26">
        <f t="shared" si="2"/>
        <v>10</v>
      </c>
      <c r="J111" s="26">
        <f t="shared" si="3"/>
        <v>-27.545060895476581</v>
      </c>
    </row>
    <row r="112" spans="1:10">
      <c r="A112" s="3">
        <v>40678</v>
      </c>
      <c r="B112" s="3">
        <f>SQRT(($E$3-'Ship track'!H112)^2 + ($F$3-'Ship track'!I112)^2)</f>
        <v>1913.7854795143937</v>
      </c>
      <c r="I112" s="26">
        <f t="shared" si="2"/>
        <v>10</v>
      </c>
      <c r="J112" s="26">
        <f t="shared" si="3"/>
        <v>-28.557895781598518</v>
      </c>
    </row>
    <row r="113" spans="1:10">
      <c r="A113" s="3">
        <v>40688</v>
      </c>
      <c r="B113" s="3">
        <f>SQRT(($E$3-'Ship track'!H113)^2 + ($F$3-'Ship track'!I113)^2)</f>
        <v>1886.1372712973175</v>
      </c>
      <c r="I113" s="26">
        <f t="shared" si="2"/>
        <v>10</v>
      </c>
      <c r="J113" s="26">
        <f t="shared" si="3"/>
        <v>-27.648208217076217</v>
      </c>
    </row>
    <row r="114" spans="1:10">
      <c r="A114" s="3">
        <v>40698</v>
      </c>
      <c r="B114" s="3">
        <f>SQRT(($E$3-'Ship track'!H114)^2 + ($F$3-'Ship track'!I114)^2)</f>
        <v>1859.2347974596846</v>
      </c>
      <c r="I114" s="26">
        <f t="shared" si="2"/>
        <v>10</v>
      </c>
      <c r="J114" s="26">
        <f t="shared" si="3"/>
        <v>-26.902473837632897</v>
      </c>
    </row>
    <row r="115" spans="1:10">
      <c r="A115" s="3">
        <v>40708</v>
      </c>
      <c r="B115" s="3">
        <f>SQRT(($E$3-'Ship track'!H115)^2 + ($F$3-'Ship track'!I115)^2)</f>
        <v>1831.2458835853879</v>
      </c>
      <c r="I115" s="26">
        <f t="shared" si="2"/>
        <v>10</v>
      </c>
      <c r="J115" s="26">
        <f t="shared" si="3"/>
        <v>-27.988913874296713</v>
      </c>
    </row>
    <row r="116" spans="1:10">
      <c r="A116" s="3">
        <v>40718</v>
      </c>
      <c r="B116" s="3">
        <f>SQRT(($E$3-'Ship track'!H116)^2 + ($F$3-'Ship track'!I116)^2)</f>
        <v>1805.0579456234357</v>
      </c>
      <c r="I116" s="26">
        <f t="shared" si="2"/>
        <v>10</v>
      </c>
      <c r="J116" s="26">
        <f t="shared" si="3"/>
        <v>-26.18793796195223</v>
      </c>
    </row>
    <row r="117" spans="1:10">
      <c r="A117" s="3">
        <v>40728</v>
      </c>
      <c r="B117" s="3">
        <f>SQRT(($E$3-'Ship track'!H117)^2 + ($F$3-'Ship track'!I117)^2)</f>
        <v>1778.1077209218761</v>
      </c>
      <c r="I117" s="26">
        <f t="shared" si="2"/>
        <v>10</v>
      </c>
      <c r="J117" s="26">
        <f t="shared" si="3"/>
        <v>-26.950224701559591</v>
      </c>
    </row>
    <row r="118" spans="1:10">
      <c r="A118" s="3">
        <v>40738</v>
      </c>
      <c r="B118" s="3">
        <f>SQRT(($E$3-'Ship track'!H118)^2 + ($F$3-'Ship track'!I118)^2)</f>
        <v>1751.0593916609487</v>
      </c>
      <c r="I118" s="26">
        <f t="shared" si="2"/>
        <v>10</v>
      </c>
      <c r="J118" s="26">
        <f t="shared" si="3"/>
        <v>-27.048329260927403</v>
      </c>
    </row>
    <row r="119" spans="1:10">
      <c r="A119" s="3">
        <v>40748</v>
      </c>
      <c r="B119" s="3">
        <f>SQRT(($E$3-'Ship track'!H119)^2 + ($F$3-'Ship track'!I119)^2)</f>
        <v>1724.8107328613123</v>
      </c>
      <c r="I119" s="26">
        <f t="shared" si="2"/>
        <v>10</v>
      </c>
      <c r="J119" s="26">
        <f t="shared" si="3"/>
        <v>-26.24865879963636</v>
      </c>
    </row>
    <row r="120" spans="1:10">
      <c r="A120" s="3">
        <v>40758</v>
      </c>
      <c r="B120" s="3">
        <f>SQRT(($E$3-'Ship track'!H120)^2 + ($F$3-'Ship track'!I120)^2)</f>
        <v>1700.414514157161</v>
      </c>
      <c r="I120" s="26">
        <f t="shared" si="2"/>
        <v>10</v>
      </c>
      <c r="J120" s="26">
        <f t="shared" si="3"/>
        <v>-24.396218704151352</v>
      </c>
    </row>
    <row r="121" spans="1:10">
      <c r="A121" s="3">
        <v>40768</v>
      </c>
      <c r="B121" s="3">
        <f>SQRT(($E$3-'Ship track'!H121)^2 + ($F$3-'Ship track'!I121)^2)</f>
        <v>1671.7726496126731</v>
      </c>
      <c r="I121" s="26">
        <f t="shared" si="2"/>
        <v>10</v>
      </c>
      <c r="J121" s="26">
        <f t="shared" si="3"/>
        <v>-28.641864544487817</v>
      </c>
    </row>
    <row r="122" spans="1:10">
      <c r="A122" s="3">
        <v>40778</v>
      </c>
      <c r="B122" s="3">
        <f>SQRT(($E$3-'Ship track'!H122)^2 + ($F$3-'Ship track'!I122)^2)</f>
        <v>1644.3200575375615</v>
      </c>
      <c r="I122" s="26">
        <f t="shared" si="2"/>
        <v>10</v>
      </c>
      <c r="J122" s="26">
        <f t="shared" si="3"/>
        <v>-27.452592075111625</v>
      </c>
    </row>
    <row r="123" spans="1:10">
      <c r="A123" s="3">
        <v>40788</v>
      </c>
      <c r="B123" s="3">
        <f>SQRT(($E$3-'Ship track'!H123)^2 + ($F$3-'Ship track'!I123)^2)</f>
        <v>1618.5306941842011</v>
      </c>
      <c r="I123" s="26">
        <f t="shared" si="2"/>
        <v>10</v>
      </c>
      <c r="J123" s="26">
        <f t="shared" si="3"/>
        <v>-25.789363353360386</v>
      </c>
    </row>
    <row r="124" spans="1:10">
      <c r="A124" s="3">
        <v>40798</v>
      </c>
      <c r="B124" s="3">
        <f>SQRT(($E$3-'Ship track'!H124)^2 + ($F$3-'Ship track'!I124)^2)</f>
        <v>1592.1607406220658</v>
      </c>
      <c r="I124" s="26">
        <f t="shared" si="2"/>
        <v>10</v>
      </c>
      <c r="J124" s="26">
        <f t="shared" si="3"/>
        <v>-26.369953562135379</v>
      </c>
    </row>
    <row r="125" spans="1:10">
      <c r="A125" s="3">
        <v>40808</v>
      </c>
      <c r="B125" s="3">
        <f>SQRT(($E$3-'Ship track'!H125)^2 + ($F$3-'Ship track'!I125)^2)</f>
        <v>1565.9216474423783</v>
      </c>
      <c r="I125" s="26">
        <f t="shared" si="2"/>
        <v>10</v>
      </c>
      <c r="J125" s="26">
        <f t="shared" si="3"/>
        <v>-26.239093179687416</v>
      </c>
    </row>
    <row r="126" spans="1:10">
      <c r="A126" s="3">
        <v>40818</v>
      </c>
      <c r="B126" s="3">
        <f>SQRT(($E$3-'Ship track'!H126)^2 + ($F$3-'Ship track'!I126)^2)</f>
        <v>1540.48063281083</v>
      </c>
      <c r="I126" s="26">
        <f t="shared" si="2"/>
        <v>10</v>
      </c>
      <c r="J126" s="26">
        <f t="shared" si="3"/>
        <v>-25.441014631548342</v>
      </c>
    </row>
    <row r="127" spans="1:10">
      <c r="A127" s="3">
        <v>40828</v>
      </c>
      <c r="B127" s="3">
        <f>SQRT(($E$3-'Ship track'!H127)^2 + ($F$3-'Ship track'!I127)^2)</f>
        <v>1514.9169707157014</v>
      </c>
      <c r="I127" s="26">
        <f t="shared" si="2"/>
        <v>10</v>
      </c>
      <c r="J127" s="26">
        <f t="shared" si="3"/>
        <v>-25.56366209512862</v>
      </c>
    </row>
    <row r="128" spans="1:10">
      <c r="A128" s="3">
        <v>40838</v>
      </c>
      <c r="B128" s="3">
        <f>SQRT(($E$3-'Ship track'!H128)^2 + ($F$3-'Ship track'!I128)^2)</f>
        <v>1485.8481637330876</v>
      </c>
      <c r="I128" s="26">
        <f t="shared" si="2"/>
        <v>10</v>
      </c>
      <c r="J128" s="26">
        <f t="shared" si="3"/>
        <v>-29.068806982613751</v>
      </c>
    </row>
    <row r="129" spans="1:10">
      <c r="A129" s="3">
        <v>40848</v>
      </c>
      <c r="B129" s="3">
        <f>SQRT(($E$3-'Ship track'!H129)^2 + ($F$3-'Ship track'!I129)^2)</f>
        <v>1461.1432362726675</v>
      </c>
      <c r="I129" s="26">
        <f t="shared" si="2"/>
        <v>10</v>
      </c>
      <c r="J129" s="26">
        <f t="shared" si="3"/>
        <v>-24.704927460420095</v>
      </c>
    </row>
    <row r="130" spans="1:10">
      <c r="A130" s="3">
        <v>40858</v>
      </c>
      <c r="B130" s="3">
        <f>SQRT(($E$3-'Ship track'!H130)^2 + ($F$3-'Ship track'!I130)^2)</f>
        <v>1434.2038203146178</v>
      </c>
      <c r="I130" s="26">
        <f t="shared" si="2"/>
        <v>10</v>
      </c>
      <c r="J130" s="26">
        <f t="shared" si="3"/>
        <v>-26.939415958049722</v>
      </c>
    </row>
    <row r="131" spans="1:10">
      <c r="A131" s="3">
        <v>40868</v>
      </c>
      <c r="B131" s="3">
        <f>SQRT(($E$3-'Ship track'!H131)^2 + ($F$3-'Ship track'!I131)^2)</f>
        <v>1408.8484137522651</v>
      </c>
      <c r="I131" s="26">
        <f t="shared" si="2"/>
        <v>10</v>
      </c>
      <c r="J131" s="26">
        <f t="shared" si="3"/>
        <v>-25.355406562352755</v>
      </c>
    </row>
    <row r="132" spans="1:10">
      <c r="A132" s="3">
        <v>40878</v>
      </c>
      <c r="B132" s="3">
        <f>SQRT(($E$3-'Ship track'!H132)^2 + ($F$3-'Ship track'!I132)^2)</f>
        <v>1382.8109065724748</v>
      </c>
      <c r="I132" s="26">
        <f t="shared" ref="I132:I195" si="4">(A132-A131)</f>
        <v>10</v>
      </c>
      <c r="J132" s="26">
        <f t="shared" si="3"/>
        <v>-26.037507179790282</v>
      </c>
    </row>
    <row r="133" spans="1:10">
      <c r="A133" s="3">
        <v>40888</v>
      </c>
      <c r="B133" s="3">
        <f>SQRT(($E$3-'Ship track'!H133)^2 + ($F$3-'Ship track'!I133)^2)</f>
        <v>1356.4913580871143</v>
      </c>
      <c r="I133" s="26">
        <f t="shared" si="4"/>
        <v>10</v>
      </c>
      <c r="J133" s="26">
        <f t="shared" ref="J133:J196" si="5">B133-B132</f>
        <v>-26.319548485360428</v>
      </c>
    </row>
    <row r="134" spans="1:10">
      <c r="A134" s="3">
        <v>40898</v>
      </c>
      <c r="B134" s="3">
        <f>SQRT(($E$3-'Ship track'!H134)^2 + ($F$3-'Ship track'!I134)^2)</f>
        <v>1327.951983434092</v>
      </c>
      <c r="I134" s="26">
        <f t="shared" si="4"/>
        <v>10</v>
      </c>
      <c r="J134" s="26">
        <f t="shared" si="5"/>
        <v>-28.539374653022378</v>
      </c>
    </row>
    <row r="135" spans="1:10">
      <c r="A135" s="3">
        <v>40908</v>
      </c>
      <c r="B135" s="3">
        <f>SQRT(($E$3-'Ship track'!H135)^2 + ($F$3-'Ship track'!I135)^2)</f>
        <v>1300.9666192336713</v>
      </c>
      <c r="I135" s="26">
        <f t="shared" si="4"/>
        <v>10</v>
      </c>
      <c r="J135" s="26">
        <f t="shared" si="5"/>
        <v>-26.98536420042069</v>
      </c>
    </row>
    <row r="136" spans="1:10">
      <c r="A136" s="3">
        <v>40918</v>
      </c>
      <c r="B136" s="3">
        <f>SQRT(($E$3-'Ship track'!H136)^2 + ($F$3-'Ship track'!I136)^2)</f>
        <v>1276.5566380863547</v>
      </c>
      <c r="I136" s="26">
        <f t="shared" si="4"/>
        <v>10</v>
      </c>
      <c r="J136" s="26">
        <f t="shared" si="5"/>
        <v>-24.409981147316557</v>
      </c>
    </row>
    <row r="137" spans="1:10">
      <c r="A137" s="3">
        <v>40928</v>
      </c>
      <c r="B137" s="3">
        <f>SQRT(($E$3-'Ship track'!H137)^2 + ($F$3-'Ship track'!I137)^2)</f>
        <v>1251.8120000264739</v>
      </c>
      <c r="I137" s="26">
        <f t="shared" si="4"/>
        <v>10</v>
      </c>
      <c r="J137" s="26">
        <f t="shared" si="5"/>
        <v>-24.744638059880799</v>
      </c>
    </row>
    <row r="138" spans="1:10">
      <c r="A138" s="3">
        <v>40938</v>
      </c>
      <c r="B138" s="3">
        <f>SQRT(($E$3-'Ship track'!H138)^2 + ($F$3-'Ship track'!I138)^2)</f>
        <v>1224.1750296531472</v>
      </c>
      <c r="I138" s="26">
        <f t="shared" si="4"/>
        <v>10</v>
      </c>
      <c r="J138" s="26">
        <f t="shared" si="5"/>
        <v>-27.636970373326676</v>
      </c>
    </row>
    <row r="139" spans="1:10">
      <c r="A139" s="3">
        <v>40948</v>
      </c>
      <c r="B139" s="3">
        <f>SQRT(($E$3-'Ship track'!H139)^2 + ($F$3-'Ship track'!I139)^2)</f>
        <v>1198.7444072885237</v>
      </c>
      <c r="I139" s="26">
        <f t="shared" si="4"/>
        <v>10</v>
      </c>
      <c r="J139" s="26">
        <f t="shared" si="5"/>
        <v>-25.430622364623559</v>
      </c>
    </row>
    <row r="140" spans="1:10">
      <c r="A140" s="3">
        <v>40958</v>
      </c>
      <c r="B140" s="3">
        <f>SQRT(($E$3-'Ship track'!H140)^2 + ($F$3-'Ship track'!I140)^2)</f>
        <v>1173.8958497787817</v>
      </c>
      <c r="I140" s="26">
        <f t="shared" si="4"/>
        <v>10</v>
      </c>
      <c r="J140" s="26">
        <f t="shared" si="5"/>
        <v>-24.848557509742022</v>
      </c>
    </row>
    <row r="141" spans="1:10">
      <c r="A141" s="3">
        <v>40968</v>
      </c>
      <c r="B141" s="3">
        <f>SQRT(($E$3-'Ship track'!H141)^2 + ($F$3-'Ship track'!I141)^2)</f>
        <v>1149.9386619502268</v>
      </c>
      <c r="I141" s="26">
        <f t="shared" si="4"/>
        <v>10</v>
      </c>
      <c r="J141" s="26">
        <f t="shared" si="5"/>
        <v>-23.957187828554879</v>
      </c>
    </row>
    <row r="142" spans="1:10">
      <c r="A142" s="3">
        <v>40978</v>
      </c>
      <c r="B142" s="3">
        <f>SQRT(($E$3-'Ship track'!H142)^2 + ($F$3-'Ship track'!I142)^2)</f>
        <v>1123.7827395118331</v>
      </c>
      <c r="I142" s="26">
        <f t="shared" si="4"/>
        <v>10</v>
      </c>
      <c r="J142" s="26">
        <f t="shared" si="5"/>
        <v>-26.155922438393645</v>
      </c>
    </row>
    <row r="143" spans="1:10">
      <c r="A143" s="3">
        <v>40988</v>
      </c>
      <c r="B143" s="3">
        <f>SQRT(($E$3-'Ship track'!H143)^2 + ($F$3-'Ship track'!I143)^2)</f>
        <v>1096.8404043548669</v>
      </c>
      <c r="I143" s="26">
        <f t="shared" si="4"/>
        <v>10</v>
      </c>
      <c r="J143" s="26">
        <f t="shared" si="5"/>
        <v>-26.942335156966237</v>
      </c>
    </row>
    <row r="144" spans="1:10">
      <c r="A144" s="3">
        <v>40998</v>
      </c>
      <c r="B144" s="3">
        <f>SQRT(($E$3-'Ship track'!H144)^2 + ($F$3-'Ship track'!I144)^2)</f>
        <v>1070.0605859082079</v>
      </c>
      <c r="I144" s="26">
        <f t="shared" si="4"/>
        <v>10</v>
      </c>
      <c r="J144" s="26">
        <f t="shared" si="5"/>
        <v>-26.779818446658965</v>
      </c>
    </row>
    <row r="145" spans="1:10">
      <c r="A145" s="3">
        <v>41008</v>
      </c>
      <c r="B145" s="3">
        <f>SQRT(($E$3-'Ship track'!H145)^2 + ($F$3-'Ship track'!I145)^2)</f>
        <v>1043.7244399649246</v>
      </c>
      <c r="I145" s="26">
        <f t="shared" si="4"/>
        <v>10</v>
      </c>
      <c r="J145" s="26">
        <f t="shared" si="5"/>
        <v>-26.336145943283327</v>
      </c>
    </row>
    <row r="146" spans="1:10">
      <c r="A146" s="3">
        <v>41018</v>
      </c>
      <c r="B146" s="3">
        <f>SQRT(($E$3-'Ship track'!H146)^2 + ($F$3-'Ship track'!I146)^2)</f>
        <v>1017.3254206958868</v>
      </c>
      <c r="I146" s="26">
        <f t="shared" si="4"/>
        <v>10</v>
      </c>
      <c r="J146" s="26">
        <f t="shared" si="5"/>
        <v>-26.399019269037808</v>
      </c>
    </row>
    <row r="147" spans="1:10">
      <c r="A147" s="3">
        <v>41028</v>
      </c>
      <c r="B147" s="3">
        <f>SQRT(($E$3-'Ship track'!H147)^2 + ($F$3-'Ship track'!I147)^2)</f>
        <v>990.05199199498077</v>
      </c>
      <c r="I147" s="26">
        <f t="shared" si="4"/>
        <v>10</v>
      </c>
      <c r="J147" s="26">
        <f t="shared" si="5"/>
        <v>-27.273428700906038</v>
      </c>
    </row>
    <row r="148" spans="1:10">
      <c r="A148" s="3">
        <v>41038</v>
      </c>
      <c r="B148" s="3">
        <f>SQRT(($E$3-'Ship track'!H148)^2 + ($F$3-'Ship track'!I148)^2)</f>
        <v>963.86738115011224</v>
      </c>
      <c r="I148" s="26">
        <f t="shared" si="4"/>
        <v>10</v>
      </c>
      <c r="J148" s="26">
        <f t="shared" si="5"/>
        <v>-26.18461084486853</v>
      </c>
    </row>
    <row r="149" spans="1:10">
      <c r="A149" s="3">
        <v>41048</v>
      </c>
      <c r="B149" s="3">
        <f>SQRT(($E$3-'Ship track'!H149)^2 + ($F$3-'Ship track'!I149)^2)</f>
        <v>939.01068054546522</v>
      </c>
      <c r="I149" s="26">
        <f t="shared" si="4"/>
        <v>10</v>
      </c>
      <c r="J149" s="26">
        <f t="shared" si="5"/>
        <v>-24.856700604647017</v>
      </c>
    </row>
    <row r="150" spans="1:10">
      <c r="A150" s="3">
        <v>41058</v>
      </c>
      <c r="B150" s="3">
        <f>SQRT(($E$3-'Ship track'!H150)^2 + ($F$3-'Ship track'!I150)^2)</f>
        <v>913.05585676227781</v>
      </c>
      <c r="I150" s="26">
        <f t="shared" si="4"/>
        <v>10</v>
      </c>
      <c r="J150" s="26">
        <f t="shared" si="5"/>
        <v>-25.954823783187408</v>
      </c>
    </row>
    <row r="151" spans="1:10">
      <c r="A151" s="3">
        <v>41068</v>
      </c>
      <c r="B151" s="3">
        <f>SQRT(($E$3-'Ship track'!H151)^2 + ($F$3-'Ship track'!I151)^2)</f>
        <v>889.56698071488029</v>
      </c>
      <c r="I151" s="26">
        <f t="shared" si="4"/>
        <v>10</v>
      </c>
      <c r="J151" s="26">
        <f t="shared" si="5"/>
        <v>-23.488876047397525</v>
      </c>
    </row>
    <row r="152" spans="1:10">
      <c r="A152" s="3">
        <v>41078</v>
      </c>
      <c r="B152" s="3">
        <f>SQRT(($E$3-'Ship track'!H152)^2 + ($F$3-'Ship track'!I152)^2)</f>
        <v>863.16879076123985</v>
      </c>
      <c r="I152" s="26">
        <f t="shared" si="4"/>
        <v>10</v>
      </c>
      <c r="J152" s="26">
        <f t="shared" si="5"/>
        <v>-26.39818995364044</v>
      </c>
    </row>
    <row r="153" spans="1:10">
      <c r="A153" s="3">
        <v>41088</v>
      </c>
      <c r="B153" s="3">
        <f>SQRT(($E$3-'Ship track'!H153)^2 + ($F$3-'Ship track'!I153)^2)</f>
        <v>836.66403902714649</v>
      </c>
      <c r="I153" s="26">
        <f t="shared" si="4"/>
        <v>10</v>
      </c>
      <c r="J153" s="26">
        <f t="shared" si="5"/>
        <v>-26.504751734093361</v>
      </c>
    </row>
    <row r="154" spans="1:10">
      <c r="A154" s="3">
        <v>41098</v>
      </c>
      <c r="B154" s="3">
        <f>SQRT(($E$3-'Ship track'!H154)^2 + ($F$3-'Ship track'!I154)^2)</f>
        <v>810.57557206797014</v>
      </c>
      <c r="I154" s="26">
        <f t="shared" si="4"/>
        <v>10</v>
      </c>
      <c r="J154" s="26">
        <f t="shared" si="5"/>
        <v>-26.088466959176344</v>
      </c>
    </row>
    <row r="155" spans="1:10">
      <c r="A155" s="3">
        <v>41108</v>
      </c>
      <c r="B155" s="3">
        <f>SQRT(($E$3-'Ship track'!H155)^2 + ($F$3-'Ship track'!I155)^2)</f>
        <v>786.35679716836933</v>
      </c>
      <c r="I155" s="26">
        <f t="shared" si="4"/>
        <v>10</v>
      </c>
      <c r="J155" s="26">
        <f t="shared" si="5"/>
        <v>-24.218774899600817</v>
      </c>
    </row>
    <row r="156" spans="1:10">
      <c r="A156" s="3">
        <v>41118</v>
      </c>
      <c r="B156" s="3">
        <f>SQRT(($E$3-'Ship track'!H156)^2 + ($F$3-'Ship track'!I156)^2)</f>
        <v>759.78720512798452</v>
      </c>
      <c r="I156" s="26">
        <f t="shared" si="4"/>
        <v>10</v>
      </c>
      <c r="J156" s="26">
        <f t="shared" si="5"/>
        <v>-26.569592040384805</v>
      </c>
    </row>
    <row r="157" spans="1:10">
      <c r="A157" s="3">
        <v>41128</v>
      </c>
      <c r="B157" s="3">
        <f>SQRT(($E$3-'Ship track'!H157)^2 + ($F$3-'Ship track'!I157)^2)</f>
        <v>733.77299210178421</v>
      </c>
      <c r="I157" s="26">
        <f t="shared" si="4"/>
        <v>10</v>
      </c>
      <c r="J157" s="26">
        <f t="shared" si="5"/>
        <v>-26.014213026200309</v>
      </c>
    </row>
    <row r="158" spans="1:10">
      <c r="A158" s="3">
        <v>41138</v>
      </c>
      <c r="B158" s="3">
        <f>SQRT(($E$3-'Ship track'!H158)^2 + ($F$3-'Ship track'!I158)^2)</f>
        <v>707.11588615310507</v>
      </c>
      <c r="I158" s="26">
        <f t="shared" si="4"/>
        <v>10</v>
      </c>
      <c r="J158" s="26">
        <f t="shared" si="5"/>
        <v>-26.657105948679146</v>
      </c>
    </row>
    <row r="159" spans="1:10">
      <c r="A159" s="3">
        <v>41148</v>
      </c>
      <c r="B159" s="3">
        <f>SQRT(($E$3-'Ship track'!H159)^2 + ($F$3-'Ship track'!I159)^2)</f>
        <v>680.04380670949411</v>
      </c>
      <c r="I159" s="26">
        <f t="shared" si="4"/>
        <v>10</v>
      </c>
      <c r="J159" s="26">
        <f t="shared" si="5"/>
        <v>-27.07207944361096</v>
      </c>
    </row>
    <row r="160" spans="1:10">
      <c r="A160" s="3">
        <v>41158</v>
      </c>
      <c r="B160" s="3">
        <f>SQRT(($E$3-'Ship track'!H160)^2 + ($F$3-'Ship track'!I160)^2)</f>
        <v>652.52829603328951</v>
      </c>
      <c r="I160" s="26">
        <f t="shared" si="4"/>
        <v>10</v>
      </c>
      <c r="J160" s="26">
        <f t="shared" si="5"/>
        <v>-27.515510676204599</v>
      </c>
    </row>
    <row r="161" spans="1:10">
      <c r="A161" s="3">
        <v>41168</v>
      </c>
      <c r="B161" s="3">
        <f>SQRT(($E$3-'Ship track'!H161)^2 + ($F$3-'Ship track'!I161)^2)</f>
        <v>626.65398545696928</v>
      </c>
      <c r="I161" s="26">
        <f t="shared" si="4"/>
        <v>10</v>
      </c>
      <c r="J161" s="26">
        <f t="shared" si="5"/>
        <v>-25.874310576320227</v>
      </c>
    </row>
    <row r="162" spans="1:10">
      <c r="A162" s="3">
        <v>41178</v>
      </c>
      <c r="B162" s="3">
        <f>SQRT(($E$3-'Ship track'!H162)^2 + ($F$3-'Ship track'!I162)^2)</f>
        <v>601.73670458108188</v>
      </c>
      <c r="I162" s="26">
        <f t="shared" si="4"/>
        <v>10</v>
      </c>
      <c r="J162" s="26">
        <f t="shared" si="5"/>
        <v>-24.9172808758874</v>
      </c>
    </row>
    <row r="163" spans="1:10">
      <c r="A163" s="3">
        <v>41188</v>
      </c>
      <c r="B163" s="3">
        <f>SQRT(($E$3-'Ship track'!H163)^2 + ($F$3-'Ship track'!I163)^2)</f>
        <v>576.40457817145898</v>
      </c>
      <c r="I163" s="26">
        <f t="shared" si="4"/>
        <v>10</v>
      </c>
      <c r="J163" s="26">
        <f t="shared" si="5"/>
        <v>-25.332126409622902</v>
      </c>
    </row>
    <row r="164" spans="1:10">
      <c r="A164" s="3">
        <v>41198</v>
      </c>
      <c r="B164" s="3">
        <f>SQRT(($E$3-'Ship track'!H164)^2 + ($F$3-'Ship track'!I164)^2)</f>
        <v>549.65446284909081</v>
      </c>
      <c r="I164" s="26">
        <f t="shared" si="4"/>
        <v>10</v>
      </c>
      <c r="J164" s="26">
        <f t="shared" si="5"/>
        <v>-26.750115322368174</v>
      </c>
    </row>
    <row r="165" spans="1:10">
      <c r="A165" s="3">
        <v>41208</v>
      </c>
      <c r="B165" s="3">
        <f>SQRT(($E$3-'Ship track'!H165)^2 + ($F$3-'Ship track'!I165)^2)</f>
        <v>523.10064887475949</v>
      </c>
      <c r="I165" s="26">
        <f t="shared" si="4"/>
        <v>10</v>
      </c>
      <c r="J165" s="26">
        <f t="shared" si="5"/>
        <v>-26.55381397433132</v>
      </c>
    </row>
    <row r="166" spans="1:10">
      <c r="A166" s="3">
        <v>41218</v>
      </c>
      <c r="B166" s="3">
        <f>SQRT(($E$3-'Ship track'!H166)^2 + ($F$3-'Ship track'!I166)^2)</f>
        <v>497.95998648079348</v>
      </c>
      <c r="I166" s="26">
        <f t="shared" si="4"/>
        <v>10</v>
      </c>
      <c r="J166" s="26">
        <f t="shared" si="5"/>
        <v>-25.140662393966011</v>
      </c>
    </row>
    <row r="167" spans="1:10">
      <c r="A167" s="3">
        <v>41228</v>
      </c>
      <c r="B167" s="3">
        <f>SQRT(($E$3-'Ship track'!H167)^2 + ($F$3-'Ship track'!I167)^2)</f>
        <v>473.21356370786702</v>
      </c>
      <c r="I167" s="26">
        <f t="shared" si="4"/>
        <v>10</v>
      </c>
      <c r="J167" s="26">
        <f t="shared" si="5"/>
        <v>-24.746422772926451</v>
      </c>
    </row>
    <row r="168" spans="1:10">
      <c r="A168" s="3">
        <v>41238</v>
      </c>
      <c r="B168" s="3">
        <f>SQRT(($E$3-'Ship track'!H168)^2 + ($F$3-'Ship track'!I168)^2)</f>
        <v>449.04264542489113</v>
      </c>
      <c r="I168" s="26">
        <f t="shared" si="4"/>
        <v>10</v>
      </c>
      <c r="J168" s="26">
        <f t="shared" si="5"/>
        <v>-24.17091828297589</v>
      </c>
    </row>
    <row r="169" spans="1:10">
      <c r="A169" s="3">
        <v>41248</v>
      </c>
      <c r="B169" s="3">
        <f>SQRT(($E$3-'Ship track'!H169)^2 + ($F$3-'Ship track'!I169)^2)</f>
        <v>425.53271336166375</v>
      </c>
      <c r="I169" s="26">
        <f t="shared" si="4"/>
        <v>10</v>
      </c>
      <c r="J169" s="26">
        <f t="shared" si="5"/>
        <v>-23.509932063227382</v>
      </c>
    </row>
    <row r="170" spans="1:10">
      <c r="A170" s="3">
        <v>41258</v>
      </c>
      <c r="B170" s="3">
        <f>SQRT(($E$3-'Ship track'!H170)^2 + ($F$3-'Ship track'!I170)^2)</f>
        <v>403.30564022851178</v>
      </c>
      <c r="I170" s="26">
        <f t="shared" si="4"/>
        <v>10</v>
      </c>
      <c r="J170" s="26">
        <f t="shared" si="5"/>
        <v>-22.227073133151976</v>
      </c>
    </row>
    <row r="171" spans="1:10">
      <c r="A171" s="3">
        <v>41268</v>
      </c>
      <c r="B171" s="3">
        <f>SQRT(($E$3-'Ship track'!H171)^2 + ($F$3-'Ship track'!I171)^2)</f>
        <v>379.53566463521207</v>
      </c>
      <c r="I171" s="26">
        <f t="shared" si="4"/>
        <v>10</v>
      </c>
      <c r="J171" s="26">
        <f t="shared" si="5"/>
        <v>-23.769975593299705</v>
      </c>
    </row>
    <row r="172" spans="1:10">
      <c r="A172" s="3">
        <v>41278</v>
      </c>
      <c r="B172" s="3">
        <f>SQRT(($E$3-'Ship track'!H172)^2 + ($F$3-'Ship track'!I172)^2)</f>
        <v>356.74410096061325</v>
      </c>
      <c r="I172" s="26">
        <f t="shared" si="4"/>
        <v>10</v>
      </c>
      <c r="J172" s="26">
        <f t="shared" si="5"/>
        <v>-22.791563674598819</v>
      </c>
    </row>
    <row r="173" spans="1:10">
      <c r="A173" s="3">
        <v>41288</v>
      </c>
      <c r="B173" s="3">
        <f>SQRT(($E$3-'Ship track'!H173)^2 + ($F$3-'Ship track'!I173)^2)</f>
        <v>335.307774602503</v>
      </c>
      <c r="I173" s="26">
        <f t="shared" si="4"/>
        <v>10</v>
      </c>
      <c r="J173" s="26">
        <f t="shared" si="5"/>
        <v>-21.43632635811025</v>
      </c>
    </row>
    <row r="174" spans="1:10">
      <c r="A174" s="3">
        <v>41298</v>
      </c>
      <c r="B174" s="3">
        <f>SQRT(($E$3-'Ship track'!H174)^2 + ($F$3-'Ship track'!I174)^2)</f>
        <v>315.49280000055654</v>
      </c>
      <c r="I174" s="26">
        <f t="shared" si="4"/>
        <v>10</v>
      </c>
      <c r="J174" s="26">
        <f t="shared" si="5"/>
        <v>-19.81497460194646</v>
      </c>
    </row>
    <row r="175" spans="1:10">
      <c r="A175" s="3">
        <v>41308</v>
      </c>
      <c r="B175" s="3">
        <f>SQRT(($E$3-'Ship track'!H175)^2 + ($F$3-'Ship track'!I175)^2)</f>
        <v>295.50412434672677</v>
      </c>
      <c r="I175" s="26">
        <f t="shared" si="4"/>
        <v>10</v>
      </c>
      <c r="J175" s="26">
        <f t="shared" si="5"/>
        <v>-19.988675653829773</v>
      </c>
    </row>
    <row r="176" spans="1:10">
      <c r="A176" s="3">
        <v>41318</v>
      </c>
      <c r="B176" s="3">
        <f>SQRT(($E$3-'Ship track'!H176)^2 + ($F$3-'Ship track'!I176)^2)</f>
        <v>274.17008346865731</v>
      </c>
      <c r="I176" s="26">
        <f t="shared" si="4"/>
        <v>10</v>
      </c>
      <c r="J176" s="26">
        <f t="shared" si="5"/>
        <v>-21.334040878069459</v>
      </c>
    </row>
    <row r="177" spans="1:10">
      <c r="A177" s="3">
        <v>41328</v>
      </c>
      <c r="B177" s="3">
        <f>SQRT(($E$3-'Ship track'!H177)^2 + ($F$3-'Ship track'!I177)^2)</f>
        <v>254.33294737614958</v>
      </c>
      <c r="I177" s="26">
        <f t="shared" si="4"/>
        <v>10</v>
      </c>
      <c r="J177" s="26">
        <f t="shared" si="5"/>
        <v>-19.837136092507734</v>
      </c>
    </row>
    <row r="178" spans="1:10">
      <c r="A178" s="3">
        <v>41338</v>
      </c>
      <c r="B178" s="3">
        <f>SQRT(($E$3-'Ship track'!H178)^2 + ($F$3-'Ship track'!I178)^2)</f>
        <v>239.38632751249631</v>
      </c>
      <c r="I178" s="26">
        <f t="shared" si="4"/>
        <v>10</v>
      </c>
      <c r="J178" s="26">
        <f t="shared" si="5"/>
        <v>-14.946619863653268</v>
      </c>
    </row>
    <row r="179" spans="1:10">
      <c r="A179" s="3">
        <v>41348</v>
      </c>
      <c r="B179" s="3">
        <f>SQRT(($E$3-'Ship track'!H179)^2 + ($F$3-'Ship track'!I179)^2)</f>
        <v>226.58006115702759</v>
      </c>
      <c r="I179" s="26">
        <f t="shared" si="4"/>
        <v>10</v>
      </c>
      <c r="J179" s="26">
        <f t="shared" si="5"/>
        <v>-12.806266355468722</v>
      </c>
    </row>
    <row r="180" spans="1:10">
      <c r="A180" s="3">
        <v>41358</v>
      </c>
      <c r="B180" s="3">
        <f>SQRT(($E$3-'Ship track'!H180)^2 + ($F$3-'Ship track'!I180)^2)</f>
        <v>211.74031663842439</v>
      </c>
      <c r="I180" s="26">
        <f t="shared" si="4"/>
        <v>10</v>
      </c>
      <c r="J180" s="26">
        <f t="shared" si="5"/>
        <v>-14.839744518603197</v>
      </c>
    </row>
    <row r="181" spans="1:10">
      <c r="A181" s="3">
        <v>41368</v>
      </c>
      <c r="B181" s="3">
        <f>SQRT(($E$3-'Ship track'!H181)^2 + ($F$3-'Ship track'!I181)^2)</f>
        <v>197.32946015465293</v>
      </c>
      <c r="I181" s="26">
        <f t="shared" si="4"/>
        <v>10</v>
      </c>
      <c r="J181" s="26">
        <f t="shared" si="5"/>
        <v>-14.410856483771454</v>
      </c>
    </row>
    <row r="182" spans="1:10">
      <c r="A182" s="3">
        <v>41378</v>
      </c>
      <c r="B182" s="3">
        <f>SQRT(($E$3-'Ship track'!H182)^2 + ($F$3-'Ship track'!I182)^2)</f>
        <v>183.86326698148278</v>
      </c>
      <c r="I182" s="26">
        <f t="shared" si="4"/>
        <v>10</v>
      </c>
      <c r="J182" s="26">
        <f t="shared" si="5"/>
        <v>-13.466193173170154</v>
      </c>
    </row>
    <row r="183" spans="1:10">
      <c r="A183" s="3">
        <v>41388</v>
      </c>
      <c r="B183" s="3">
        <f>SQRT(($E$3-'Ship track'!H183)^2 + ($F$3-'Ship track'!I183)^2)</f>
        <v>170.35719839472125</v>
      </c>
      <c r="I183" s="26">
        <f t="shared" si="4"/>
        <v>10</v>
      </c>
      <c r="J183" s="26">
        <f t="shared" si="5"/>
        <v>-13.506068586761529</v>
      </c>
    </row>
    <row r="184" spans="1:10">
      <c r="A184" s="3">
        <v>41398</v>
      </c>
      <c r="B184" s="3">
        <f>SQRT(($E$3-'Ship track'!H184)^2 + ($F$3-'Ship track'!I184)^2)</f>
        <v>158.22356381068019</v>
      </c>
      <c r="I184" s="26">
        <f t="shared" si="4"/>
        <v>10</v>
      </c>
      <c r="J184" s="26">
        <f t="shared" si="5"/>
        <v>-12.133634584041062</v>
      </c>
    </row>
    <row r="185" spans="1:10">
      <c r="A185" s="3">
        <v>41408</v>
      </c>
      <c r="B185" s="3">
        <f>SQRT(($E$3-'Ship track'!H185)^2 + ($F$3-'Ship track'!I185)^2)</f>
        <v>150.32635782569659</v>
      </c>
      <c r="I185" s="26">
        <f t="shared" si="4"/>
        <v>10</v>
      </c>
      <c r="J185" s="26">
        <f t="shared" si="5"/>
        <v>-7.8972059849836</v>
      </c>
    </row>
    <row r="186" spans="1:10">
      <c r="A186" s="3">
        <v>41418</v>
      </c>
      <c r="B186" s="3">
        <f>SQRT(($E$3-'Ship track'!H186)^2 + ($F$3-'Ship track'!I186)^2)</f>
        <v>145.15682085560417</v>
      </c>
      <c r="I186" s="26">
        <f t="shared" si="4"/>
        <v>10</v>
      </c>
      <c r="J186" s="26">
        <f t="shared" si="5"/>
        <v>-5.1695369700924232</v>
      </c>
    </row>
    <row r="187" spans="1:10">
      <c r="A187" s="3">
        <v>41428</v>
      </c>
      <c r="B187" s="3">
        <f>SQRT(($E$3-'Ship track'!H187)^2 + ($F$3-'Ship track'!I187)^2)</f>
        <v>142.92429956127705</v>
      </c>
      <c r="I187" s="26">
        <f t="shared" si="4"/>
        <v>10</v>
      </c>
      <c r="J187" s="26">
        <f t="shared" si="5"/>
        <v>-2.232521294327114</v>
      </c>
    </row>
    <row r="188" spans="1:10">
      <c r="A188" s="3">
        <v>41438</v>
      </c>
      <c r="B188" s="3">
        <f>SQRT(($E$3-'Ship track'!H188)^2 + ($F$3-'Ship track'!I188)^2)</f>
        <v>142.61968476341966</v>
      </c>
      <c r="I188" s="26">
        <f t="shared" si="4"/>
        <v>10</v>
      </c>
      <c r="J188" s="26">
        <f t="shared" si="5"/>
        <v>-0.30461479785739698</v>
      </c>
    </row>
    <row r="189" spans="1:10">
      <c r="A189" s="3">
        <v>41448</v>
      </c>
      <c r="B189" s="3">
        <f>SQRT(($E$3-'Ship track'!H189)^2 + ($F$3-'Ship track'!I189)^2)</f>
        <v>145.68592237094487</v>
      </c>
      <c r="C189" s="25" t="s">
        <v>6</v>
      </c>
      <c r="I189" s="26">
        <f t="shared" si="4"/>
        <v>10</v>
      </c>
      <c r="J189" s="26">
        <f t="shared" si="5"/>
        <v>3.0662376075252098</v>
      </c>
    </row>
    <row r="190" spans="1:10">
      <c r="A190" s="3">
        <v>41458</v>
      </c>
      <c r="B190" s="3">
        <f>SQRT(($E$3-'Ship track'!H190)^2 + ($F$3-'Ship track'!I190)^2)</f>
        <v>155.32383191591074</v>
      </c>
      <c r="I190" s="26">
        <f t="shared" si="4"/>
        <v>10</v>
      </c>
      <c r="J190" s="26">
        <f t="shared" si="5"/>
        <v>9.6379095449658791</v>
      </c>
    </row>
    <row r="191" spans="1:10">
      <c r="A191" s="3">
        <v>41468</v>
      </c>
      <c r="B191" s="3">
        <f>SQRT(($E$3-'Ship track'!H191)^2 + ($F$3-'Ship track'!I191)^2)</f>
        <v>168.71565716616038</v>
      </c>
      <c r="I191" s="26">
        <f t="shared" si="4"/>
        <v>10</v>
      </c>
      <c r="J191" s="26">
        <f t="shared" si="5"/>
        <v>13.391825250249639</v>
      </c>
    </row>
    <row r="192" spans="1:10">
      <c r="A192" s="3">
        <v>41478</v>
      </c>
      <c r="B192" s="3">
        <f>SQRT(($E$3-'Ship track'!H192)^2 + ($F$3-'Ship track'!I192)^2)</f>
        <v>189.26257580433122</v>
      </c>
      <c r="I192" s="26">
        <f t="shared" si="4"/>
        <v>10</v>
      </c>
      <c r="J192" s="26">
        <f t="shared" si="5"/>
        <v>20.546918638170837</v>
      </c>
    </row>
    <row r="193" spans="1:10">
      <c r="A193" s="3">
        <v>41488</v>
      </c>
      <c r="B193" s="3">
        <f>SQRT(($E$3-'Ship track'!H193)^2 + ($F$3-'Ship track'!I193)^2)</f>
        <v>210.46039407218791</v>
      </c>
      <c r="I193" s="26">
        <f t="shared" si="4"/>
        <v>10</v>
      </c>
      <c r="J193" s="26">
        <f t="shared" si="5"/>
        <v>21.19781826785669</v>
      </c>
    </row>
    <row r="194" spans="1:10">
      <c r="A194" s="3">
        <v>41498</v>
      </c>
      <c r="B194" s="3">
        <f>SQRT(($E$3-'Ship track'!H194)^2 + ($F$3-'Ship track'!I194)^2)</f>
        <v>230.79247048387654</v>
      </c>
      <c r="I194" s="26">
        <f t="shared" si="4"/>
        <v>10</v>
      </c>
      <c r="J194" s="26">
        <f t="shared" si="5"/>
        <v>20.332076411688632</v>
      </c>
    </row>
    <row r="195" spans="1:10">
      <c r="A195" s="3">
        <v>41508</v>
      </c>
      <c r="B195" s="3">
        <f>SQRT(($E$3-'Ship track'!H195)^2 + ($F$3-'Ship track'!I195)^2)</f>
        <v>254.35133743695329</v>
      </c>
      <c r="I195" s="26">
        <f t="shared" si="4"/>
        <v>10</v>
      </c>
      <c r="J195" s="26">
        <f t="shared" si="5"/>
        <v>23.558866953076745</v>
      </c>
    </row>
    <row r="196" spans="1:10">
      <c r="A196" s="3">
        <v>41518</v>
      </c>
      <c r="B196" s="3">
        <f>SQRT(($E$3-'Ship track'!H196)^2 + ($F$3-'Ship track'!I196)^2)</f>
        <v>279.25239789477212</v>
      </c>
      <c r="I196" s="26">
        <f t="shared" ref="I196:I259" si="6">(A196-A195)</f>
        <v>10</v>
      </c>
      <c r="J196" s="26">
        <f t="shared" si="5"/>
        <v>24.901060457818829</v>
      </c>
    </row>
    <row r="197" spans="1:10">
      <c r="A197" s="3">
        <v>41528</v>
      </c>
      <c r="B197" s="3">
        <f>SQRT(($E$3-'Ship track'!H197)^2 + ($F$3-'Ship track'!I197)^2)</f>
        <v>299.98852576219593</v>
      </c>
      <c r="I197" s="26">
        <f t="shared" si="6"/>
        <v>10</v>
      </c>
      <c r="J197" s="26">
        <f t="shared" ref="J197:J260" si="7">B197-B196</f>
        <v>20.736127867423818</v>
      </c>
    </row>
    <row r="198" spans="1:10">
      <c r="A198" s="3">
        <v>41538</v>
      </c>
      <c r="B198" s="3">
        <f>SQRT(($E$3-'Ship track'!H198)^2 + ($F$3-'Ship track'!I198)^2)</f>
        <v>324.13367533322986</v>
      </c>
      <c r="I198" s="26">
        <f t="shared" si="6"/>
        <v>10</v>
      </c>
      <c r="J198" s="26">
        <f t="shared" si="7"/>
        <v>24.145149571033926</v>
      </c>
    </row>
    <row r="199" spans="1:10">
      <c r="A199" s="3">
        <v>41548</v>
      </c>
      <c r="B199" s="3">
        <f>SQRT(($E$3-'Ship track'!H199)^2 + ($F$3-'Ship track'!I199)^2)</f>
        <v>347.25488487425281</v>
      </c>
      <c r="I199" s="26">
        <f t="shared" si="6"/>
        <v>10</v>
      </c>
      <c r="J199" s="26">
        <f t="shared" si="7"/>
        <v>23.121209541022949</v>
      </c>
    </row>
    <row r="200" spans="1:10">
      <c r="A200" s="3">
        <v>41558</v>
      </c>
      <c r="B200" s="3">
        <f>SQRT(($E$3-'Ship track'!H200)^2 + ($F$3-'Ship track'!I200)^2)</f>
        <v>375.0422160824732</v>
      </c>
      <c r="I200" s="26">
        <f t="shared" si="6"/>
        <v>10</v>
      </c>
      <c r="J200" s="26">
        <f t="shared" si="7"/>
        <v>27.787331208220394</v>
      </c>
    </row>
    <row r="201" spans="1:10">
      <c r="A201" s="3">
        <v>41568</v>
      </c>
      <c r="B201" s="3">
        <f>SQRT(($E$3-'Ship track'!H201)^2 + ($F$3-'Ship track'!I201)^2)</f>
        <v>401.13058965500818</v>
      </c>
      <c r="I201" s="26">
        <f t="shared" si="6"/>
        <v>10</v>
      </c>
      <c r="J201" s="26">
        <f t="shared" si="7"/>
        <v>26.088373572534977</v>
      </c>
    </row>
    <row r="202" spans="1:10">
      <c r="A202" s="3">
        <v>41578</v>
      </c>
      <c r="B202" s="3">
        <f>SQRT(($E$3-'Ship track'!H202)^2 + ($F$3-'Ship track'!I202)^2)</f>
        <v>424.59334233596542</v>
      </c>
      <c r="I202" s="26">
        <f t="shared" si="6"/>
        <v>10</v>
      </c>
      <c r="J202" s="26">
        <f t="shared" si="7"/>
        <v>23.462752680957237</v>
      </c>
    </row>
    <row r="203" spans="1:10">
      <c r="A203" s="3">
        <v>41588</v>
      </c>
      <c r="B203" s="3">
        <f>SQRT(($E$3-'Ship track'!H203)^2 + ($F$3-'Ship track'!I203)^2)</f>
        <v>455.03358990844362</v>
      </c>
      <c r="I203" s="26">
        <f t="shared" si="6"/>
        <v>10</v>
      </c>
      <c r="J203" s="26">
        <f t="shared" si="7"/>
        <v>30.440247572478199</v>
      </c>
    </row>
    <row r="204" spans="1:10">
      <c r="A204" s="3">
        <v>41598</v>
      </c>
      <c r="B204" s="3">
        <f>SQRT(($E$3-'Ship track'!H204)^2 + ($F$3-'Ship track'!I204)^2)</f>
        <v>479.82495912673909</v>
      </c>
      <c r="I204" s="26">
        <f t="shared" si="6"/>
        <v>10</v>
      </c>
      <c r="J204" s="26">
        <f t="shared" si="7"/>
        <v>24.791369218295472</v>
      </c>
    </row>
    <row r="205" spans="1:10">
      <c r="A205" s="3">
        <v>41608</v>
      </c>
      <c r="B205" s="3">
        <f>SQRT(($E$3-'Ship track'!H205)^2 + ($F$3-'Ship track'!I205)^2)</f>
        <v>503.08381344262926</v>
      </c>
      <c r="I205" s="26">
        <f t="shared" si="6"/>
        <v>10</v>
      </c>
      <c r="J205" s="26">
        <f t="shared" si="7"/>
        <v>23.258854315890176</v>
      </c>
    </row>
    <row r="206" spans="1:10">
      <c r="A206" s="3">
        <v>41618</v>
      </c>
      <c r="B206" s="3">
        <f>SQRT(($E$3-'Ship track'!H206)^2 + ($F$3-'Ship track'!I206)^2)</f>
        <v>536.98617595611051</v>
      </c>
      <c r="I206" s="26">
        <f t="shared" si="6"/>
        <v>10</v>
      </c>
      <c r="J206" s="26">
        <f t="shared" si="7"/>
        <v>33.902362513481251</v>
      </c>
    </row>
    <row r="207" spans="1:10">
      <c r="A207" s="3">
        <v>41628</v>
      </c>
      <c r="B207" s="3">
        <f>SQRT(($E$3-'Ship track'!H207)^2 + ($F$3-'Ship track'!I207)^2)</f>
        <v>559.75031549430548</v>
      </c>
      <c r="I207" s="26">
        <f t="shared" si="6"/>
        <v>10</v>
      </c>
      <c r="J207" s="26">
        <f t="shared" si="7"/>
        <v>22.764139538194968</v>
      </c>
    </row>
    <row r="208" spans="1:10">
      <c r="A208" s="3">
        <v>41638</v>
      </c>
      <c r="B208" s="3">
        <f>SQRT(($E$3-'Ship track'!H208)^2 + ($F$3-'Ship track'!I208)^2)</f>
        <v>582.85041485529996</v>
      </c>
      <c r="I208" s="26">
        <f t="shared" si="6"/>
        <v>10</v>
      </c>
      <c r="J208" s="26">
        <f t="shared" si="7"/>
        <v>23.100099360994477</v>
      </c>
    </row>
    <row r="209" spans="1:10">
      <c r="A209" s="3">
        <v>41648</v>
      </c>
      <c r="B209" s="3">
        <f>SQRT(($E$3-'Ship track'!H209)^2 + ($F$3-'Ship track'!I209)^2)</f>
        <v>612.6845958322026</v>
      </c>
      <c r="I209" s="26">
        <f t="shared" si="6"/>
        <v>10</v>
      </c>
      <c r="J209" s="26">
        <f t="shared" si="7"/>
        <v>29.834180976902644</v>
      </c>
    </row>
    <row r="210" spans="1:10">
      <c r="A210" s="3">
        <v>41658</v>
      </c>
      <c r="B210" s="3">
        <f>SQRT(($E$3-'Ship track'!H210)^2 + ($F$3-'Ship track'!I210)^2)</f>
        <v>632.94124589251305</v>
      </c>
      <c r="I210" s="26">
        <f t="shared" si="6"/>
        <v>10</v>
      </c>
      <c r="J210" s="26">
        <f t="shared" si="7"/>
        <v>20.256650060310449</v>
      </c>
    </row>
    <row r="211" spans="1:10">
      <c r="A211" s="3">
        <v>41668</v>
      </c>
      <c r="B211" s="3">
        <f>SQRT(($E$3-'Ship track'!H211)^2 + ($F$3-'Ship track'!I211)^2)</f>
        <v>656.21521200435257</v>
      </c>
      <c r="I211" s="26">
        <f t="shared" si="6"/>
        <v>10</v>
      </c>
      <c r="J211" s="26">
        <f t="shared" si="7"/>
        <v>23.273966111839513</v>
      </c>
    </row>
    <row r="212" spans="1:10">
      <c r="A212" s="3">
        <v>41678</v>
      </c>
      <c r="B212" s="3">
        <f>SQRT(($E$3-'Ship track'!H212)^2 + ($F$3-'Ship track'!I212)^2)</f>
        <v>678.23195763688682</v>
      </c>
      <c r="I212" s="26">
        <f t="shared" si="6"/>
        <v>10</v>
      </c>
      <c r="J212" s="26">
        <f t="shared" si="7"/>
        <v>22.016745632534253</v>
      </c>
    </row>
    <row r="213" spans="1:10">
      <c r="A213" s="3">
        <v>41688</v>
      </c>
      <c r="B213" s="3">
        <f>SQRT(($E$3-'Ship track'!H213)^2 + ($F$3-'Ship track'!I213)^2)</f>
        <v>702.02182851605414</v>
      </c>
      <c r="I213" s="26">
        <f t="shared" si="6"/>
        <v>10</v>
      </c>
      <c r="J213" s="26">
        <f t="shared" si="7"/>
        <v>23.789870879167324</v>
      </c>
    </row>
    <row r="214" spans="1:10">
      <c r="A214" s="3">
        <v>41698</v>
      </c>
      <c r="B214" s="3">
        <f>SQRT(($E$3-'Ship track'!H214)^2 + ($F$3-'Ship track'!I214)^2)</f>
        <v>726.72391430649225</v>
      </c>
      <c r="I214" s="26">
        <f t="shared" si="6"/>
        <v>10</v>
      </c>
      <c r="J214" s="26">
        <f t="shared" si="7"/>
        <v>24.702085790438105</v>
      </c>
    </row>
    <row r="215" spans="1:10">
      <c r="A215" s="3">
        <v>41708</v>
      </c>
      <c r="B215" s="3">
        <f>SQRT(($E$3-'Ship track'!H215)^2 + ($F$3-'Ship track'!I215)^2)</f>
        <v>750.82337239394622</v>
      </c>
      <c r="I215" s="26">
        <f t="shared" si="6"/>
        <v>10</v>
      </c>
      <c r="J215" s="26">
        <f t="shared" si="7"/>
        <v>24.099458087453968</v>
      </c>
    </row>
    <row r="216" spans="1:10">
      <c r="A216" s="3">
        <v>41718</v>
      </c>
      <c r="B216" s="3">
        <f>SQRT(($E$3-'Ship track'!H216)^2 + ($F$3-'Ship track'!I216)^2)</f>
        <v>776.12462896431498</v>
      </c>
      <c r="I216" s="26">
        <f t="shared" si="6"/>
        <v>10</v>
      </c>
      <c r="J216" s="26">
        <f t="shared" si="7"/>
        <v>25.301256570368764</v>
      </c>
    </row>
    <row r="217" spans="1:10">
      <c r="A217" s="3">
        <v>41728</v>
      </c>
      <c r="B217" s="3">
        <f>SQRT(($E$3-'Ship track'!H217)^2 + ($F$3-'Ship track'!I217)^2)</f>
        <v>800.25313364273541</v>
      </c>
      <c r="I217" s="26">
        <f t="shared" si="6"/>
        <v>10</v>
      </c>
      <c r="J217" s="26">
        <f t="shared" si="7"/>
        <v>24.128504678420427</v>
      </c>
    </row>
    <row r="218" spans="1:10">
      <c r="A218" s="3">
        <v>41738</v>
      </c>
      <c r="B218" s="3">
        <f>SQRT(($E$3-'Ship track'!H218)^2 + ($F$3-'Ship track'!I218)^2)</f>
        <v>821.82931179654827</v>
      </c>
      <c r="I218" s="26">
        <f t="shared" si="6"/>
        <v>10</v>
      </c>
      <c r="J218" s="26">
        <f t="shared" si="7"/>
        <v>21.576178153812862</v>
      </c>
    </row>
    <row r="219" spans="1:10">
      <c r="A219" s="3">
        <v>41748</v>
      </c>
      <c r="B219" s="3">
        <f>SQRT(($E$3-'Ship track'!H219)^2 + ($F$3-'Ship track'!I219)^2)</f>
        <v>848.39451778042633</v>
      </c>
      <c r="I219" s="26">
        <f t="shared" si="6"/>
        <v>10</v>
      </c>
      <c r="J219" s="26">
        <f t="shared" si="7"/>
        <v>26.565205983878059</v>
      </c>
    </row>
    <row r="220" spans="1:10">
      <c r="A220" s="3">
        <v>41758</v>
      </c>
      <c r="B220" s="3">
        <f>SQRT(($E$3-'Ship track'!H220)^2 + ($F$3-'Ship track'!I220)^2)</f>
        <v>873.04090311104289</v>
      </c>
      <c r="I220" s="26">
        <f t="shared" si="6"/>
        <v>10</v>
      </c>
      <c r="J220" s="26">
        <f t="shared" si="7"/>
        <v>24.646385330616567</v>
      </c>
    </row>
    <row r="221" spans="1:10">
      <c r="A221" s="3">
        <v>41768</v>
      </c>
      <c r="B221" s="3">
        <f>SQRT(($E$3-'Ship track'!H221)^2 + ($F$3-'Ship track'!I221)^2)</f>
        <v>898.59691348906438</v>
      </c>
      <c r="I221" s="26">
        <f t="shared" si="6"/>
        <v>10</v>
      </c>
      <c r="J221" s="26">
        <f t="shared" si="7"/>
        <v>25.556010378021483</v>
      </c>
    </row>
    <row r="222" spans="1:10">
      <c r="A222" s="3">
        <v>41778</v>
      </c>
      <c r="B222" s="3">
        <f>SQRT(($E$3-'Ship track'!H222)^2 + ($F$3-'Ship track'!I222)^2)</f>
        <v>922.66067375819796</v>
      </c>
      <c r="I222" s="26">
        <f t="shared" si="6"/>
        <v>10</v>
      </c>
      <c r="J222" s="26">
        <f t="shared" si="7"/>
        <v>24.063760269133581</v>
      </c>
    </row>
    <row r="223" spans="1:10">
      <c r="A223" s="3">
        <v>41788</v>
      </c>
      <c r="B223" s="3">
        <f>SQRT(($E$3-'Ship track'!H223)^2 + ($F$3-'Ship track'!I223)^2)</f>
        <v>945.54267988809193</v>
      </c>
      <c r="I223" s="26">
        <f t="shared" si="6"/>
        <v>10</v>
      </c>
      <c r="J223" s="26">
        <f t="shared" si="7"/>
        <v>22.882006129893966</v>
      </c>
    </row>
    <row r="224" spans="1:10">
      <c r="A224" s="3">
        <v>41798</v>
      </c>
      <c r="B224" s="3">
        <f>SQRT(($E$3-'Ship track'!H224)^2 + ($F$3-'Ship track'!I224)^2)</f>
        <v>970.9408663455464</v>
      </c>
      <c r="I224" s="26">
        <f t="shared" si="6"/>
        <v>10</v>
      </c>
      <c r="J224" s="26">
        <f t="shared" si="7"/>
        <v>25.398186457454472</v>
      </c>
    </row>
    <row r="225" spans="1:10">
      <c r="A225" s="3">
        <v>41808</v>
      </c>
      <c r="B225" s="3">
        <f>SQRT(($E$3-'Ship track'!H225)^2 + ($F$3-'Ship track'!I225)^2)</f>
        <v>995.49161999738544</v>
      </c>
      <c r="I225" s="26">
        <f t="shared" si="6"/>
        <v>10</v>
      </c>
      <c r="J225" s="26">
        <f t="shared" si="7"/>
        <v>24.550753651839045</v>
      </c>
    </row>
    <row r="226" spans="1:10">
      <c r="A226" s="3">
        <v>41818</v>
      </c>
      <c r="B226" s="3">
        <f>SQRT(($E$3-'Ship track'!H226)^2 + ($F$3-'Ship track'!I226)^2)</f>
        <v>1020.7017895354616</v>
      </c>
      <c r="I226" s="26">
        <f t="shared" si="6"/>
        <v>10</v>
      </c>
      <c r="J226" s="26">
        <f t="shared" si="7"/>
        <v>25.210169538076116</v>
      </c>
    </row>
    <row r="227" spans="1:10">
      <c r="A227" s="3">
        <v>41828</v>
      </c>
      <c r="B227" s="3">
        <f>SQRT(($E$3-'Ship track'!H227)^2 + ($F$3-'Ship track'!I227)^2)</f>
        <v>1051.1640026275118</v>
      </c>
      <c r="I227" s="26">
        <f t="shared" si="6"/>
        <v>10</v>
      </c>
      <c r="J227" s="26">
        <f t="shared" si="7"/>
        <v>30.462213092050206</v>
      </c>
    </row>
    <row r="228" spans="1:10">
      <c r="A228" s="3">
        <v>41838</v>
      </c>
      <c r="B228" s="3">
        <f>SQRT(($E$3-'Ship track'!H228)^2 + ($F$3-'Ship track'!I228)^2)</f>
        <v>1071.9621157377783</v>
      </c>
      <c r="I228" s="26">
        <f t="shared" si="6"/>
        <v>10</v>
      </c>
      <c r="J228" s="26">
        <f t="shared" si="7"/>
        <v>20.798113110266513</v>
      </c>
    </row>
    <row r="229" spans="1:10">
      <c r="A229" s="3">
        <v>41848</v>
      </c>
      <c r="B229" s="3">
        <f>SQRT(($E$3-'Ship track'!H229)^2 + ($F$3-'Ship track'!I229)^2)</f>
        <v>1093.1012869103447</v>
      </c>
      <c r="I229" s="26">
        <f t="shared" si="6"/>
        <v>10</v>
      </c>
      <c r="J229" s="26">
        <f t="shared" si="7"/>
        <v>21.139171172566421</v>
      </c>
    </row>
    <row r="230" spans="1:10">
      <c r="A230" s="3">
        <v>41858</v>
      </c>
      <c r="B230" s="3">
        <f>SQRT(($E$3-'Ship track'!H230)^2 + ($F$3-'Ship track'!I230)^2)</f>
        <v>1114.3628555138314</v>
      </c>
      <c r="I230" s="26">
        <f t="shared" si="6"/>
        <v>10</v>
      </c>
      <c r="J230" s="26">
        <f t="shared" si="7"/>
        <v>21.261568603486694</v>
      </c>
    </row>
    <row r="231" spans="1:10">
      <c r="A231" s="3">
        <v>41868</v>
      </c>
      <c r="B231" s="3">
        <f>SQRT(($E$3-'Ship track'!H231)^2 + ($F$3-'Ship track'!I231)^2)</f>
        <v>1136.9431570522268</v>
      </c>
      <c r="I231" s="26">
        <f t="shared" si="6"/>
        <v>10</v>
      </c>
      <c r="J231" s="26">
        <f t="shared" si="7"/>
        <v>22.580301538395361</v>
      </c>
    </row>
    <row r="232" spans="1:10">
      <c r="A232" s="3">
        <v>41878</v>
      </c>
      <c r="B232" s="3">
        <f>SQRT(($E$3-'Ship track'!H232)^2 + ($F$3-'Ship track'!I232)^2)</f>
        <v>1160.7204880301049</v>
      </c>
      <c r="I232" s="26">
        <f t="shared" si="6"/>
        <v>10</v>
      </c>
      <c r="J232" s="26">
        <f t="shared" si="7"/>
        <v>23.777330977878137</v>
      </c>
    </row>
    <row r="233" spans="1:10">
      <c r="A233" s="3">
        <v>41888</v>
      </c>
      <c r="B233" s="3">
        <f>SQRT(($E$3-'Ship track'!H233)^2 + ($F$3-'Ship track'!I233)^2)</f>
        <v>1184.7850327590295</v>
      </c>
      <c r="I233" s="26">
        <f t="shared" si="6"/>
        <v>10</v>
      </c>
      <c r="J233" s="26">
        <f t="shared" si="7"/>
        <v>24.064544728924602</v>
      </c>
    </row>
    <row r="234" spans="1:10">
      <c r="A234" s="3">
        <v>41898</v>
      </c>
      <c r="B234" s="3">
        <f>SQRT(($E$3-'Ship track'!H234)^2 + ($F$3-'Ship track'!I234)^2)</f>
        <v>1207.5330323837745</v>
      </c>
      <c r="I234" s="26">
        <f t="shared" si="6"/>
        <v>10</v>
      </c>
      <c r="J234" s="26">
        <f t="shared" si="7"/>
        <v>22.747999624745034</v>
      </c>
    </row>
    <row r="235" spans="1:10">
      <c r="A235" s="3">
        <v>41908</v>
      </c>
      <c r="B235" s="3">
        <f>SQRT(($E$3-'Ship track'!H235)^2 + ($F$3-'Ship track'!I235)^2)</f>
        <v>1232.5633048752511</v>
      </c>
      <c r="I235" s="26">
        <f t="shared" si="6"/>
        <v>10</v>
      </c>
      <c r="J235" s="26">
        <f t="shared" si="7"/>
        <v>25.03027249147658</v>
      </c>
    </row>
    <row r="236" spans="1:10">
      <c r="A236" s="3">
        <v>41918</v>
      </c>
      <c r="B236" s="3">
        <f>SQRT(($E$3-'Ship track'!H236)^2 + ($F$3-'Ship track'!I236)^2)</f>
        <v>1257.3692357784132</v>
      </c>
      <c r="I236" s="26">
        <f t="shared" si="6"/>
        <v>10</v>
      </c>
      <c r="J236" s="26">
        <f t="shared" si="7"/>
        <v>24.805930903162107</v>
      </c>
    </row>
    <row r="237" spans="1:10">
      <c r="A237" s="3">
        <v>41928</v>
      </c>
      <c r="B237" s="3">
        <f>SQRT(($E$3-'Ship track'!H237)^2 + ($F$3-'Ship track'!I237)^2)</f>
        <v>1281.9945562045054</v>
      </c>
      <c r="I237" s="26">
        <f t="shared" si="6"/>
        <v>10</v>
      </c>
      <c r="J237" s="26">
        <f t="shared" si="7"/>
        <v>24.62532042609223</v>
      </c>
    </row>
    <row r="238" spans="1:10">
      <c r="A238" s="3">
        <v>41938</v>
      </c>
      <c r="B238" s="3">
        <f>SQRT(($E$3-'Ship track'!H238)^2 + ($F$3-'Ship track'!I238)^2)</f>
        <v>1307.1132331064427</v>
      </c>
      <c r="I238" s="26">
        <f t="shared" si="6"/>
        <v>10</v>
      </c>
      <c r="J238" s="26">
        <f t="shared" si="7"/>
        <v>25.118676901937306</v>
      </c>
    </row>
    <row r="239" spans="1:10">
      <c r="A239" s="3">
        <v>41948</v>
      </c>
      <c r="B239" s="3">
        <f>SQRT(($E$3-'Ship track'!H239)^2 + ($F$3-'Ship track'!I239)^2)</f>
        <v>1331.8824992633536</v>
      </c>
      <c r="I239" s="26">
        <f t="shared" si="6"/>
        <v>10</v>
      </c>
      <c r="J239" s="26">
        <f t="shared" si="7"/>
        <v>24.769266156910817</v>
      </c>
    </row>
    <row r="240" spans="1:10">
      <c r="A240" s="3">
        <v>41958</v>
      </c>
      <c r="B240" s="3">
        <f>SQRT(($E$3-'Ship track'!H240)^2 + ($F$3-'Ship track'!I240)^2)</f>
        <v>1357.2344935463068</v>
      </c>
      <c r="I240" s="26">
        <f t="shared" si="6"/>
        <v>10</v>
      </c>
      <c r="J240" s="26">
        <f t="shared" si="7"/>
        <v>25.351994282953228</v>
      </c>
    </row>
    <row r="241" spans="1:10">
      <c r="A241" s="3">
        <v>41968</v>
      </c>
      <c r="B241" s="3">
        <f>SQRT(($E$3-'Ship track'!H241)^2 + ($F$3-'Ship track'!I241)^2)</f>
        <v>1382.487127833351</v>
      </c>
      <c r="I241" s="26">
        <f t="shared" si="6"/>
        <v>10</v>
      </c>
      <c r="J241" s="26">
        <f t="shared" si="7"/>
        <v>25.252634287044202</v>
      </c>
    </row>
    <row r="242" spans="1:10">
      <c r="A242" s="3">
        <v>41978</v>
      </c>
      <c r="B242" s="3">
        <f>SQRT(($E$3-'Ship track'!H242)^2 + ($F$3-'Ship track'!I242)^2)</f>
        <v>1407.4042141196658</v>
      </c>
      <c r="I242" s="26">
        <f t="shared" si="6"/>
        <v>10</v>
      </c>
      <c r="J242" s="26">
        <f t="shared" si="7"/>
        <v>24.91708628631477</v>
      </c>
    </row>
    <row r="243" spans="1:10">
      <c r="A243" s="3">
        <v>41988</v>
      </c>
      <c r="B243" s="3">
        <f>SQRT(($E$3-'Ship track'!H243)^2 + ($F$3-'Ship track'!I243)^2)</f>
        <v>1431.1265084628603</v>
      </c>
      <c r="I243" s="26">
        <f t="shared" si="6"/>
        <v>10</v>
      </c>
      <c r="J243" s="26">
        <f t="shared" si="7"/>
        <v>23.722294343194562</v>
      </c>
    </row>
    <row r="244" spans="1:10">
      <c r="A244" s="3">
        <v>41998</v>
      </c>
      <c r="B244" s="3">
        <f>SQRT(($E$3-'Ship track'!H244)^2 + ($F$3-'Ship track'!I244)^2)</f>
        <v>1455.9857209893421</v>
      </c>
      <c r="I244" s="26">
        <f t="shared" si="6"/>
        <v>10</v>
      </c>
      <c r="J244" s="26">
        <f t="shared" si="7"/>
        <v>24.85921252648177</v>
      </c>
    </row>
    <row r="245" spans="1:10">
      <c r="A245" s="3">
        <v>42008</v>
      </c>
      <c r="B245" s="3">
        <f>SQRT(($E$3-'Ship track'!H245)^2 + ($F$3-'Ship track'!I245)^2)</f>
        <v>1481.0948243217977</v>
      </c>
      <c r="I245" s="26">
        <f t="shared" si="6"/>
        <v>10</v>
      </c>
      <c r="J245" s="26">
        <f t="shared" si="7"/>
        <v>25.109103332455561</v>
      </c>
    </row>
    <row r="246" spans="1:10">
      <c r="A246" s="3">
        <v>42018</v>
      </c>
      <c r="B246" s="3">
        <f>SQRT(($E$3-'Ship track'!H246)^2 + ($F$3-'Ship track'!I246)^2)</f>
        <v>1506.0843401300115</v>
      </c>
      <c r="I246" s="26">
        <f t="shared" si="6"/>
        <v>10</v>
      </c>
      <c r="J246" s="26">
        <f t="shared" si="7"/>
        <v>24.98951580821381</v>
      </c>
    </row>
    <row r="247" spans="1:10">
      <c r="A247" s="3">
        <v>42028</v>
      </c>
      <c r="B247" s="3">
        <f>SQRT(($E$3-'Ship track'!H247)^2 + ($F$3-'Ship track'!I247)^2)</f>
        <v>1530.5873893802886</v>
      </c>
      <c r="I247" s="26">
        <f t="shared" si="6"/>
        <v>10</v>
      </c>
      <c r="J247" s="26">
        <f t="shared" si="7"/>
        <v>24.503049250277172</v>
      </c>
    </row>
    <row r="248" spans="1:10">
      <c r="A248" s="3">
        <v>42038</v>
      </c>
      <c r="B248" s="3">
        <f>SQRT(($E$3-'Ship track'!H248)^2 + ($F$3-'Ship track'!I248)^2)</f>
        <v>1555.5455103981449</v>
      </c>
      <c r="I248" s="26">
        <f t="shared" si="6"/>
        <v>10</v>
      </c>
      <c r="J248" s="26">
        <f t="shared" si="7"/>
        <v>24.958121017856229</v>
      </c>
    </row>
    <row r="249" spans="1:10">
      <c r="A249" s="3">
        <v>42048</v>
      </c>
      <c r="B249" s="3">
        <f>SQRT(($E$3-'Ship track'!H249)^2 + ($F$3-'Ship track'!I249)^2)</f>
        <v>1579.6690701843263</v>
      </c>
      <c r="I249" s="26">
        <f t="shared" si="6"/>
        <v>10</v>
      </c>
      <c r="J249" s="26">
        <f t="shared" si="7"/>
        <v>24.123559786181431</v>
      </c>
    </row>
    <row r="250" spans="1:10">
      <c r="A250" s="3">
        <v>42058</v>
      </c>
      <c r="B250" s="3">
        <f>SQRT(($E$3-'Ship track'!H250)^2 + ($F$3-'Ship track'!I250)^2)</f>
        <v>1605.0318807266176</v>
      </c>
      <c r="I250" s="26">
        <f t="shared" si="6"/>
        <v>10</v>
      </c>
      <c r="J250" s="26">
        <f t="shared" si="7"/>
        <v>25.362810542291299</v>
      </c>
    </row>
    <row r="251" spans="1:10">
      <c r="A251" s="3">
        <v>42068</v>
      </c>
      <c r="B251" s="3">
        <f>SQRT(($E$3-'Ship track'!H251)^2 + ($F$3-'Ship track'!I251)^2)</f>
        <v>1630.7373402739759</v>
      </c>
      <c r="I251" s="26">
        <f t="shared" si="6"/>
        <v>10</v>
      </c>
      <c r="J251" s="26">
        <f t="shared" si="7"/>
        <v>25.705459547358259</v>
      </c>
    </row>
    <row r="252" spans="1:10">
      <c r="A252" s="3">
        <v>42078</v>
      </c>
      <c r="B252" s="3">
        <f>SQRT(($E$3-'Ship track'!H252)^2 + ($F$3-'Ship track'!I252)^2)</f>
        <v>1655.8349064822007</v>
      </c>
      <c r="I252" s="26">
        <f t="shared" si="6"/>
        <v>10</v>
      </c>
      <c r="J252" s="26">
        <f t="shared" si="7"/>
        <v>25.097566208224862</v>
      </c>
    </row>
    <row r="253" spans="1:10">
      <c r="A253" s="3">
        <v>42088</v>
      </c>
      <c r="B253" s="3">
        <f>SQRT(($E$3-'Ship track'!H253)^2 + ($F$3-'Ship track'!I253)^2)</f>
        <v>1680.8214500014342</v>
      </c>
      <c r="I253" s="26">
        <f t="shared" si="6"/>
        <v>10</v>
      </c>
      <c r="J253" s="26">
        <f t="shared" si="7"/>
        <v>24.986543519233464</v>
      </c>
    </row>
    <row r="254" spans="1:10">
      <c r="A254" s="3">
        <v>42098</v>
      </c>
      <c r="B254" s="3">
        <f>SQRT(($E$3-'Ship track'!H254)^2 + ($F$3-'Ship track'!I254)^2)</f>
        <v>1705.8018584445235</v>
      </c>
      <c r="I254" s="26">
        <f t="shared" si="6"/>
        <v>10</v>
      </c>
      <c r="J254" s="26">
        <f t="shared" si="7"/>
        <v>24.980408443089345</v>
      </c>
    </row>
    <row r="255" spans="1:10">
      <c r="A255" s="3">
        <v>42108</v>
      </c>
      <c r="B255" s="3">
        <f>SQRT(($E$3-'Ship track'!H255)^2 + ($F$3-'Ship track'!I255)^2)</f>
        <v>1730.7831540715936</v>
      </c>
      <c r="I255" s="26">
        <f t="shared" si="6"/>
        <v>10</v>
      </c>
      <c r="J255" s="26">
        <f t="shared" si="7"/>
        <v>24.98129562707004</v>
      </c>
    </row>
    <row r="256" spans="1:10">
      <c r="A256" s="3">
        <v>42118</v>
      </c>
      <c r="B256" s="3">
        <f>SQRT(($E$3-'Ship track'!H256)^2 + ($F$3-'Ship track'!I256)^2)</f>
        <v>1755.4959395968378</v>
      </c>
      <c r="I256" s="26">
        <f t="shared" si="6"/>
        <v>10</v>
      </c>
      <c r="J256" s="26">
        <f t="shared" si="7"/>
        <v>24.712785525244271</v>
      </c>
    </row>
    <row r="257" spans="1:10">
      <c r="A257" s="3">
        <v>42128</v>
      </c>
      <c r="B257" s="3">
        <f>SQRT(($E$3-'Ship track'!H257)^2 + ($F$3-'Ship track'!I257)^2)</f>
        <v>1780.3486867655438</v>
      </c>
      <c r="I257" s="26">
        <f t="shared" si="6"/>
        <v>10</v>
      </c>
      <c r="J257" s="26">
        <f t="shared" si="7"/>
        <v>24.852747168705946</v>
      </c>
    </row>
    <row r="258" spans="1:10">
      <c r="A258" s="3">
        <v>42138</v>
      </c>
      <c r="B258" s="3">
        <f>SQRT(($E$3-'Ship track'!H258)^2 + ($F$3-'Ship track'!I258)^2)</f>
        <v>1804.8142658790682</v>
      </c>
      <c r="I258" s="26">
        <f t="shared" si="6"/>
        <v>10</v>
      </c>
      <c r="J258" s="26">
        <f t="shared" si="7"/>
        <v>24.465579113524427</v>
      </c>
    </row>
    <row r="259" spans="1:10">
      <c r="A259" s="3">
        <v>42148</v>
      </c>
      <c r="B259" s="3">
        <f>SQRT(($E$3-'Ship track'!H259)^2 + ($F$3-'Ship track'!I259)^2)</f>
        <v>1830.0412755249763</v>
      </c>
      <c r="I259" s="26">
        <f t="shared" si="6"/>
        <v>10</v>
      </c>
      <c r="J259" s="26">
        <f t="shared" si="7"/>
        <v>25.227009645908083</v>
      </c>
    </row>
    <row r="260" spans="1:10">
      <c r="A260" s="3">
        <v>42158</v>
      </c>
      <c r="B260" s="3">
        <f>SQRT(($E$3-'Ship track'!H260)^2 + ($F$3-'Ship track'!I260)^2)</f>
        <v>1854.3248455124499</v>
      </c>
      <c r="I260" s="26">
        <f t="shared" ref="I260:I323" si="8">(A260-A259)</f>
        <v>10</v>
      </c>
      <c r="J260" s="26">
        <f t="shared" si="7"/>
        <v>24.283569987473584</v>
      </c>
    </row>
    <row r="261" spans="1:10">
      <c r="A261" s="3">
        <v>42168</v>
      </c>
      <c r="B261" s="3">
        <f>SQRT(($E$3-'Ship track'!H261)^2 + ($F$3-'Ship track'!I261)^2)</f>
        <v>1878.5910486344901</v>
      </c>
      <c r="I261" s="26">
        <f t="shared" si="8"/>
        <v>10</v>
      </c>
      <c r="J261" s="26">
        <f t="shared" ref="J261:J324" si="9">B261-B260</f>
        <v>24.266203122040224</v>
      </c>
    </row>
    <row r="262" spans="1:10">
      <c r="A262" s="3">
        <v>42178</v>
      </c>
      <c r="B262" s="3">
        <f>SQRT(($E$3-'Ship track'!H262)^2 + ($F$3-'Ship track'!I262)^2)</f>
        <v>1903.2476498902952</v>
      </c>
      <c r="I262" s="26">
        <f t="shared" si="8"/>
        <v>10</v>
      </c>
      <c r="J262" s="26">
        <f t="shared" si="9"/>
        <v>24.656601255805072</v>
      </c>
    </row>
    <row r="263" spans="1:10">
      <c r="A263" s="3">
        <v>42188</v>
      </c>
      <c r="B263" s="3">
        <f>SQRT(($E$3-'Ship track'!H263)^2 + ($F$3-'Ship track'!I263)^2)</f>
        <v>1928.4945771419409</v>
      </c>
      <c r="I263" s="26">
        <f t="shared" si="8"/>
        <v>10</v>
      </c>
      <c r="J263" s="26">
        <f t="shared" si="9"/>
        <v>25.246927251645729</v>
      </c>
    </row>
    <row r="264" spans="1:10">
      <c r="A264" s="3">
        <v>42198</v>
      </c>
      <c r="B264" s="3">
        <f>SQRT(($E$3-'Ship track'!H264)^2 + ($F$3-'Ship track'!I264)^2)</f>
        <v>1953.3944531383981</v>
      </c>
      <c r="I264" s="26">
        <f t="shared" si="8"/>
        <v>10</v>
      </c>
      <c r="J264" s="26">
        <f t="shared" si="9"/>
        <v>24.89987599645724</v>
      </c>
    </row>
    <row r="265" spans="1:10">
      <c r="A265" s="3">
        <v>42208</v>
      </c>
      <c r="B265" s="3">
        <f>SQRT(($E$3-'Ship track'!H265)^2 + ($F$3-'Ship track'!I265)^2)</f>
        <v>1978.535550001819</v>
      </c>
      <c r="I265" s="26">
        <f t="shared" si="8"/>
        <v>10</v>
      </c>
      <c r="J265" s="26">
        <f t="shared" si="9"/>
        <v>25.141096863420898</v>
      </c>
    </row>
    <row r="266" spans="1:10">
      <c r="A266" s="3">
        <v>42218</v>
      </c>
      <c r="B266" s="3">
        <f>SQRT(($E$3-'Ship track'!H266)^2 + ($F$3-'Ship track'!I266)^2)</f>
        <v>2003.6932658530372</v>
      </c>
      <c r="I266" s="26">
        <f t="shared" si="8"/>
        <v>10</v>
      </c>
      <c r="J266" s="26">
        <f t="shared" si="9"/>
        <v>25.1577158512182</v>
      </c>
    </row>
    <row r="267" spans="1:10">
      <c r="A267" s="3">
        <v>42228</v>
      </c>
      <c r="B267" s="3">
        <f>SQRT(($E$3-'Ship track'!H267)^2 + ($F$3-'Ship track'!I267)^2)</f>
        <v>2028.8174985049436</v>
      </c>
      <c r="I267" s="26">
        <f t="shared" si="8"/>
        <v>10</v>
      </c>
      <c r="J267" s="26">
        <f t="shared" si="9"/>
        <v>25.124232651906368</v>
      </c>
    </row>
    <row r="268" spans="1:10">
      <c r="A268" s="3">
        <v>42238</v>
      </c>
      <c r="B268" s="3">
        <f>SQRT(($E$3-'Ship track'!H268)^2 + ($F$3-'Ship track'!I268)^2)</f>
        <v>2053.6176501953269</v>
      </c>
      <c r="I268" s="26">
        <f t="shared" si="8"/>
        <v>10</v>
      </c>
      <c r="J268" s="26">
        <f t="shared" si="9"/>
        <v>24.800151690383245</v>
      </c>
    </row>
    <row r="269" spans="1:10">
      <c r="A269" s="3">
        <v>42248</v>
      </c>
      <c r="B269" s="3">
        <f>SQRT(($E$3-'Ship track'!H269)^2 + ($F$3-'Ship track'!I269)^2)</f>
        <v>2078.6295388088047</v>
      </c>
      <c r="I269" s="26">
        <f t="shared" si="8"/>
        <v>10</v>
      </c>
      <c r="J269" s="26">
        <f t="shared" si="9"/>
        <v>25.011888613477822</v>
      </c>
    </row>
    <row r="270" spans="1:10">
      <c r="A270" s="3">
        <v>42258</v>
      </c>
      <c r="B270" s="3">
        <f>SQRT(($E$3-'Ship track'!H270)^2 + ($F$3-'Ship track'!I270)^2)</f>
        <v>2103.7267981163145</v>
      </c>
      <c r="I270" s="26">
        <f t="shared" si="8"/>
        <v>10</v>
      </c>
      <c r="J270" s="26">
        <f t="shared" si="9"/>
        <v>25.09725930750983</v>
      </c>
    </row>
    <row r="271" spans="1:10">
      <c r="A271" s="3">
        <v>42268</v>
      </c>
      <c r="B271" s="3">
        <f>SQRT(($E$3-'Ship track'!H271)^2 + ($F$3-'Ship track'!I271)^2)</f>
        <v>2128.5377263522187</v>
      </c>
      <c r="I271" s="26">
        <f t="shared" si="8"/>
        <v>10</v>
      </c>
      <c r="J271" s="26">
        <f t="shared" si="9"/>
        <v>24.810928235904157</v>
      </c>
    </row>
    <row r="272" spans="1:10">
      <c r="A272" s="3">
        <v>42278</v>
      </c>
      <c r="B272" s="3">
        <f>SQRT(($E$3-'Ship track'!H272)^2 + ($F$3-'Ship track'!I272)^2)</f>
        <v>2153.8510196419984</v>
      </c>
      <c r="I272" s="26">
        <f t="shared" si="8"/>
        <v>10</v>
      </c>
      <c r="J272" s="26">
        <f t="shared" si="9"/>
        <v>25.313293289779722</v>
      </c>
    </row>
    <row r="273" spans="1:10">
      <c r="A273" s="3">
        <v>42288</v>
      </c>
      <c r="B273" s="3">
        <f>SQRT(($E$3-'Ship track'!H273)^2 + ($F$3-'Ship track'!I273)^2)</f>
        <v>2179.1604605436078</v>
      </c>
      <c r="I273" s="26">
        <f t="shared" si="8"/>
        <v>10</v>
      </c>
      <c r="J273" s="26">
        <f t="shared" si="9"/>
        <v>25.309440901609378</v>
      </c>
    </row>
    <row r="274" spans="1:10">
      <c r="A274" s="3">
        <v>42298</v>
      </c>
      <c r="B274" s="3">
        <f>SQRT(($E$3-'Ship track'!H274)^2 + ($F$3-'Ship track'!I274)^2)</f>
        <v>2203.7087650820999</v>
      </c>
      <c r="I274" s="26">
        <f t="shared" si="8"/>
        <v>10</v>
      </c>
      <c r="J274" s="26">
        <f t="shared" si="9"/>
        <v>24.548304538492175</v>
      </c>
    </row>
    <row r="275" spans="1:10">
      <c r="A275" s="3">
        <v>42308</v>
      </c>
      <c r="B275" s="3">
        <f>SQRT(($E$3-'Ship track'!H275)^2 + ($F$3-'Ship track'!I275)^2)</f>
        <v>2227.5112847732303</v>
      </c>
      <c r="I275" s="26">
        <f t="shared" si="8"/>
        <v>10</v>
      </c>
      <c r="J275" s="26">
        <f t="shared" si="9"/>
        <v>23.802519691130328</v>
      </c>
    </row>
    <row r="276" spans="1:10">
      <c r="A276" s="3">
        <v>42318</v>
      </c>
      <c r="B276" s="3">
        <f>SQRT(($E$3-'Ship track'!H276)^2 + ($F$3-'Ship track'!I276)^2)</f>
        <v>2252.9233746066134</v>
      </c>
      <c r="I276" s="26">
        <f t="shared" si="8"/>
        <v>10</v>
      </c>
      <c r="J276" s="26">
        <f t="shared" si="9"/>
        <v>25.412089833383106</v>
      </c>
    </row>
    <row r="277" spans="1:10">
      <c r="A277" s="3">
        <v>42328</v>
      </c>
      <c r="B277" s="3">
        <f>SQRT(($E$3-'Ship track'!H277)^2 + ($F$3-'Ship track'!I277)^2)</f>
        <v>2278.2202158570549</v>
      </c>
      <c r="I277" s="26">
        <f t="shared" si="8"/>
        <v>10</v>
      </c>
      <c r="J277" s="26">
        <f t="shared" si="9"/>
        <v>25.296841250441503</v>
      </c>
    </row>
    <row r="278" spans="1:10">
      <c r="A278" s="3">
        <v>42338</v>
      </c>
      <c r="B278" s="3">
        <f>SQRT(($E$3-'Ship track'!H278)^2 + ($F$3-'Ship track'!I278)^2)</f>
        <v>2303.2555636152997</v>
      </c>
      <c r="I278" s="26">
        <f t="shared" si="8"/>
        <v>10</v>
      </c>
      <c r="J278" s="26">
        <f t="shared" si="9"/>
        <v>25.035347758244825</v>
      </c>
    </row>
    <row r="279" spans="1:10">
      <c r="A279" s="3">
        <v>42348</v>
      </c>
      <c r="B279" s="3">
        <f>SQRT(($E$3-'Ship track'!H279)^2 + ($F$3-'Ship track'!I279)^2)</f>
        <v>2328.6635372011315</v>
      </c>
      <c r="I279" s="26">
        <f t="shared" si="8"/>
        <v>10</v>
      </c>
      <c r="J279" s="26">
        <f t="shared" si="9"/>
        <v>25.407973585831769</v>
      </c>
    </row>
    <row r="280" spans="1:10">
      <c r="A280" s="3">
        <v>42358</v>
      </c>
      <c r="B280" s="3">
        <f>SQRT(($E$3-'Ship track'!H280)^2 + ($F$3-'Ship track'!I280)^2)</f>
        <v>2353.6481599230588</v>
      </c>
      <c r="I280" s="26">
        <f t="shared" si="8"/>
        <v>10</v>
      </c>
      <c r="J280" s="26">
        <f t="shared" si="9"/>
        <v>24.984622721927281</v>
      </c>
    </row>
    <row r="281" spans="1:10">
      <c r="A281" s="3">
        <v>42368</v>
      </c>
      <c r="B281" s="3">
        <f>SQRT(($E$3-'Ship track'!H281)^2 + ($F$3-'Ship track'!I281)^2)</f>
        <v>2379.202505136936</v>
      </c>
      <c r="I281" s="26">
        <f t="shared" si="8"/>
        <v>10</v>
      </c>
      <c r="J281" s="26">
        <f t="shared" si="9"/>
        <v>25.554345213877241</v>
      </c>
    </row>
    <row r="282" spans="1:10">
      <c r="A282" s="3">
        <v>42378</v>
      </c>
      <c r="B282" s="3">
        <f>SQRT(($E$3-'Ship track'!H282)^2 + ($F$3-'Ship track'!I282)^2)</f>
        <v>2404.4119861437521</v>
      </c>
      <c r="I282" s="26">
        <f t="shared" si="8"/>
        <v>10</v>
      </c>
      <c r="J282" s="26">
        <f t="shared" si="9"/>
        <v>25.209481006816077</v>
      </c>
    </row>
    <row r="283" spans="1:10">
      <c r="A283" s="3">
        <v>42388</v>
      </c>
      <c r="B283" s="3">
        <f>SQRT(($E$3-'Ship track'!H283)^2 + ($F$3-'Ship track'!I283)^2)</f>
        <v>2429.2971223976306</v>
      </c>
      <c r="I283" s="26">
        <f t="shared" si="8"/>
        <v>10</v>
      </c>
      <c r="J283" s="26">
        <f t="shared" si="9"/>
        <v>24.8851362538785</v>
      </c>
    </row>
    <row r="284" spans="1:10">
      <c r="A284" s="3">
        <v>42398</v>
      </c>
      <c r="B284" s="3">
        <f>SQRT(($E$3-'Ship track'!H284)^2 + ($F$3-'Ship track'!I284)^2)</f>
        <v>2454.5807879604572</v>
      </c>
      <c r="I284" s="26">
        <f t="shared" si="8"/>
        <v>10</v>
      </c>
      <c r="J284" s="26">
        <f t="shared" si="9"/>
        <v>25.283665562826627</v>
      </c>
    </row>
    <row r="285" spans="1:10">
      <c r="A285" s="3">
        <v>42408</v>
      </c>
      <c r="B285" s="3">
        <f>SQRT(($E$3-'Ship track'!H285)^2 + ($F$3-'Ship track'!I285)^2)</f>
        <v>2479.8444921053615</v>
      </c>
      <c r="I285" s="26">
        <f t="shared" si="8"/>
        <v>10</v>
      </c>
      <c r="J285" s="26">
        <f t="shared" si="9"/>
        <v>25.263704144904295</v>
      </c>
    </row>
    <row r="286" spans="1:10">
      <c r="A286" s="3">
        <v>42418</v>
      </c>
      <c r="B286" s="3">
        <f>SQRT(($E$3-'Ship track'!H286)^2 + ($F$3-'Ship track'!I286)^2)</f>
        <v>2504.8258683630115</v>
      </c>
      <c r="I286" s="26">
        <f t="shared" si="8"/>
        <v>10</v>
      </c>
      <c r="J286" s="26">
        <f t="shared" si="9"/>
        <v>24.981376257650027</v>
      </c>
    </row>
    <row r="287" spans="1:10">
      <c r="A287" s="3">
        <v>42428</v>
      </c>
      <c r="B287" s="3">
        <f>SQRT(($E$3-'Ship track'!H287)^2 + ($F$3-'Ship track'!I287)^2)</f>
        <v>2529.4357935541052</v>
      </c>
      <c r="I287" s="26">
        <f t="shared" si="8"/>
        <v>10</v>
      </c>
      <c r="J287" s="26">
        <f t="shared" si="9"/>
        <v>24.60992519109368</v>
      </c>
    </row>
    <row r="288" spans="1:10">
      <c r="A288" s="3">
        <v>42438</v>
      </c>
      <c r="B288" s="3">
        <f>SQRT(($E$3-'Ship track'!H288)^2 + ($F$3-'Ship track'!I288)^2)</f>
        <v>2554.3516642905502</v>
      </c>
      <c r="I288" s="26">
        <f t="shared" si="8"/>
        <v>10</v>
      </c>
      <c r="J288" s="26">
        <f t="shared" si="9"/>
        <v>24.915870736444958</v>
      </c>
    </row>
    <row r="289" spans="1:10">
      <c r="A289" s="3">
        <v>42448</v>
      </c>
      <c r="B289" s="3">
        <f>SQRT(($E$3-'Ship track'!H289)^2 + ($F$3-'Ship track'!I289)^2)</f>
        <v>2579.0774355000362</v>
      </c>
      <c r="I289" s="26">
        <f t="shared" si="8"/>
        <v>10</v>
      </c>
      <c r="J289" s="26">
        <f t="shared" si="9"/>
        <v>24.725771209486084</v>
      </c>
    </row>
    <row r="290" spans="1:10">
      <c r="A290" s="3">
        <v>42458</v>
      </c>
      <c r="B290" s="3">
        <f>SQRT(($E$3-'Ship track'!H290)^2 + ($F$3-'Ship track'!I290)^2)</f>
        <v>2603.5222544324547</v>
      </c>
      <c r="I290" s="26">
        <f t="shared" si="8"/>
        <v>10</v>
      </c>
      <c r="J290" s="26">
        <f t="shared" si="9"/>
        <v>24.444818932418457</v>
      </c>
    </row>
    <row r="291" spans="1:10">
      <c r="A291" s="3">
        <v>42468</v>
      </c>
      <c r="B291" s="3">
        <f>SQRT(($E$3-'Ship track'!H291)^2 + ($F$3-'Ship track'!I291)^2)</f>
        <v>2628.2705420076472</v>
      </c>
      <c r="I291" s="26">
        <f t="shared" si="8"/>
        <v>10</v>
      </c>
      <c r="J291" s="26">
        <f t="shared" si="9"/>
        <v>24.748287575192535</v>
      </c>
    </row>
    <row r="292" spans="1:10">
      <c r="A292" s="3">
        <v>42478</v>
      </c>
      <c r="B292" s="3">
        <f>SQRT(($E$3-'Ship track'!H292)^2 + ($F$3-'Ship track'!I292)^2)</f>
        <v>2653.6441768650302</v>
      </c>
      <c r="I292" s="26">
        <f t="shared" si="8"/>
        <v>10</v>
      </c>
      <c r="J292" s="26">
        <f t="shared" si="9"/>
        <v>25.373634857382967</v>
      </c>
    </row>
    <row r="293" spans="1:10">
      <c r="A293" s="3">
        <v>42488</v>
      </c>
      <c r="B293" s="3">
        <f>SQRT(($E$3-'Ship track'!H293)^2 + ($F$3-'Ship track'!I293)^2)</f>
        <v>2678.4307284215456</v>
      </c>
      <c r="I293" s="26">
        <f t="shared" si="8"/>
        <v>10</v>
      </c>
      <c r="J293" s="26">
        <f t="shared" si="9"/>
        <v>24.786551556515406</v>
      </c>
    </row>
    <row r="294" spans="1:10">
      <c r="A294" s="3">
        <v>42498</v>
      </c>
      <c r="B294" s="3">
        <f>SQRT(($E$3-'Ship track'!H294)^2 + ($F$3-'Ship track'!I294)^2)</f>
        <v>2701.8993540707752</v>
      </c>
      <c r="I294" s="26">
        <f t="shared" si="8"/>
        <v>10</v>
      </c>
      <c r="J294" s="26">
        <f t="shared" si="9"/>
        <v>23.46862564922958</v>
      </c>
    </row>
    <row r="295" spans="1:10">
      <c r="A295" s="3">
        <v>42508</v>
      </c>
      <c r="B295" s="3">
        <f>SQRT(($E$3-'Ship track'!H295)^2 + ($F$3-'Ship track'!I295)^2)</f>
        <v>2724.745489901924</v>
      </c>
      <c r="I295" s="26">
        <f t="shared" si="8"/>
        <v>10</v>
      </c>
      <c r="J295" s="26">
        <f t="shared" si="9"/>
        <v>22.846135831148786</v>
      </c>
    </row>
    <row r="296" spans="1:10">
      <c r="A296" s="3">
        <v>42518</v>
      </c>
      <c r="B296" s="3">
        <f>SQRT(($E$3-'Ship track'!H296)^2 + ($F$3-'Ship track'!I296)^2)</f>
        <v>2748.7339397722076</v>
      </c>
      <c r="I296" s="26">
        <f t="shared" si="8"/>
        <v>10</v>
      </c>
      <c r="J296" s="26">
        <f t="shared" si="9"/>
        <v>23.988449870283603</v>
      </c>
    </row>
    <row r="297" spans="1:10">
      <c r="A297" s="3">
        <v>42528</v>
      </c>
      <c r="B297" s="3">
        <f>SQRT(($E$3-'Ship track'!H297)^2 + ($F$3-'Ship track'!I297)^2)</f>
        <v>2773.3159610811413</v>
      </c>
      <c r="I297" s="26">
        <f t="shared" si="8"/>
        <v>10</v>
      </c>
      <c r="J297" s="26">
        <f t="shared" si="9"/>
        <v>24.58202130893369</v>
      </c>
    </row>
    <row r="298" spans="1:10">
      <c r="A298" s="3">
        <v>42538</v>
      </c>
      <c r="B298" s="3">
        <f>SQRT(($E$3-'Ship track'!H298)^2 + ($F$3-'Ship track'!I298)^2)</f>
        <v>2798.0917772246407</v>
      </c>
      <c r="I298" s="26">
        <f t="shared" si="8"/>
        <v>10</v>
      </c>
      <c r="J298" s="26">
        <f t="shared" si="9"/>
        <v>24.775816143499469</v>
      </c>
    </row>
    <row r="299" spans="1:10">
      <c r="A299" s="3">
        <v>42548</v>
      </c>
      <c r="B299" s="3">
        <f>SQRT(($E$3-'Ship track'!H299)^2 + ($F$3-'Ship track'!I299)^2)</f>
        <v>2823.1751941854945</v>
      </c>
      <c r="I299" s="26">
        <f t="shared" si="8"/>
        <v>10</v>
      </c>
      <c r="J299" s="26">
        <f t="shared" si="9"/>
        <v>25.08341696085381</v>
      </c>
    </row>
    <row r="300" spans="1:10">
      <c r="A300" s="3">
        <v>42558</v>
      </c>
      <c r="B300" s="3">
        <f>SQRT(($E$3-'Ship track'!H300)^2 + ($F$3-'Ship track'!I300)^2)</f>
        <v>2847.9651977242547</v>
      </c>
      <c r="I300" s="26">
        <f t="shared" si="8"/>
        <v>10</v>
      </c>
      <c r="J300" s="26">
        <f t="shared" si="9"/>
        <v>24.790003538760175</v>
      </c>
    </row>
    <row r="301" spans="1:10">
      <c r="A301" s="3">
        <v>42568</v>
      </c>
      <c r="B301" s="3">
        <f>SQRT(($E$3-'Ship track'!H301)^2 + ($F$3-'Ship track'!I301)^2)</f>
        <v>2872.1341360355541</v>
      </c>
      <c r="I301" s="26">
        <f t="shared" si="8"/>
        <v>10</v>
      </c>
      <c r="J301" s="26">
        <f t="shared" si="9"/>
        <v>24.168938311299371</v>
      </c>
    </row>
    <row r="302" spans="1:10">
      <c r="A302" s="3">
        <v>42578</v>
      </c>
      <c r="B302" s="3">
        <f>SQRT(($E$3-'Ship track'!H302)^2 + ($F$3-'Ship track'!I302)^2)</f>
        <v>2896.3303886988251</v>
      </c>
      <c r="I302" s="26">
        <f t="shared" si="8"/>
        <v>10</v>
      </c>
      <c r="J302" s="26">
        <f t="shared" si="9"/>
        <v>24.196252663271025</v>
      </c>
    </row>
    <row r="303" spans="1:10">
      <c r="A303" s="3">
        <v>42588</v>
      </c>
      <c r="B303" s="3">
        <f>SQRT(($E$3-'Ship track'!H303)^2 + ($F$3-'Ship track'!I303)^2)</f>
        <v>2920.9745586164108</v>
      </c>
      <c r="I303" s="26">
        <f t="shared" si="8"/>
        <v>10</v>
      </c>
      <c r="J303" s="26">
        <f t="shared" si="9"/>
        <v>24.644169917585714</v>
      </c>
    </row>
    <row r="304" spans="1:10">
      <c r="A304" s="3">
        <v>42598</v>
      </c>
      <c r="B304" s="3">
        <f>SQRT(($E$3-'Ship track'!H304)^2 + ($F$3-'Ship track'!I304)^2)</f>
        <v>2945.6795300406543</v>
      </c>
      <c r="I304" s="26">
        <f t="shared" si="8"/>
        <v>10</v>
      </c>
      <c r="J304" s="26">
        <f t="shared" si="9"/>
        <v>24.704971424243467</v>
      </c>
    </row>
    <row r="305" spans="1:10">
      <c r="A305" s="3">
        <v>42608</v>
      </c>
      <c r="B305" s="3">
        <f>SQRT(($E$3-'Ship track'!H305)^2 + ($F$3-'Ship track'!I305)^2)</f>
        <v>2970.6249521570203</v>
      </c>
      <c r="I305" s="26">
        <f t="shared" si="8"/>
        <v>10</v>
      </c>
      <c r="J305" s="26">
        <f t="shared" si="9"/>
        <v>24.945422116365989</v>
      </c>
    </row>
    <row r="306" spans="1:10">
      <c r="A306" s="3">
        <v>42618</v>
      </c>
      <c r="B306" s="3">
        <f>SQRT(($E$3-'Ship track'!H306)^2 + ($F$3-'Ship track'!I306)^2)</f>
        <v>2996.9916234520629</v>
      </c>
      <c r="I306" s="26">
        <f t="shared" si="8"/>
        <v>10</v>
      </c>
      <c r="J306" s="26">
        <f t="shared" si="9"/>
        <v>26.366671295042579</v>
      </c>
    </row>
    <row r="307" spans="1:10">
      <c r="A307" s="3">
        <v>42628</v>
      </c>
      <c r="B307" s="3">
        <f>SQRT(($E$3-'Ship track'!H307)^2 + ($F$3-'Ship track'!I307)^2)</f>
        <v>3022.1795616589206</v>
      </c>
      <c r="I307" s="26">
        <f t="shared" si="8"/>
        <v>10</v>
      </c>
      <c r="J307" s="26">
        <f t="shared" si="9"/>
        <v>25.18793820685778</v>
      </c>
    </row>
    <row r="308" spans="1:10">
      <c r="A308" s="3">
        <v>42638</v>
      </c>
      <c r="B308" s="3">
        <f>SQRT(($E$3-'Ship track'!H308)^2 + ($F$3-'Ship track'!I308)^2)</f>
        <v>3047.0208157136858</v>
      </c>
      <c r="I308" s="26">
        <f t="shared" si="8"/>
        <v>10</v>
      </c>
      <c r="J308" s="26">
        <f t="shared" si="9"/>
        <v>24.841254054765159</v>
      </c>
    </row>
    <row r="309" spans="1:10">
      <c r="A309" s="3">
        <v>42648</v>
      </c>
      <c r="B309" s="3">
        <f>SQRT(($E$3-'Ship track'!H309)^2 + ($F$3-'Ship track'!I309)^2)</f>
        <v>3072.1157240613616</v>
      </c>
      <c r="I309" s="26">
        <f t="shared" si="8"/>
        <v>10</v>
      </c>
      <c r="J309" s="26">
        <f t="shared" si="9"/>
        <v>25.094908347675755</v>
      </c>
    </row>
    <row r="310" spans="1:10">
      <c r="A310" s="3">
        <v>42658</v>
      </c>
      <c r="B310" s="3">
        <f>SQRT(($E$3-'Ship track'!H310)^2 + ($F$3-'Ship track'!I310)^2)</f>
        <v>3096.918684636325</v>
      </c>
      <c r="I310" s="26">
        <f t="shared" si="8"/>
        <v>10</v>
      </c>
      <c r="J310" s="26">
        <f t="shared" si="9"/>
        <v>24.802960574963436</v>
      </c>
    </row>
    <row r="311" spans="1:10">
      <c r="A311" s="3">
        <v>42668</v>
      </c>
      <c r="B311" s="3">
        <f>SQRT(($E$3-'Ship track'!H311)^2 + ($F$3-'Ship track'!I311)^2)</f>
        <v>3121.7575684668782</v>
      </c>
      <c r="I311" s="26">
        <f t="shared" si="8"/>
        <v>10</v>
      </c>
      <c r="J311" s="26">
        <f t="shared" si="9"/>
        <v>24.838883830553186</v>
      </c>
    </row>
    <row r="312" spans="1:10">
      <c r="A312" s="3">
        <v>42678</v>
      </c>
      <c r="B312" s="3">
        <f>SQRT(($E$3-'Ship track'!H312)^2 + ($F$3-'Ship track'!I312)^2)</f>
        <v>3146.7331189589672</v>
      </c>
      <c r="I312" s="26">
        <f t="shared" si="8"/>
        <v>10</v>
      </c>
      <c r="J312" s="26">
        <f t="shared" si="9"/>
        <v>24.975550492089042</v>
      </c>
    </row>
    <row r="313" spans="1:10">
      <c r="A313" s="3">
        <v>42688</v>
      </c>
      <c r="B313" s="3">
        <f>SQRT(($E$3-'Ship track'!H313)^2 + ($F$3-'Ship track'!I313)^2)</f>
        <v>3171.2910753839183</v>
      </c>
      <c r="I313" s="26">
        <f t="shared" si="8"/>
        <v>10</v>
      </c>
      <c r="J313" s="26">
        <f t="shared" si="9"/>
        <v>24.557956424951044</v>
      </c>
    </row>
    <row r="314" spans="1:10">
      <c r="A314" s="3">
        <v>42698</v>
      </c>
      <c r="B314" s="3">
        <f>SQRT(($E$3-'Ship track'!H314)^2 + ($F$3-'Ship track'!I314)^2)</f>
        <v>3196.3849199055485</v>
      </c>
      <c r="I314" s="26">
        <f t="shared" si="8"/>
        <v>10</v>
      </c>
      <c r="J314" s="26">
        <f t="shared" si="9"/>
        <v>25.093844521630217</v>
      </c>
    </row>
    <row r="315" spans="1:10">
      <c r="A315" s="3">
        <v>42708</v>
      </c>
      <c r="B315" s="3">
        <f>SQRT(($E$3-'Ship track'!H315)^2 + ($F$3-'Ship track'!I315)^2)</f>
        <v>3221.0246032212558</v>
      </c>
      <c r="I315" s="26">
        <f t="shared" si="8"/>
        <v>10</v>
      </c>
      <c r="J315" s="26">
        <f t="shared" si="9"/>
        <v>24.639683315707316</v>
      </c>
    </row>
    <row r="316" spans="1:10">
      <c r="A316" s="3">
        <v>42718</v>
      </c>
      <c r="B316" s="3">
        <f>SQRT(($E$3-'Ship track'!H316)^2 + ($F$3-'Ship track'!I316)^2)</f>
        <v>3245.6624050461164</v>
      </c>
      <c r="I316" s="26">
        <f t="shared" si="8"/>
        <v>10</v>
      </c>
      <c r="J316" s="26">
        <f t="shared" si="9"/>
        <v>24.637801824860617</v>
      </c>
    </row>
    <row r="317" spans="1:10">
      <c r="A317" s="3">
        <v>42728</v>
      </c>
      <c r="B317" s="3">
        <f>SQRT(($E$3-'Ship track'!H317)^2 + ($F$3-'Ship track'!I317)^2)</f>
        <v>3270.1547413521253</v>
      </c>
      <c r="I317" s="26">
        <f t="shared" si="8"/>
        <v>10</v>
      </c>
      <c r="J317" s="26">
        <f t="shared" si="9"/>
        <v>24.492336306008838</v>
      </c>
    </row>
    <row r="318" spans="1:10">
      <c r="A318" s="3">
        <v>42738</v>
      </c>
      <c r="B318" s="3">
        <f>SQRT(($E$3-'Ship track'!H318)^2 + ($F$3-'Ship track'!I318)^2)</f>
        <v>3295.0105830349366</v>
      </c>
      <c r="I318" s="26">
        <f t="shared" si="8"/>
        <v>10</v>
      </c>
      <c r="J318" s="26">
        <f t="shared" si="9"/>
        <v>24.855841682811388</v>
      </c>
    </row>
    <row r="319" spans="1:10">
      <c r="A319" s="3">
        <v>42748</v>
      </c>
      <c r="B319" s="3">
        <f>SQRT(($E$3-'Ship track'!H319)^2 + ($F$3-'Ship track'!I319)^2)</f>
        <v>3320.110600934197</v>
      </c>
      <c r="I319" s="26">
        <f t="shared" si="8"/>
        <v>10</v>
      </c>
      <c r="J319" s="26">
        <f t="shared" si="9"/>
        <v>25.100017899260365</v>
      </c>
    </row>
    <row r="320" spans="1:10">
      <c r="A320" s="3">
        <v>42758</v>
      </c>
      <c r="B320" s="3">
        <f>SQRT(($E$3-'Ship track'!H320)^2 + ($F$3-'Ship track'!I320)^2)</f>
        <v>3345.2792243353251</v>
      </c>
      <c r="I320" s="26">
        <f t="shared" si="8"/>
        <v>10</v>
      </c>
      <c r="J320" s="26">
        <f t="shared" si="9"/>
        <v>25.168623401128116</v>
      </c>
    </row>
    <row r="321" spans="1:10">
      <c r="A321" s="3">
        <v>42768</v>
      </c>
      <c r="B321" s="3">
        <f>SQRT(($E$3-'Ship track'!H321)^2 + ($F$3-'Ship track'!I321)^2)</f>
        <v>3370.332105414434</v>
      </c>
      <c r="I321" s="26">
        <f t="shared" si="8"/>
        <v>10</v>
      </c>
      <c r="J321" s="26">
        <f t="shared" si="9"/>
        <v>25.052881079108829</v>
      </c>
    </row>
    <row r="322" spans="1:10">
      <c r="A322" s="3">
        <v>42778</v>
      </c>
      <c r="B322" s="3">
        <f>SQRT(($E$3-'Ship track'!H322)^2 + ($F$3-'Ship track'!I322)^2)</f>
        <v>3395.0071953615407</v>
      </c>
      <c r="I322" s="26">
        <f t="shared" si="8"/>
        <v>10</v>
      </c>
      <c r="J322" s="26">
        <f t="shared" si="9"/>
        <v>24.675089947106699</v>
      </c>
    </row>
    <row r="323" spans="1:10">
      <c r="A323" s="3">
        <v>42788</v>
      </c>
      <c r="B323" s="3">
        <f>SQRT(($E$3-'Ship track'!H323)^2 + ($F$3-'Ship track'!I323)^2)</f>
        <v>3419.8799429245878</v>
      </c>
      <c r="I323" s="26">
        <f t="shared" si="8"/>
        <v>10</v>
      </c>
      <c r="J323" s="26">
        <f t="shared" si="9"/>
        <v>24.872747563047142</v>
      </c>
    </row>
    <row r="324" spans="1:10">
      <c r="A324" s="3">
        <v>42798</v>
      </c>
      <c r="B324" s="3">
        <f>SQRT(($E$3-'Ship track'!H324)^2 + ($F$3-'Ship track'!I324)^2)</f>
        <v>3443.9827186524544</v>
      </c>
      <c r="I324" s="26">
        <f t="shared" ref="I324:I387" si="10">(A324-A323)</f>
        <v>10</v>
      </c>
      <c r="J324" s="26">
        <f t="shared" si="9"/>
        <v>24.102775727866629</v>
      </c>
    </row>
    <row r="325" spans="1:10">
      <c r="A325" s="3">
        <v>42808</v>
      </c>
      <c r="B325" s="3">
        <f>SQRT(($E$3-'Ship track'!H325)^2 + ($F$3-'Ship track'!I325)^2)</f>
        <v>3468.6184608522149</v>
      </c>
      <c r="I325" s="26">
        <f t="shared" si="10"/>
        <v>10</v>
      </c>
      <c r="J325" s="26">
        <f t="shared" ref="J325:J388" si="11">B325-B324</f>
        <v>24.635742199760443</v>
      </c>
    </row>
    <row r="326" spans="1:10">
      <c r="A326" s="3">
        <v>42818</v>
      </c>
      <c r="B326" s="3">
        <f>SQRT(($E$3-'Ship track'!H326)^2 + ($F$3-'Ship track'!I326)^2)</f>
        <v>3494.160986197593</v>
      </c>
      <c r="I326" s="26">
        <f t="shared" si="10"/>
        <v>10</v>
      </c>
      <c r="J326" s="26">
        <f t="shared" si="11"/>
        <v>25.542525345378181</v>
      </c>
    </row>
    <row r="327" spans="1:10">
      <c r="A327" s="3">
        <v>42828</v>
      </c>
      <c r="B327" s="3">
        <f>SQRT(($E$3-'Ship track'!H327)^2 + ($F$3-'Ship track'!I327)^2)</f>
        <v>3517.6027970293821</v>
      </c>
      <c r="I327" s="26">
        <f t="shared" si="10"/>
        <v>10</v>
      </c>
      <c r="J327" s="26">
        <f t="shared" si="11"/>
        <v>23.441810831789098</v>
      </c>
    </row>
    <row r="328" spans="1:10">
      <c r="A328" s="3">
        <v>42838</v>
      </c>
      <c r="B328" s="3">
        <f>SQRT(($E$3-'Ship track'!H328)^2 + ($F$3-'Ship track'!I328)^2)</f>
        <v>3542.489842428</v>
      </c>
      <c r="I328" s="26">
        <f t="shared" si="10"/>
        <v>10</v>
      </c>
      <c r="J328" s="26">
        <f t="shared" si="11"/>
        <v>24.887045398617829</v>
      </c>
    </row>
    <row r="329" spans="1:10">
      <c r="A329" s="3">
        <v>42848</v>
      </c>
      <c r="B329" s="3">
        <f>SQRT(($E$3-'Ship track'!H329)^2 + ($F$3-'Ship track'!I329)^2)</f>
        <v>3567.1710639604312</v>
      </c>
      <c r="I329" s="26">
        <f t="shared" si="10"/>
        <v>10</v>
      </c>
      <c r="J329" s="26">
        <f t="shared" si="11"/>
        <v>24.681221532431209</v>
      </c>
    </row>
    <row r="330" spans="1:10">
      <c r="A330" s="3">
        <v>42858</v>
      </c>
      <c r="B330" s="3">
        <f>SQRT(($E$3-'Ship track'!H330)^2 + ($F$3-'Ship track'!I330)^2)</f>
        <v>3592.2168804658891</v>
      </c>
      <c r="I330" s="26">
        <f t="shared" si="10"/>
        <v>10</v>
      </c>
      <c r="J330" s="26">
        <f t="shared" si="11"/>
        <v>25.045816505457879</v>
      </c>
    </row>
    <row r="331" spans="1:10">
      <c r="A331" s="3">
        <v>42868</v>
      </c>
      <c r="B331" s="3">
        <f>SQRT(($E$3-'Ship track'!H331)^2 + ($F$3-'Ship track'!I331)^2)</f>
        <v>3617.06970997092</v>
      </c>
      <c r="I331" s="26">
        <f t="shared" si="10"/>
        <v>10</v>
      </c>
      <c r="J331" s="26">
        <f t="shared" si="11"/>
        <v>24.852829505030968</v>
      </c>
    </row>
    <row r="332" spans="1:10">
      <c r="A332" s="3">
        <v>42878</v>
      </c>
      <c r="B332" s="3">
        <f>SQRT(($E$3-'Ship track'!H332)^2 + ($F$3-'Ship track'!I332)^2)</f>
        <v>3642.6460443246779</v>
      </c>
      <c r="I332" s="26">
        <f t="shared" si="10"/>
        <v>10</v>
      </c>
      <c r="J332" s="26">
        <f t="shared" si="11"/>
        <v>25.576334353757829</v>
      </c>
    </row>
    <row r="333" spans="1:10">
      <c r="A333" s="3">
        <v>42888</v>
      </c>
      <c r="B333" s="3">
        <f>SQRT(($E$3-'Ship track'!H333)^2 + ($F$3-'Ship track'!I333)^2)</f>
        <v>3666.9558170517062</v>
      </c>
      <c r="I333" s="26">
        <f t="shared" si="10"/>
        <v>10</v>
      </c>
      <c r="J333" s="26">
        <f t="shared" si="11"/>
        <v>24.309772727028303</v>
      </c>
    </row>
    <row r="334" spans="1:10">
      <c r="A334" s="3">
        <v>42898</v>
      </c>
      <c r="B334" s="3">
        <f>SQRT(($E$3-'Ship track'!H334)^2 + ($F$3-'Ship track'!I334)^2)</f>
        <v>3692.120249587801</v>
      </c>
      <c r="I334" s="26">
        <f t="shared" si="10"/>
        <v>10</v>
      </c>
      <c r="J334" s="26">
        <f t="shared" si="11"/>
        <v>25.164432536094864</v>
      </c>
    </row>
    <row r="335" spans="1:10">
      <c r="A335" s="3">
        <v>42908</v>
      </c>
      <c r="B335" s="3">
        <f>SQRT(($E$3-'Ship track'!H335)^2 + ($F$3-'Ship track'!I335)^2)</f>
        <v>3717.3156835942223</v>
      </c>
      <c r="I335" s="26">
        <f t="shared" si="10"/>
        <v>10</v>
      </c>
      <c r="J335" s="26">
        <f t="shared" si="11"/>
        <v>25.195434006421237</v>
      </c>
    </row>
    <row r="336" spans="1:10">
      <c r="A336" s="3">
        <v>42918</v>
      </c>
      <c r="B336" s="3">
        <f>SQRT(($E$3-'Ship track'!H336)^2 + ($F$3-'Ship track'!I336)^2)</f>
        <v>3742.7476809148225</v>
      </c>
      <c r="I336" s="26">
        <f t="shared" si="10"/>
        <v>10</v>
      </c>
      <c r="J336" s="26">
        <f t="shared" si="11"/>
        <v>25.431997320600203</v>
      </c>
    </row>
    <row r="337" spans="1:10">
      <c r="A337" s="3">
        <v>42928</v>
      </c>
      <c r="B337" s="3">
        <f>SQRT(($E$3-'Ship track'!H337)^2 + ($F$3-'Ship track'!I337)^2)</f>
        <v>3768.046457193916</v>
      </c>
      <c r="I337" s="26">
        <f t="shared" si="10"/>
        <v>10</v>
      </c>
      <c r="J337" s="26">
        <f t="shared" si="11"/>
        <v>25.298776279093545</v>
      </c>
    </row>
    <row r="338" spans="1:10">
      <c r="A338" s="3">
        <v>42938</v>
      </c>
      <c r="B338" s="3">
        <f>SQRT(($E$3-'Ship track'!H338)^2 + ($F$3-'Ship track'!I338)^2)</f>
        <v>3793.0875167178956</v>
      </c>
      <c r="I338" s="26">
        <f t="shared" si="10"/>
        <v>10</v>
      </c>
      <c r="J338" s="26">
        <f t="shared" si="11"/>
        <v>25.041059523979584</v>
      </c>
    </row>
    <row r="339" spans="1:10">
      <c r="A339" s="3">
        <v>42948</v>
      </c>
      <c r="B339" s="3">
        <f>SQRT(($E$3-'Ship track'!H339)^2 + ($F$3-'Ship track'!I339)^2)</f>
        <v>3818.5408356010989</v>
      </c>
      <c r="I339" s="26">
        <f t="shared" si="10"/>
        <v>10</v>
      </c>
      <c r="J339" s="26">
        <f t="shared" si="11"/>
        <v>25.453318883203337</v>
      </c>
    </row>
    <row r="340" spans="1:10">
      <c r="A340" s="3">
        <v>42958</v>
      </c>
      <c r="B340" s="3">
        <f>SQRT(($E$3-'Ship track'!H340)^2 + ($F$3-'Ship track'!I340)^2)</f>
        <v>3843.7783073148585</v>
      </c>
      <c r="I340" s="26">
        <f t="shared" si="10"/>
        <v>10</v>
      </c>
      <c r="J340" s="26">
        <f t="shared" si="11"/>
        <v>25.237471713759533</v>
      </c>
    </row>
    <row r="341" spans="1:10">
      <c r="A341" s="3">
        <v>42968</v>
      </c>
      <c r="B341" s="3">
        <f>SQRT(($E$3-'Ship track'!H341)^2 + ($F$3-'Ship track'!I341)^2)</f>
        <v>3868.8168987442991</v>
      </c>
      <c r="I341" s="26">
        <f t="shared" si="10"/>
        <v>10</v>
      </c>
      <c r="J341" s="26">
        <f t="shared" si="11"/>
        <v>25.038591429440658</v>
      </c>
    </row>
    <row r="342" spans="1:10">
      <c r="A342" s="3">
        <v>42978</v>
      </c>
      <c r="B342" s="3">
        <f>SQRT(($E$3-'Ship track'!H342)^2 + ($F$3-'Ship track'!I342)^2)</f>
        <v>3893.4795916399185</v>
      </c>
      <c r="I342" s="26">
        <f t="shared" si="10"/>
        <v>10</v>
      </c>
      <c r="J342" s="26">
        <f t="shared" si="11"/>
        <v>24.66269289561933</v>
      </c>
    </row>
    <row r="343" spans="1:10">
      <c r="A343" s="3">
        <v>42988</v>
      </c>
      <c r="B343" s="3">
        <f>SQRT(($E$3-'Ship track'!H343)^2 + ($F$3-'Ship track'!I343)^2)</f>
        <v>3918.2802546786088</v>
      </c>
      <c r="I343" s="26">
        <f t="shared" si="10"/>
        <v>10</v>
      </c>
      <c r="J343" s="26">
        <f t="shared" si="11"/>
        <v>24.800663038690345</v>
      </c>
    </row>
    <row r="344" spans="1:10">
      <c r="A344" s="3">
        <v>42998</v>
      </c>
      <c r="B344" s="3">
        <f>SQRT(($E$3-'Ship track'!H344)^2 + ($F$3-'Ship track'!I344)^2)</f>
        <v>3943.0652571601813</v>
      </c>
      <c r="I344" s="26">
        <f t="shared" si="10"/>
        <v>10</v>
      </c>
      <c r="J344" s="26">
        <f t="shared" si="11"/>
        <v>24.785002481572519</v>
      </c>
    </row>
    <row r="345" spans="1:10">
      <c r="A345" s="3">
        <v>43008</v>
      </c>
      <c r="B345" s="3">
        <f>SQRT(($E$3-'Ship track'!H345)^2 + ($F$3-'Ship track'!I345)^2)</f>
        <v>3968.032671611913</v>
      </c>
      <c r="I345" s="26">
        <f t="shared" si="10"/>
        <v>10</v>
      </c>
      <c r="J345" s="26">
        <f t="shared" si="11"/>
        <v>24.967414451731656</v>
      </c>
    </row>
    <row r="346" spans="1:10">
      <c r="A346" s="3">
        <v>43018</v>
      </c>
      <c r="B346" s="3">
        <f>SQRT(($E$3-'Ship track'!H346)^2 + ($F$3-'Ship track'!I346)^2)</f>
        <v>3993.5597993846131</v>
      </c>
      <c r="I346" s="26">
        <f t="shared" si="10"/>
        <v>10</v>
      </c>
      <c r="J346" s="26">
        <f t="shared" si="11"/>
        <v>25.527127772700169</v>
      </c>
    </row>
    <row r="347" spans="1:10">
      <c r="A347" s="3">
        <v>43028</v>
      </c>
      <c r="B347" s="3">
        <f>SQRT(($E$3-'Ship track'!H347)^2 + ($F$3-'Ship track'!I347)^2)</f>
        <v>4019.4512930195488</v>
      </c>
      <c r="I347" s="26">
        <f t="shared" si="10"/>
        <v>10</v>
      </c>
      <c r="J347" s="26">
        <f t="shared" si="11"/>
        <v>25.891493634935614</v>
      </c>
    </row>
    <row r="348" spans="1:10">
      <c r="A348" s="3">
        <v>43038</v>
      </c>
      <c r="B348" s="3">
        <f>SQRT(($E$3-'Ship track'!H348)^2 + ($F$3-'Ship track'!I348)^2)</f>
        <v>4043.4794088608314</v>
      </c>
      <c r="I348" s="26">
        <f t="shared" si="10"/>
        <v>10</v>
      </c>
      <c r="J348" s="26">
        <f t="shared" si="11"/>
        <v>24.02811584128267</v>
      </c>
    </row>
    <row r="349" spans="1:10">
      <c r="A349" s="3">
        <v>43048</v>
      </c>
      <c r="B349" s="3">
        <f>SQRT(($E$3-'Ship track'!H349)^2 + ($F$3-'Ship track'!I349)^2)</f>
        <v>4068.7776148126095</v>
      </c>
      <c r="I349" s="26">
        <f t="shared" si="10"/>
        <v>10</v>
      </c>
      <c r="J349" s="26">
        <f t="shared" si="11"/>
        <v>25.298205951778073</v>
      </c>
    </row>
    <row r="350" spans="1:10">
      <c r="A350" s="3">
        <v>43058</v>
      </c>
      <c r="B350" s="3">
        <f>SQRT(($E$3-'Ship track'!H350)^2 + ($F$3-'Ship track'!I350)^2)</f>
        <v>4093.5832839725927</v>
      </c>
      <c r="I350" s="26">
        <f t="shared" si="10"/>
        <v>10</v>
      </c>
      <c r="J350" s="26">
        <f t="shared" si="11"/>
        <v>24.805669159983154</v>
      </c>
    </row>
    <row r="351" spans="1:10">
      <c r="A351" s="3">
        <v>43068</v>
      </c>
      <c r="B351" s="3">
        <f>SQRT(($E$3-'Ship track'!H351)^2 + ($F$3-'Ship track'!I351)^2)</f>
        <v>4117.8095314285665</v>
      </c>
      <c r="I351" s="26">
        <f t="shared" si="10"/>
        <v>10</v>
      </c>
      <c r="J351" s="26">
        <f t="shared" si="11"/>
        <v>24.226247455973862</v>
      </c>
    </row>
    <row r="352" spans="1:10">
      <c r="A352" s="3">
        <v>43078</v>
      </c>
      <c r="B352" s="3">
        <f>SQRT(($E$3-'Ship track'!H352)^2 + ($F$3-'Ship track'!I352)^2)</f>
        <v>4143.3471663542832</v>
      </c>
      <c r="I352" s="26">
        <f t="shared" si="10"/>
        <v>10</v>
      </c>
      <c r="J352" s="26">
        <f t="shared" si="11"/>
        <v>25.537634925716702</v>
      </c>
    </row>
    <row r="353" spans="1:10">
      <c r="A353" s="3">
        <v>43088</v>
      </c>
      <c r="B353" s="3">
        <f>SQRT(($E$3-'Ship track'!H353)^2 + ($F$3-'Ship track'!I353)^2)</f>
        <v>4169.114352437492</v>
      </c>
      <c r="I353" s="26">
        <f t="shared" si="10"/>
        <v>10</v>
      </c>
      <c r="J353" s="26">
        <f t="shared" si="11"/>
        <v>25.767186083208799</v>
      </c>
    </row>
    <row r="354" spans="1:10">
      <c r="A354" s="3">
        <v>43098</v>
      </c>
      <c r="B354" s="3">
        <f>SQRT(($E$3-'Ship track'!H354)^2 + ($F$3-'Ship track'!I354)^2)</f>
        <v>4194.0431067269901</v>
      </c>
      <c r="I354" s="26">
        <f t="shared" si="10"/>
        <v>10</v>
      </c>
      <c r="J354" s="26">
        <f t="shared" si="11"/>
        <v>24.928754289498102</v>
      </c>
    </row>
    <row r="355" spans="1:10">
      <c r="A355" s="3">
        <v>43108</v>
      </c>
      <c r="B355" s="3">
        <f>SQRT(($E$3-'Ship track'!H355)^2 + ($F$3-'Ship track'!I355)^2)</f>
        <v>4218.8975318226876</v>
      </c>
      <c r="I355" s="26">
        <f t="shared" si="10"/>
        <v>10</v>
      </c>
      <c r="J355" s="26">
        <f t="shared" si="11"/>
        <v>24.854425095697479</v>
      </c>
    </row>
    <row r="356" spans="1:10">
      <c r="A356" s="3">
        <v>43118</v>
      </c>
      <c r="B356" s="3">
        <f>SQRT(($E$3-'Ship track'!H356)^2 + ($F$3-'Ship track'!I356)^2)</f>
        <v>4244.1904015594737</v>
      </c>
      <c r="I356" s="26">
        <f t="shared" si="10"/>
        <v>10</v>
      </c>
      <c r="J356" s="26">
        <f t="shared" si="11"/>
        <v>25.292869736786088</v>
      </c>
    </row>
    <row r="357" spans="1:10">
      <c r="A357" s="3">
        <v>43128</v>
      </c>
      <c r="B357" s="3">
        <f>SQRT(($E$3-'Ship track'!H357)^2 + ($F$3-'Ship track'!I357)^2)</f>
        <v>4270.3922543921208</v>
      </c>
      <c r="I357" s="26">
        <f t="shared" si="10"/>
        <v>10</v>
      </c>
      <c r="J357" s="26">
        <f t="shared" si="11"/>
        <v>26.201852832647091</v>
      </c>
    </row>
    <row r="358" spans="1:10">
      <c r="A358" s="3">
        <v>43138</v>
      </c>
      <c r="B358" s="3">
        <f>SQRT(($E$3-'Ship track'!H358)^2 + ($F$3-'Ship track'!I358)^2)</f>
        <v>4295.5212252209967</v>
      </c>
      <c r="I358" s="26">
        <f t="shared" si="10"/>
        <v>10</v>
      </c>
      <c r="J358" s="26">
        <f t="shared" si="11"/>
        <v>25.128970828875936</v>
      </c>
    </row>
    <row r="359" spans="1:10">
      <c r="A359" s="3">
        <v>43148</v>
      </c>
      <c r="B359" s="3">
        <f>SQRT(($E$3-'Ship track'!H359)^2 + ($F$3-'Ship track'!I359)^2)</f>
        <v>4321.3225554906394</v>
      </c>
      <c r="I359" s="26">
        <f t="shared" si="10"/>
        <v>10</v>
      </c>
      <c r="J359" s="26">
        <f t="shared" si="11"/>
        <v>25.801330269642676</v>
      </c>
    </row>
    <row r="360" spans="1:10">
      <c r="A360" s="3">
        <v>43158</v>
      </c>
      <c r="B360" s="3">
        <f>SQRT(($E$3-'Ship track'!H360)^2 + ($F$3-'Ship track'!I360)^2)</f>
        <v>4346.3971819442531</v>
      </c>
      <c r="I360" s="26">
        <f t="shared" si="10"/>
        <v>10</v>
      </c>
      <c r="J360" s="26">
        <f t="shared" si="11"/>
        <v>25.074626453613746</v>
      </c>
    </row>
    <row r="361" spans="1:10">
      <c r="A361" s="3">
        <v>43168</v>
      </c>
      <c r="B361" s="3">
        <f>SQRT(($E$3-'Ship track'!H361)^2 + ($F$3-'Ship track'!I361)^2)</f>
        <v>4371.5337273736304</v>
      </c>
      <c r="I361" s="26">
        <f t="shared" si="10"/>
        <v>10</v>
      </c>
      <c r="J361" s="26">
        <f t="shared" si="11"/>
        <v>25.136545429377293</v>
      </c>
    </row>
    <row r="362" spans="1:10">
      <c r="A362" s="3">
        <v>43178</v>
      </c>
      <c r="B362" s="3">
        <f>SQRT(($E$3-'Ship track'!H362)^2 + ($F$3-'Ship track'!I362)^2)</f>
        <v>4396.7275019965582</v>
      </c>
      <c r="I362" s="26">
        <f t="shared" si="10"/>
        <v>10</v>
      </c>
      <c r="J362" s="26">
        <f t="shared" si="11"/>
        <v>25.193774622927776</v>
      </c>
    </row>
    <row r="363" spans="1:10">
      <c r="A363" s="3">
        <v>43188</v>
      </c>
      <c r="B363" s="3">
        <f>SQRT(($E$3-'Ship track'!H363)^2 + ($F$3-'Ship track'!I363)^2)</f>
        <v>4421.7952443453651</v>
      </c>
      <c r="I363" s="26">
        <f t="shared" si="10"/>
        <v>10</v>
      </c>
      <c r="J363" s="26">
        <f t="shared" si="11"/>
        <v>25.06774234880686</v>
      </c>
    </row>
    <row r="364" spans="1:10">
      <c r="A364" s="3">
        <v>43198</v>
      </c>
      <c r="B364" s="3">
        <f>SQRT(($E$3-'Ship track'!H364)^2 + ($F$3-'Ship track'!I364)^2)</f>
        <v>4446.9293379811488</v>
      </c>
      <c r="I364" s="26">
        <f t="shared" si="10"/>
        <v>10</v>
      </c>
      <c r="J364" s="26">
        <f t="shared" si="11"/>
        <v>25.134093635783756</v>
      </c>
    </row>
    <row r="365" spans="1:10">
      <c r="A365" s="3">
        <v>43208</v>
      </c>
      <c r="B365" s="3">
        <f>SQRT(($E$3-'Ship track'!H365)^2 + ($F$3-'Ship track'!I365)^2)</f>
        <v>4472.1201167725885</v>
      </c>
      <c r="I365" s="26">
        <f t="shared" si="10"/>
        <v>10</v>
      </c>
      <c r="J365" s="26">
        <f t="shared" si="11"/>
        <v>25.190778791439698</v>
      </c>
    </row>
    <row r="366" spans="1:10">
      <c r="A366" s="3">
        <v>43218</v>
      </c>
      <c r="B366" s="3">
        <f>SQRT(($E$3-'Ship track'!H366)^2 + ($F$3-'Ship track'!I366)^2)</f>
        <v>4497.6099206944991</v>
      </c>
      <c r="I366" s="26">
        <f t="shared" si="10"/>
        <v>10</v>
      </c>
      <c r="J366" s="26">
        <f t="shared" si="11"/>
        <v>25.489803921910607</v>
      </c>
    </row>
    <row r="367" spans="1:10">
      <c r="A367" s="3">
        <v>43228</v>
      </c>
      <c r="B367" s="3">
        <f>SQRT(($E$3-'Ship track'!H367)^2 + ($F$3-'Ship track'!I367)^2)</f>
        <v>4523.521873962005</v>
      </c>
      <c r="I367" s="26">
        <f t="shared" si="10"/>
        <v>10</v>
      </c>
      <c r="J367" s="26">
        <f t="shared" si="11"/>
        <v>25.911953267505851</v>
      </c>
    </row>
    <row r="368" spans="1:10">
      <c r="A368" s="3">
        <v>43238</v>
      </c>
      <c r="B368" s="3">
        <f>SQRT(($E$3-'Ship track'!H368)^2 + ($F$3-'Ship track'!I368)^2)</f>
        <v>4548.2846511937296</v>
      </c>
      <c r="I368" s="26">
        <f t="shared" si="10"/>
        <v>10</v>
      </c>
      <c r="J368" s="26">
        <f t="shared" si="11"/>
        <v>24.762777231724613</v>
      </c>
    </row>
    <row r="369" spans="1:10">
      <c r="A369" s="3">
        <v>43248</v>
      </c>
      <c r="B369" s="3">
        <f>SQRT(($E$3-'Ship track'!H369)^2 + ($F$3-'Ship track'!I369)^2)</f>
        <v>4574.5405727133202</v>
      </c>
      <c r="I369" s="26">
        <f t="shared" si="10"/>
        <v>10</v>
      </c>
      <c r="J369" s="26">
        <f t="shared" si="11"/>
        <v>26.255921519590629</v>
      </c>
    </row>
    <row r="370" spans="1:10">
      <c r="A370" s="3">
        <v>43258</v>
      </c>
      <c r="B370" s="3">
        <f>SQRT(($E$3-'Ship track'!H370)^2 + ($F$3-'Ship track'!I370)^2)</f>
        <v>4600.488117212094</v>
      </c>
      <c r="I370" s="26">
        <f t="shared" si="10"/>
        <v>10</v>
      </c>
      <c r="J370" s="26">
        <f t="shared" si="11"/>
        <v>25.947544498773823</v>
      </c>
    </row>
    <row r="371" spans="1:10">
      <c r="A371" s="3">
        <v>43268</v>
      </c>
      <c r="B371" s="3">
        <f>SQRT(($E$3-'Ship track'!H371)^2 + ($F$3-'Ship track'!I371)^2)</f>
        <v>4625.9645779620641</v>
      </c>
      <c r="I371" s="26">
        <f t="shared" si="10"/>
        <v>10</v>
      </c>
      <c r="J371" s="26">
        <f t="shared" si="11"/>
        <v>25.476460749970101</v>
      </c>
    </row>
    <row r="372" spans="1:10">
      <c r="A372" s="3">
        <v>43278</v>
      </c>
      <c r="B372" s="3">
        <f>SQRT(($E$3-'Ship track'!H372)^2 + ($F$3-'Ship track'!I372)^2)</f>
        <v>4651.4139267702712</v>
      </c>
      <c r="I372" s="26">
        <f t="shared" si="10"/>
        <v>10</v>
      </c>
      <c r="J372" s="26">
        <f t="shared" si="11"/>
        <v>25.449348808207105</v>
      </c>
    </row>
    <row r="373" spans="1:10">
      <c r="A373" s="3">
        <v>43288</v>
      </c>
      <c r="B373" s="3">
        <f>SQRT(($E$3-'Ship track'!H373)^2 + ($F$3-'Ship track'!I373)^2)</f>
        <v>4677.2674006801299</v>
      </c>
      <c r="I373" s="26">
        <f t="shared" si="10"/>
        <v>10</v>
      </c>
      <c r="J373" s="26">
        <f t="shared" si="11"/>
        <v>25.853473909858621</v>
      </c>
    </row>
    <row r="374" spans="1:10">
      <c r="A374" s="3">
        <v>43298</v>
      </c>
      <c r="B374" s="3">
        <f>SQRT(($E$3-'Ship track'!H374)^2 + ($F$3-'Ship track'!I374)^2)</f>
        <v>4702.7307043924548</v>
      </c>
      <c r="I374" s="26">
        <f t="shared" si="10"/>
        <v>10</v>
      </c>
      <c r="J374" s="26">
        <f t="shared" si="11"/>
        <v>25.463303712324887</v>
      </c>
    </row>
    <row r="375" spans="1:10">
      <c r="A375" s="3">
        <v>43308</v>
      </c>
      <c r="B375" s="3">
        <f>SQRT(($E$3-'Ship track'!H375)^2 + ($F$3-'Ship track'!I375)^2)</f>
        <v>4727.9125514776297</v>
      </c>
      <c r="I375" s="26">
        <f t="shared" si="10"/>
        <v>10</v>
      </c>
      <c r="J375" s="26">
        <f t="shared" si="11"/>
        <v>25.181847085174923</v>
      </c>
    </row>
    <row r="376" spans="1:10">
      <c r="A376" s="3">
        <v>43318</v>
      </c>
      <c r="B376" s="3">
        <f>SQRT(($E$3-'Ship track'!H376)^2 + ($F$3-'Ship track'!I376)^2)</f>
        <v>4753.5852040170121</v>
      </c>
      <c r="I376" s="26">
        <f t="shared" si="10"/>
        <v>10</v>
      </c>
      <c r="J376" s="26">
        <f t="shared" si="11"/>
        <v>25.672652539382398</v>
      </c>
    </row>
    <row r="377" spans="1:10">
      <c r="A377" s="3">
        <v>43328</v>
      </c>
      <c r="B377" s="3">
        <f>SQRT(($E$3-'Ship track'!H377)^2 + ($F$3-'Ship track'!I377)^2)</f>
        <v>4780.1390289652054</v>
      </c>
      <c r="I377" s="26">
        <f t="shared" si="10"/>
        <v>10</v>
      </c>
      <c r="J377" s="26">
        <f t="shared" si="11"/>
        <v>26.553824948193324</v>
      </c>
    </row>
    <row r="378" spans="1:10">
      <c r="A378" s="3">
        <v>43338</v>
      </c>
      <c r="B378" s="3">
        <f>SQRT(($E$3-'Ship track'!H378)^2 + ($F$3-'Ship track'!I378)^2)</f>
        <v>4806.5215942688501</v>
      </c>
      <c r="I378" s="26">
        <f t="shared" si="10"/>
        <v>10</v>
      </c>
      <c r="J378" s="26">
        <f t="shared" si="11"/>
        <v>26.382565303644697</v>
      </c>
    </row>
    <row r="379" spans="1:10">
      <c r="A379" s="3">
        <v>43348</v>
      </c>
      <c r="B379" s="3">
        <f>SQRT(($E$3-'Ship track'!H379)^2 + ($F$3-'Ship track'!I379)^2)</f>
        <v>4832.1582503201062</v>
      </c>
      <c r="I379" s="26">
        <f t="shared" si="10"/>
        <v>10</v>
      </c>
      <c r="J379" s="26">
        <f t="shared" si="11"/>
        <v>25.636656051256068</v>
      </c>
    </row>
    <row r="380" spans="1:10">
      <c r="A380" s="3">
        <v>43358</v>
      </c>
      <c r="B380" s="3">
        <f>SQRT(($E$3-'Ship track'!H380)^2 + ($F$3-'Ship track'!I380)^2)</f>
        <v>4857.4314403778171</v>
      </c>
      <c r="I380" s="26">
        <f t="shared" si="10"/>
        <v>10</v>
      </c>
      <c r="J380" s="26">
        <f t="shared" si="11"/>
        <v>25.273190057710963</v>
      </c>
    </row>
    <row r="381" spans="1:10">
      <c r="A381" s="3">
        <v>43368</v>
      </c>
      <c r="B381" s="3">
        <f>SQRT(($E$3-'Ship track'!H381)^2 + ($F$3-'Ship track'!I381)^2)</f>
        <v>4882.7634849581736</v>
      </c>
      <c r="I381" s="26">
        <f t="shared" si="10"/>
        <v>10</v>
      </c>
      <c r="J381" s="26">
        <f t="shared" si="11"/>
        <v>25.332044580356524</v>
      </c>
    </row>
    <row r="382" spans="1:10">
      <c r="A382" s="3">
        <v>43378</v>
      </c>
      <c r="B382" s="3">
        <f>SQRT(($E$3-'Ship track'!H382)^2 + ($F$3-'Ship track'!I382)^2)</f>
        <v>4908.1102880514554</v>
      </c>
      <c r="I382" s="26">
        <f t="shared" si="10"/>
        <v>10</v>
      </c>
      <c r="J382" s="26">
        <f t="shared" si="11"/>
        <v>25.346803093281778</v>
      </c>
    </row>
    <row r="383" spans="1:10">
      <c r="A383" s="3">
        <v>43388</v>
      </c>
      <c r="B383" s="3">
        <f>SQRT(($E$3-'Ship track'!H383)^2 + ($F$3-'Ship track'!I383)^2)</f>
        <v>4933.3554875003647</v>
      </c>
      <c r="I383" s="26">
        <f t="shared" si="10"/>
        <v>10</v>
      </c>
      <c r="J383" s="26">
        <f t="shared" si="11"/>
        <v>25.245199448909261</v>
      </c>
    </row>
    <row r="384" spans="1:10">
      <c r="A384" s="3">
        <v>43398</v>
      </c>
      <c r="B384" s="3">
        <f>SQRT(($E$3-'Ship track'!H384)^2 + ($F$3-'Ship track'!I384)^2)</f>
        <v>4960.209425688523</v>
      </c>
      <c r="I384" s="26">
        <f t="shared" si="10"/>
        <v>10</v>
      </c>
      <c r="J384" s="26">
        <f t="shared" si="11"/>
        <v>26.853938188158281</v>
      </c>
    </row>
    <row r="385" spans="1:10">
      <c r="A385" s="3">
        <v>43408</v>
      </c>
      <c r="B385" s="3">
        <f>SQRT(($E$3-'Ship track'!H385)^2 + ($F$3-'Ship track'!I385)^2)</f>
        <v>4985.9175552542174</v>
      </c>
      <c r="I385" s="26">
        <f t="shared" si="10"/>
        <v>10</v>
      </c>
      <c r="J385" s="26">
        <f t="shared" si="11"/>
        <v>25.708129565694435</v>
      </c>
    </row>
    <row r="386" spans="1:10">
      <c r="A386" s="3">
        <v>43418</v>
      </c>
      <c r="B386" s="3">
        <f>SQRT(($E$3-'Ship track'!H386)^2 + ($F$3-'Ship track'!I386)^2)</f>
        <v>5010.4152893092451</v>
      </c>
      <c r="I386" s="26">
        <f t="shared" si="10"/>
        <v>10</v>
      </c>
      <c r="J386" s="26">
        <f t="shared" si="11"/>
        <v>24.497734055027649</v>
      </c>
    </row>
    <row r="387" spans="1:10">
      <c r="A387" s="3">
        <v>43428</v>
      </c>
      <c r="B387" s="3">
        <f>SQRT(($E$3-'Ship track'!H387)^2 + ($F$3-'Ship track'!I387)^2)</f>
        <v>5034.9162343864909</v>
      </c>
      <c r="I387" s="26">
        <f t="shared" si="10"/>
        <v>10</v>
      </c>
      <c r="J387" s="26">
        <f t="shared" si="11"/>
        <v>24.500945077245888</v>
      </c>
    </row>
    <row r="388" spans="1:10">
      <c r="A388" s="3">
        <v>43438</v>
      </c>
      <c r="B388" s="3">
        <f>SQRT(($E$3-'Ship track'!H388)^2 + ($F$3-'Ship track'!I388)^2)</f>
        <v>5060.0310771884906</v>
      </c>
      <c r="I388" s="26">
        <f t="shared" ref="I388:I451" si="12">(A388-A387)</f>
        <v>10</v>
      </c>
      <c r="J388" s="26">
        <f t="shared" si="11"/>
        <v>25.114842801999657</v>
      </c>
    </row>
    <row r="389" spans="1:10">
      <c r="A389" s="3">
        <v>43448</v>
      </c>
      <c r="B389" s="3">
        <f>SQRT(($E$3-'Ship track'!H389)^2 + ($F$3-'Ship track'!I389)^2)</f>
        <v>5086.0584299907796</v>
      </c>
      <c r="I389" s="26">
        <f t="shared" si="12"/>
        <v>10</v>
      </c>
      <c r="J389" s="26">
        <f t="shared" ref="J389:J452" si="13">B389-B388</f>
        <v>26.027352802288988</v>
      </c>
    </row>
    <row r="390" spans="1:10">
      <c r="A390" s="3">
        <v>43458</v>
      </c>
      <c r="B390" s="3">
        <f>SQRT(($E$3-'Ship track'!H390)^2 + ($F$3-'Ship track'!I390)^2)</f>
        <v>5111.4098583817322</v>
      </c>
      <c r="I390" s="26">
        <f t="shared" si="12"/>
        <v>10</v>
      </c>
      <c r="J390" s="26">
        <f t="shared" si="13"/>
        <v>25.351428390952606</v>
      </c>
    </row>
    <row r="391" spans="1:10">
      <c r="A391" s="3">
        <v>43468</v>
      </c>
      <c r="B391" s="3">
        <f>SQRT(($E$3-'Ship track'!H391)^2 + ($F$3-'Ship track'!I391)^2)</f>
        <v>5136.9634160157866</v>
      </c>
      <c r="I391" s="26">
        <f t="shared" si="12"/>
        <v>10</v>
      </c>
      <c r="J391" s="26">
        <f t="shared" si="13"/>
        <v>25.553557634054414</v>
      </c>
    </row>
    <row r="392" spans="1:10">
      <c r="A392" s="3">
        <v>43478</v>
      </c>
      <c r="B392" s="3">
        <f>SQRT(($E$3-'Ship track'!H392)^2 + ($F$3-'Ship track'!I392)^2)</f>
        <v>5162.2089194913715</v>
      </c>
      <c r="I392" s="26">
        <f t="shared" si="12"/>
        <v>10</v>
      </c>
      <c r="J392" s="26">
        <f t="shared" si="13"/>
        <v>25.245503475584883</v>
      </c>
    </row>
    <row r="393" spans="1:10">
      <c r="A393" s="3">
        <v>43488</v>
      </c>
      <c r="B393" s="3">
        <f>SQRT(($E$3-'Ship track'!H393)^2 + ($F$3-'Ship track'!I393)^2)</f>
        <v>5187.3513246913208</v>
      </c>
      <c r="I393" s="26">
        <f t="shared" si="12"/>
        <v>10</v>
      </c>
      <c r="J393" s="26">
        <f t="shared" si="13"/>
        <v>25.14240519994928</v>
      </c>
    </row>
    <row r="394" spans="1:10">
      <c r="A394" s="3">
        <v>43498</v>
      </c>
      <c r="B394" s="3">
        <f>SQRT(($E$3-'Ship track'!H394)^2 + ($F$3-'Ship track'!I394)^2)</f>
        <v>5212.6791743617732</v>
      </c>
      <c r="I394" s="26">
        <f t="shared" si="12"/>
        <v>10</v>
      </c>
      <c r="J394" s="26">
        <f t="shared" si="13"/>
        <v>25.327849670452451</v>
      </c>
    </row>
    <row r="395" spans="1:10">
      <c r="A395" s="3">
        <v>43508</v>
      </c>
      <c r="B395" s="3">
        <f>SQRT(($E$3-'Ship track'!H395)^2 + ($F$3-'Ship track'!I395)^2)</f>
        <v>5238.4083240069667</v>
      </c>
      <c r="I395" s="26">
        <f t="shared" si="12"/>
        <v>10</v>
      </c>
      <c r="J395" s="26">
        <f t="shared" si="13"/>
        <v>25.729149645193502</v>
      </c>
    </row>
    <row r="396" spans="1:10">
      <c r="A396" s="3">
        <v>43518</v>
      </c>
      <c r="B396" s="3">
        <f>SQRT(($E$3-'Ship track'!H396)^2 + ($F$3-'Ship track'!I396)^2)</f>
        <v>5261.8950377509154</v>
      </c>
      <c r="I396" s="26">
        <f t="shared" si="12"/>
        <v>10</v>
      </c>
      <c r="J396" s="26">
        <f t="shared" si="13"/>
        <v>23.486713743948712</v>
      </c>
    </row>
    <row r="397" spans="1:10">
      <c r="A397" s="3">
        <v>43528</v>
      </c>
      <c r="B397" s="3">
        <f>SQRT(($E$3-'Ship track'!H397)^2 + ($F$3-'Ship track'!I397)^2)</f>
        <v>5288.0038677327275</v>
      </c>
      <c r="I397" s="26">
        <f t="shared" si="12"/>
        <v>10</v>
      </c>
      <c r="J397" s="26">
        <f t="shared" si="13"/>
        <v>26.10882998181205</v>
      </c>
    </row>
    <row r="398" spans="1:10">
      <c r="A398" s="3">
        <v>43538</v>
      </c>
      <c r="B398" s="3">
        <f>SQRT(($E$3-'Ship track'!H398)^2 + ($F$3-'Ship track'!I398)^2)</f>
        <v>5313.9886243552683</v>
      </c>
      <c r="I398" s="26">
        <f t="shared" si="12"/>
        <v>10</v>
      </c>
      <c r="J398" s="26">
        <f t="shared" si="13"/>
        <v>25.984756622540772</v>
      </c>
    </row>
    <row r="399" spans="1:10">
      <c r="A399" s="3">
        <v>43548</v>
      </c>
      <c r="B399" s="3">
        <f>SQRT(($E$3-'Ship track'!H399)^2 + ($F$3-'Ship track'!I399)^2)</f>
        <v>5338.8401329428143</v>
      </c>
      <c r="I399" s="26">
        <f t="shared" si="12"/>
        <v>10</v>
      </c>
      <c r="J399" s="26">
        <f t="shared" si="13"/>
        <v>24.85150858754605</v>
      </c>
    </row>
    <row r="400" spans="1:10">
      <c r="A400" s="3">
        <v>43558</v>
      </c>
      <c r="B400" s="3">
        <f>SQRT(($E$3-'Ship track'!H400)^2 + ($F$3-'Ship track'!I400)^2)</f>
        <v>5362.6253224366801</v>
      </c>
      <c r="I400" s="26">
        <f t="shared" si="12"/>
        <v>10</v>
      </c>
      <c r="J400" s="26">
        <f t="shared" si="13"/>
        <v>23.785189493865801</v>
      </c>
    </row>
    <row r="401" spans="1:10">
      <c r="A401" s="3">
        <v>43568</v>
      </c>
      <c r="B401" s="3">
        <f>SQRT(($E$3-'Ship track'!H401)^2 + ($F$3-'Ship track'!I401)^2)</f>
        <v>5386.7847333057744</v>
      </c>
      <c r="I401" s="26">
        <f t="shared" si="12"/>
        <v>10</v>
      </c>
      <c r="J401" s="26">
        <f t="shared" si="13"/>
        <v>24.159410869094245</v>
      </c>
    </row>
    <row r="402" spans="1:10">
      <c r="A402" s="3">
        <v>43578</v>
      </c>
      <c r="B402" s="3">
        <f>SQRT(($E$3-'Ship track'!H402)^2 + ($F$3-'Ship track'!I402)^2)</f>
        <v>5408.2424297286234</v>
      </c>
      <c r="I402" s="26">
        <f t="shared" si="12"/>
        <v>10</v>
      </c>
      <c r="J402" s="26">
        <f t="shared" si="13"/>
        <v>21.45769642284904</v>
      </c>
    </row>
    <row r="403" spans="1:10">
      <c r="A403" s="3">
        <v>43588</v>
      </c>
      <c r="B403" s="3">
        <f>SQRT(($E$3-'Ship track'!H403)^2 + ($F$3-'Ship track'!I403)^2)</f>
        <v>5435.1205423662304</v>
      </c>
      <c r="I403" s="26">
        <f t="shared" si="12"/>
        <v>10</v>
      </c>
      <c r="J403" s="26">
        <f t="shared" si="13"/>
        <v>26.878112637607046</v>
      </c>
    </row>
    <row r="404" spans="1:10">
      <c r="A404" s="3">
        <v>43598</v>
      </c>
      <c r="B404" s="3">
        <f>SQRT(($E$3-'Ship track'!H404)^2 + ($F$3-'Ship track'!I404)^2)</f>
        <v>5461.0007884776287</v>
      </c>
      <c r="I404" s="26">
        <f t="shared" si="12"/>
        <v>10</v>
      </c>
      <c r="J404" s="26">
        <f t="shared" si="13"/>
        <v>25.880246111398264</v>
      </c>
    </row>
    <row r="405" spans="1:10">
      <c r="A405" s="3">
        <v>43608</v>
      </c>
      <c r="B405" s="3">
        <f>SQRT(($E$3-'Ship track'!H405)^2 + ($F$3-'Ship track'!I405)^2)</f>
        <v>5487.2384090820351</v>
      </c>
      <c r="I405" s="26">
        <f t="shared" si="12"/>
        <v>10</v>
      </c>
      <c r="J405" s="26">
        <f t="shared" si="13"/>
        <v>26.237620604406402</v>
      </c>
    </row>
    <row r="406" spans="1:10">
      <c r="A406" s="3">
        <v>43618</v>
      </c>
      <c r="B406" s="3">
        <f>SQRT(($E$3-'Ship track'!H406)^2 + ($F$3-'Ship track'!I406)^2)</f>
        <v>5512.5912403903312</v>
      </c>
      <c r="I406" s="26">
        <f t="shared" si="12"/>
        <v>10</v>
      </c>
      <c r="J406" s="26">
        <f t="shared" si="13"/>
        <v>25.352831308296118</v>
      </c>
    </row>
    <row r="407" spans="1:10">
      <c r="A407" s="3">
        <v>43628</v>
      </c>
      <c r="B407" s="3">
        <f>SQRT(($E$3-'Ship track'!H407)^2 + ($F$3-'Ship track'!I407)^2)</f>
        <v>5537.7743443749423</v>
      </c>
      <c r="I407" s="26">
        <f t="shared" si="12"/>
        <v>10</v>
      </c>
      <c r="J407" s="26">
        <f t="shared" si="13"/>
        <v>25.18310398461108</v>
      </c>
    </row>
    <row r="408" spans="1:10">
      <c r="A408" s="3">
        <v>43638</v>
      </c>
      <c r="B408" s="3">
        <f>SQRT(($E$3-'Ship track'!H408)^2 + ($F$3-'Ship track'!I408)^2)</f>
        <v>5563.7185752136611</v>
      </c>
      <c r="I408" s="26">
        <f t="shared" si="12"/>
        <v>10</v>
      </c>
      <c r="J408" s="26">
        <f t="shared" si="13"/>
        <v>25.944230838718795</v>
      </c>
    </row>
    <row r="409" spans="1:10">
      <c r="A409" s="3">
        <v>43648</v>
      </c>
      <c r="B409" s="3">
        <f>SQRT(($E$3-'Ship track'!H409)^2 + ($F$3-'Ship track'!I409)^2)</f>
        <v>5589.5331179633322</v>
      </c>
      <c r="I409" s="26">
        <f t="shared" si="12"/>
        <v>10</v>
      </c>
      <c r="J409" s="26">
        <f t="shared" si="13"/>
        <v>25.814542749671091</v>
      </c>
    </row>
    <row r="410" spans="1:10">
      <c r="A410" s="3">
        <v>43658</v>
      </c>
      <c r="B410" s="3">
        <f>SQRT(($E$3-'Ship track'!H410)^2 + ($F$3-'Ship track'!I410)^2)</f>
        <v>5616.6416201969068</v>
      </c>
      <c r="I410" s="26">
        <f t="shared" si="12"/>
        <v>10</v>
      </c>
      <c r="J410" s="26">
        <f t="shared" si="13"/>
        <v>27.108502233574654</v>
      </c>
    </row>
    <row r="411" spans="1:10">
      <c r="A411" s="3">
        <v>43668</v>
      </c>
      <c r="B411" s="3">
        <f>SQRT(($E$3-'Ship track'!H411)^2 + ($F$3-'Ship track'!I411)^2)</f>
        <v>5644.171930495736</v>
      </c>
      <c r="I411" s="26">
        <f t="shared" si="12"/>
        <v>10</v>
      </c>
      <c r="J411" s="26">
        <f t="shared" si="13"/>
        <v>27.530310298829136</v>
      </c>
    </row>
    <row r="412" spans="1:10">
      <c r="A412" s="3">
        <v>43678</v>
      </c>
      <c r="B412" s="3">
        <f>SQRT(($E$3-'Ship track'!H412)^2 + ($F$3-'Ship track'!I412)^2)</f>
        <v>5668.468142168349</v>
      </c>
      <c r="I412" s="26">
        <f t="shared" si="12"/>
        <v>10</v>
      </c>
      <c r="J412" s="26">
        <f t="shared" si="13"/>
        <v>24.296211672613026</v>
      </c>
    </row>
    <row r="413" spans="1:10">
      <c r="A413" s="3">
        <v>43688</v>
      </c>
      <c r="B413" s="3">
        <f>SQRT(($E$3-'Ship track'!H413)^2 + ($F$3-'Ship track'!I413)^2)</f>
        <v>5692.0183780054804</v>
      </c>
      <c r="I413" s="26">
        <f t="shared" si="12"/>
        <v>10</v>
      </c>
      <c r="J413" s="26">
        <f t="shared" si="13"/>
        <v>23.550235837131368</v>
      </c>
    </row>
    <row r="414" spans="1:10">
      <c r="A414" s="3">
        <v>43698</v>
      </c>
      <c r="B414" s="3">
        <f>SQRT(($E$3-'Ship track'!H414)^2 + ($F$3-'Ship track'!I414)^2)</f>
        <v>5715.9363543847394</v>
      </c>
      <c r="I414" s="26">
        <f t="shared" si="12"/>
        <v>10</v>
      </c>
      <c r="J414" s="26">
        <f t="shared" si="13"/>
        <v>23.917976379259017</v>
      </c>
    </row>
    <row r="415" spans="1:10">
      <c r="A415" s="3">
        <v>43708</v>
      </c>
      <c r="B415" s="3">
        <f>SQRT(($E$3-'Ship track'!H415)^2 + ($F$3-'Ship track'!I415)^2)</f>
        <v>5740.4979700163221</v>
      </c>
      <c r="I415" s="26">
        <f t="shared" si="12"/>
        <v>10</v>
      </c>
      <c r="J415" s="26">
        <f t="shared" si="13"/>
        <v>24.561615631582754</v>
      </c>
    </row>
    <row r="416" spans="1:10">
      <c r="A416" s="3">
        <v>43718</v>
      </c>
      <c r="B416" s="3">
        <f>SQRT(($E$3-'Ship track'!H416)^2 + ($F$3-'Ship track'!I416)^2)</f>
        <v>5765.7559366946925</v>
      </c>
      <c r="I416" s="26">
        <f t="shared" si="12"/>
        <v>10</v>
      </c>
      <c r="J416" s="26">
        <f t="shared" si="13"/>
        <v>25.257966678370394</v>
      </c>
    </row>
    <row r="417" spans="1:10">
      <c r="A417" s="3">
        <v>43728</v>
      </c>
      <c r="B417" s="3">
        <f>SQRT(($E$3-'Ship track'!H417)^2 + ($F$3-'Ship track'!I417)^2)</f>
        <v>5791.7670572218858</v>
      </c>
      <c r="I417" s="26">
        <f t="shared" si="12"/>
        <v>10</v>
      </c>
      <c r="J417" s="26">
        <f t="shared" si="13"/>
        <v>26.01112052719327</v>
      </c>
    </row>
    <row r="418" spans="1:10">
      <c r="A418" s="3">
        <v>43738</v>
      </c>
      <c r="B418" s="3">
        <f>SQRT(($E$3-'Ship track'!H418)^2 + ($F$3-'Ship track'!I418)^2)</f>
        <v>5817.6453447473168</v>
      </c>
      <c r="I418" s="26">
        <f t="shared" si="12"/>
        <v>10</v>
      </c>
      <c r="J418" s="26">
        <f t="shared" si="13"/>
        <v>25.878287525431006</v>
      </c>
    </row>
    <row r="419" spans="1:10">
      <c r="A419" s="3">
        <v>43748</v>
      </c>
      <c r="B419" s="3">
        <f>SQRT(($E$3-'Ship track'!H419)^2 + ($F$3-'Ship track'!I419)^2)</f>
        <v>5843.6386791535415</v>
      </c>
      <c r="I419" s="26">
        <f t="shared" si="12"/>
        <v>10</v>
      </c>
      <c r="J419" s="26">
        <f t="shared" si="13"/>
        <v>25.993334406224676</v>
      </c>
    </row>
    <row r="420" spans="1:10">
      <c r="A420" s="3">
        <v>43758</v>
      </c>
      <c r="B420" s="3">
        <f>SQRT(($E$3-'Ship track'!H420)^2 + ($F$3-'Ship track'!I420)^2)</f>
        <v>5869.2392207706816</v>
      </c>
      <c r="I420" s="26">
        <f t="shared" si="12"/>
        <v>10</v>
      </c>
      <c r="J420" s="26">
        <f t="shared" si="13"/>
        <v>25.600541617140152</v>
      </c>
    </row>
    <row r="421" spans="1:10">
      <c r="A421" s="3">
        <v>43768</v>
      </c>
      <c r="B421" s="3">
        <f>SQRT(($E$3-'Ship track'!H421)^2 + ($F$3-'Ship track'!I421)^2)</f>
        <v>5894.3796555125664</v>
      </c>
      <c r="I421" s="26">
        <f t="shared" si="12"/>
        <v>10</v>
      </c>
      <c r="J421" s="26">
        <f t="shared" si="13"/>
        <v>25.140434741884746</v>
      </c>
    </row>
    <row r="422" spans="1:10">
      <c r="A422" s="3">
        <v>43778</v>
      </c>
      <c r="B422" s="3">
        <f>SQRT(($E$3-'Ship track'!H422)^2 + ($F$3-'Ship track'!I422)^2)</f>
        <v>5920.0397700299845</v>
      </c>
      <c r="I422" s="26">
        <f t="shared" si="12"/>
        <v>10</v>
      </c>
      <c r="J422" s="26">
        <f t="shared" si="13"/>
        <v>25.660114517418151</v>
      </c>
    </row>
    <row r="423" spans="1:10">
      <c r="A423" s="3">
        <v>43788</v>
      </c>
      <c r="B423" s="3">
        <f>SQRT(($E$3-'Ship track'!H423)^2 + ($F$3-'Ship track'!I423)^2)</f>
        <v>5945.2232835486611</v>
      </c>
      <c r="I423" s="26">
        <f t="shared" si="12"/>
        <v>10</v>
      </c>
      <c r="J423" s="26">
        <f t="shared" si="13"/>
        <v>25.183513518676591</v>
      </c>
    </row>
    <row r="424" spans="1:10">
      <c r="A424" s="3">
        <v>43798</v>
      </c>
      <c r="B424" s="3">
        <f>SQRT(($E$3-'Ship track'!H424)^2 + ($F$3-'Ship track'!I424)^2)</f>
        <v>5971.2975378956953</v>
      </c>
      <c r="I424" s="26">
        <f t="shared" si="12"/>
        <v>10</v>
      </c>
      <c r="J424" s="26">
        <f t="shared" si="13"/>
        <v>26.074254347034184</v>
      </c>
    </row>
    <row r="425" spans="1:10">
      <c r="A425" s="3">
        <v>43808</v>
      </c>
      <c r="B425" s="3">
        <f>SQRT(($E$3-'Ship track'!H425)^2 + ($F$3-'Ship track'!I425)^2)</f>
        <v>5997.8411344326641</v>
      </c>
      <c r="I425" s="26">
        <f t="shared" si="12"/>
        <v>10</v>
      </c>
      <c r="J425" s="26">
        <f t="shared" si="13"/>
        <v>26.543596536968835</v>
      </c>
    </row>
    <row r="426" spans="1:10">
      <c r="A426" s="3">
        <v>43818</v>
      </c>
      <c r="B426" s="3">
        <f>SQRT(($E$3-'Ship track'!H426)^2 + ($F$3-'Ship track'!I426)^2)</f>
        <v>6024.4366411547289</v>
      </c>
      <c r="I426" s="26">
        <f t="shared" si="12"/>
        <v>10</v>
      </c>
      <c r="J426" s="26">
        <f t="shared" si="13"/>
        <v>26.595506722064783</v>
      </c>
    </row>
    <row r="427" spans="1:10">
      <c r="A427" s="3">
        <v>43828</v>
      </c>
      <c r="B427" s="3">
        <f>SQRT(($E$3-'Ship track'!H427)^2 + ($F$3-'Ship track'!I427)^2)</f>
        <v>6050.3689867924386</v>
      </c>
      <c r="I427" s="26">
        <f t="shared" si="12"/>
        <v>10</v>
      </c>
      <c r="J427" s="26">
        <f t="shared" si="13"/>
        <v>25.932345637709659</v>
      </c>
    </row>
    <row r="428" spans="1:10">
      <c r="A428" s="3">
        <v>43838</v>
      </c>
      <c r="B428" s="3">
        <f>SQRT(($E$3-'Ship track'!H428)^2 + ($F$3-'Ship track'!I428)^2)</f>
        <v>6076.8266910601988</v>
      </c>
      <c r="I428" s="26">
        <f t="shared" si="12"/>
        <v>10</v>
      </c>
      <c r="J428" s="26">
        <f t="shared" si="13"/>
        <v>26.457704267760164</v>
      </c>
    </row>
    <row r="429" spans="1:10">
      <c r="A429" s="3">
        <v>43848</v>
      </c>
      <c r="B429" s="3">
        <f>SQRT(($E$3-'Ship track'!H429)^2 + ($F$3-'Ship track'!I429)^2)</f>
        <v>6101.4418921346996</v>
      </c>
      <c r="I429" s="26">
        <f t="shared" si="12"/>
        <v>10</v>
      </c>
      <c r="J429" s="26">
        <f t="shared" si="13"/>
        <v>24.615201074500874</v>
      </c>
    </row>
    <row r="430" spans="1:10">
      <c r="A430" s="3">
        <v>43858</v>
      </c>
      <c r="B430" s="3">
        <f>SQRT(($E$3-'Ship track'!H430)^2 + ($F$3-'Ship track'!I430)^2)</f>
        <v>6127.2368649566843</v>
      </c>
      <c r="I430" s="26">
        <f t="shared" si="12"/>
        <v>10</v>
      </c>
      <c r="J430" s="26">
        <f t="shared" si="13"/>
        <v>25.794972821984629</v>
      </c>
    </row>
    <row r="431" spans="1:10">
      <c r="A431" s="3">
        <v>43868</v>
      </c>
      <c r="B431" s="3">
        <f>SQRT(($E$3-'Ship track'!H431)^2 + ($F$3-'Ship track'!I431)^2)</f>
        <v>6154.0454202165811</v>
      </c>
      <c r="I431" s="26">
        <f t="shared" si="12"/>
        <v>10</v>
      </c>
      <c r="J431" s="26">
        <f t="shared" si="13"/>
        <v>26.808555259896821</v>
      </c>
    </row>
    <row r="432" spans="1:10">
      <c r="A432" s="3">
        <v>43878</v>
      </c>
      <c r="B432" s="3">
        <f>SQRT(($E$3-'Ship track'!H432)^2 + ($F$3-'Ship track'!I432)^2)</f>
        <v>6179.6938552928832</v>
      </c>
      <c r="I432" s="26">
        <f t="shared" si="12"/>
        <v>10</v>
      </c>
      <c r="J432" s="26">
        <f t="shared" si="13"/>
        <v>25.648435076302121</v>
      </c>
    </row>
    <row r="433" spans="1:10">
      <c r="A433" s="3">
        <v>43888</v>
      </c>
      <c r="B433" s="3">
        <f>SQRT(($E$3-'Ship track'!H433)^2 + ($F$3-'Ship track'!I433)^2)</f>
        <v>6205.4211981721473</v>
      </c>
      <c r="I433" s="26">
        <f t="shared" si="12"/>
        <v>10</v>
      </c>
      <c r="J433" s="26">
        <f t="shared" si="13"/>
        <v>25.727342879264143</v>
      </c>
    </row>
    <row r="434" spans="1:10">
      <c r="A434" s="3">
        <v>43898</v>
      </c>
      <c r="B434" s="3">
        <f>SQRT(($E$3-'Ship track'!H434)^2 + ($F$3-'Ship track'!I434)^2)</f>
        <v>6231.0889684888443</v>
      </c>
      <c r="I434" s="26">
        <f t="shared" si="12"/>
        <v>10</v>
      </c>
      <c r="J434" s="26">
        <f t="shared" si="13"/>
        <v>25.667770316696988</v>
      </c>
    </row>
    <row r="435" spans="1:10">
      <c r="A435" s="3">
        <v>43908</v>
      </c>
      <c r="B435" s="3">
        <f>SQRT(($E$3-'Ship track'!H435)^2 + ($F$3-'Ship track'!I435)^2)</f>
        <v>6256.6715070362143</v>
      </c>
      <c r="I435" s="26">
        <f t="shared" si="12"/>
        <v>10</v>
      </c>
      <c r="J435" s="26">
        <f t="shared" si="13"/>
        <v>25.58253854736995</v>
      </c>
    </row>
    <row r="436" spans="1:10">
      <c r="A436" s="3">
        <v>43918</v>
      </c>
      <c r="B436" s="3">
        <f>SQRT(($E$3-'Ship track'!H436)^2 + ($F$3-'Ship track'!I436)^2)</f>
        <v>6284.7316200486066</v>
      </c>
      <c r="I436" s="26">
        <f t="shared" si="12"/>
        <v>10</v>
      </c>
      <c r="J436" s="26">
        <f t="shared" si="13"/>
        <v>28.060113012392321</v>
      </c>
    </row>
    <row r="437" spans="1:10">
      <c r="A437" s="3">
        <v>43928</v>
      </c>
      <c r="B437" s="3">
        <f>SQRT(($E$3-'Ship track'!H437)^2 + ($F$3-'Ship track'!I437)^2)</f>
        <v>6310.8496336934249</v>
      </c>
      <c r="I437" s="26">
        <f t="shared" si="12"/>
        <v>10</v>
      </c>
      <c r="J437" s="26">
        <f t="shared" si="13"/>
        <v>26.118013644818348</v>
      </c>
    </row>
    <row r="438" spans="1:10">
      <c r="A438" s="3">
        <v>43938</v>
      </c>
      <c r="B438" s="3">
        <f>SQRT(($E$3-'Ship track'!H438)^2 + ($F$3-'Ship track'!I438)^2)</f>
        <v>6336.4988659938854</v>
      </c>
      <c r="I438" s="26">
        <f t="shared" si="12"/>
        <v>10</v>
      </c>
      <c r="J438" s="26">
        <f t="shared" si="13"/>
        <v>25.649232300460426</v>
      </c>
    </row>
    <row r="439" spans="1:10">
      <c r="A439" s="3">
        <v>43948</v>
      </c>
      <c r="B439" s="3">
        <f>SQRT(($E$3-'Ship track'!H439)^2 + ($F$3-'Ship track'!I439)^2)</f>
        <v>6362.0184785300899</v>
      </c>
      <c r="I439" s="26">
        <f t="shared" si="12"/>
        <v>10</v>
      </c>
      <c r="J439" s="26">
        <f t="shared" si="13"/>
        <v>25.519612536204477</v>
      </c>
    </row>
    <row r="440" spans="1:10">
      <c r="A440" s="3">
        <v>43958</v>
      </c>
      <c r="B440" s="3">
        <f>SQRT(($E$3-'Ship track'!H440)^2 + ($F$3-'Ship track'!I440)^2)</f>
        <v>6387.8945204976817</v>
      </c>
      <c r="I440" s="26">
        <f t="shared" si="12"/>
        <v>10</v>
      </c>
      <c r="J440" s="26">
        <f t="shared" si="13"/>
        <v>25.876041967591846</v>
      </c>
    </row>
    <row r="441" spans="1:10">
      <c r="A441" s="3">
        <v>43968</v>
      </c>
      <c r="B441" s="3">
        <f>SQRT(($E$3-'Ship track'!H441)^2 + ($F$3-'Ship track'!I441)^2)</f>
        <v>6414.3747463224181</v>
      </c>
      <c r="I441" s="26">
        <f t="shared" si="12"/>
        <v>10</v>
      </c>
      <c r="J441" s="26">
        <f t="shared" si="13"/>
        <v>26.480225824736408</v>
      </c>
    </row>
    <row r="442" spans="1:10">
      <c r="A442" s="3">
        <v>43978</v>
      </c>
      <c r="B442" s="3">
        <f>SQRT(($E$3-'Ship track'!H442)^2 + ($F$3-'Ship track'!I442)^2)</f>
        <v>6441.7366962201349</v>
      </c>
      <c r="I442" s="26">
        <f t="shared" si="12"/>
        <v>10</v>
      </c>
      <c r="J442" s="26">
        <f t="shared" si="13"/>
        <v>27.36194989771684</v>
      </c>
    </row>
    <row r="443" spans="1:10">
      <c r="A443" s="3">
        <v>43988</v>
      </c>
      <c r="B443" s="3">
        <f>SQRT(($E$3-'Ship track'!H443)^2 + ($F$3-'Ship track'!I443)^2)</f>
        <v>6469.9116496496408</v>
      </c>
      <c r="I443" s="26">
        <f t="shared" si="12"/>
        <v>10</v>
      </c>
      <c r="J443" s="26">
        <f t="shared" si="13"/>
        <v>28.174953429505877</v>
      </c>
    </row>
    <row r="444" spans="1:10">
      <c r="A444" s="3">
        <v>43998</v>
      </c>
      <c r="B444" s="3">
        <f>SQRT(($E$3-'Ship track'!H444)^2 + ($F$3-'Ship track'!I444)^2)</f>
        <v>6495.6047271513844</v>
      </c>
      <c r="I444" s="26">
        <f t="shared" si="12"/>
        <v>10</v>
      </c>
      <c r="J444" s="26">
        <f t="shared" si="13"/>
        <v>25.693077501743574</v>
      </c>
    </row>
    <row r="445" spans="1:10">
      <c r="A445" s="3">
        <v>44008</v>
      </c>
      <c r="B445" s="3">
        <f>SQRT(($E$3-'Ship track'!H445)^2 + ($F$3-'Ship track'!I445)^2)</f>
        <v>6521.9496147012342</v>
      </c>
      <c r="I445" s="26">
        <f t="shared" si="12"/>
        <v>10</v>
      </c>
      <c r="J445" s="26">
        <f t="shared" si="13"/>
        <v>26.344887549849773</v>
      </c>
    </row>
    <row r="446" spans="1:10">
      <c r="A446" s="3">
        <v>44018</v>
      </c>
      <c r="B446" s="3">
        <f>SQRT(($E$3-'Ship track'!H446)^2 + ($F$3-'Ship track'!I446)^2)</f>
        <v>6546.5762104750902</v>
      </c>
      <c r="I446" s="26">
        <f t="shared" si="12"/>
        <v>10</v>
      </c>
      <c r="J446" s="26">
        <f t="shared" si="13"/>
        <v>24.626595773856025</v>
      </c>
    </row>
    <row r="447" spans="1:10">
      <c r="A447" s="3">
        <v>44028</v>
      </c>
      <c r="B447" s="3">
        <f>SQRT(($E$3-'Ship track'!H447)^2 + ($F$3-'Ship track'!I447)^2)</f>
        <v>6572.9165769720084</v>
      </c>
      <c r="I447" s="26">
        <f t="shared" si="12"/>
        <v>10</v>
      </c>
      <c r="J447" s="26">
        <f t="shared" si="13"/>
        <v>26.34036649691825</v>
      </c>
    </row>
    <row r="448" spans="1:10">
      <c r="A448" s="3">
        <v>44038</v>
      </c>
      <c r="B448" s="3">
        <f>SQRT(($E$3-'Ship track'!H448)^2 + ($F$3-'Ship track'!I448)^2)</f>
        <v>6597.7171206635157</v>
      </c>
      <c r="I448" s="26">
        <f t="shared" si="12"/>
        <v>10</v>
      </c>
      <c r="J448" s="26">
        <f t="shared" si="13"/>
        <v>24.800543691507301</v>
      </c>
    </row>
    <row r="449" spans="1:10">
      <c r="A449" s="3">
        <v>44048</v>
      </c>
      <c r="B449" s="3">
        <f>SQRT(($E$3-'Ship track'!H449)^2 + ($F$3-'Ship track'!I449)^2)</f>
        <v>6623.5248181182833</v>
      </c>
      <c r="I449" s="26">
        <f t="shared" si="12"/>
        <v>10</v>
      </c>
      <c r="J449" s="26">
        <f t="shared" si="13"/>
        <v>25.807697454767549</v>
      </c>
    </row>
    <row r="450" spans="1:10">
      <c r="A450" s="3">
        <v>44058</v>
      </c>
      <c r="B450" s="3">
        <f>SQRT(($E$3-'Ship track'!H450)^2 + ($F$3-'Ship track'!I450)^2)</f>
        <v>6651.2874506509925</v>
      </c>
      <c r="I450" s="26">
        <f t="shared" si="12"/>
        <v>10</v>
      </c>
      <c r="J450" s="26">
        <f t="shared" si="13"/>
        <v>27.762632532709176</v>
      </c>
    </row>
    <row r="451" spans="1:10">
      <c r="A451" s="3">
        <v>44068</v>
      </c>
      <c r="B451" s="3">
        <f>SQRT(($E$3-'Ship track'!H451)^2 + ($F$3-'Ship track'!I451)^2)</f>
        <v>6677.8678533798247</v>
      </c>
      <c r="I451" s="26">
        <f t="shared" si="12"/>
        <v>10</v>
      </c>
      <c r="J451" s="26">
        <f t="shared" si="13"/>
        <v>26.580402728832269</v>
      </c>
    </row>
    <row r="452" spans="1:10">
      <c r="A452" s="3">
        <v>44078</v>
      </c>
      <c r="B452" s="3">
        <f>SQRT(($E$3-'Ship track'!H452)^2 + ($F$3-'Ship track'!I452)^2)</f>
        <v>6703.6197401921218</v>
      </c>
      <c r="I452" s="26">
        <f t="shared" ref="I452:I515" si="14">(A452-A451)</f>
        <v>10</v>
      </c>
      <c r="J452" s="26">
        <f t="shared" si="13"/>
        <v>25.751886812297016</v>
      </c>
    </row>
    <row r="453" spans="1:10">
      <c r="A453" s="3">
        <v>44088</v>
      </c>
      <c r="B453" s="3">
        <f>SQRT(($E$3-'Ship track'!H453)^2 + ($F$3-'Ship track'!I453)^2)</f>
        <v>6730.1993492507272</v>
      </c>
      <c r="I453" s="26">
        <f t="shared" si="14"/>
        <v>10</v>
      </c>
      <c r="J453" s="26">
        <f t="shared" ref="J453:J516" si="15">B453-B452</f>
        <v>26.579609058605456</v>
      </c>
    </row>
    <row r="454" spans="1:10">
      <c r="A454" s="3">
        <v>44098</v>
      </c>
      <c r="B454" s="3">
        <f>SQRT(($E$3-'Ship track'!H454)^2 + ($F$3-'Ship track'!I454)^2)</f>
        <v>6756.7860117218797</v>
      </c>
      <c r="I454" s="26">
        <f t="shared" si="14"/>
        <v>10</v>
      </c>
      <c r="J454" s="26">
        <f t="shared" si="15"/>
        <v>26.586662471152522</v>
      </c>
    </row>
    <row r="455" spans="1:10">
      <c r="A455" s="3">
        <v>44108</v>
      </c>
      <c r="B455" s="3">
        <f>SQRT(($E$3-'Ship track'!H455)^2 + ($F$3-'Ship track'!I455)^2)</f>
        <v>6781.5942014659577</v>
      </c>
      <c r="I455" s="26">
        <f t="shared" si="14"/>
        <v>10</v>
      </c>
      <c r="J455" s="26">
        <f t="shared" si="15"/>
        <v>24.808189744077936</v>
      </c>
    </row>
    <row r="456" spans="1:10">
      <c r="A456" s="3">
        <v>44118</v>
      </c>
      <c r="B456" s="3">
        <f>SQRT(($E$3-'Ship track'!H456)^2 + ($F$3-'Ship track'!I456)^2)</f>
        <v>6806.8185211724558</v>
      </c>
      <c r="I456" s="26">
        <f t="shared" si="14"/>
        <v>10</v>
      </c>
      <c r="J456" s="26">
        <f t="shared" si="15"/>
        <v>25.224319706498136</v>
      </c>
    </row>
    <row r="457" spans="1:10">
      <c r="A457" s="3">
        <v>44128</v>
      </c>
      <c r="B457" s="3">
        <f>SQRT(($E$3-'Ship track'!H457)^2 + ($F$3-'Ship track'!I457)^2)</f>
        <v>6832.4510897855453</v>
      </c>
      <c r="I457" s="26">
        <f t="shared" si="14"/>
        <v>10</v>
      </c>
      <c r="J457" s="26">
        <f t="shared" si="15"/>
        <v>25.632568613089461</v>
      </c>
    </row>
    <row r="458" spans="1:10">
      <c r="A458" s="3">
        <v>44138</v>
      </c>
      <c r="B458" s="3">
        <f>SQRT(($E$3-'Ship track'!H458)^2 + ($F$3-'Ship track'!I458)^2)</f>
        <v>6859.5072261088089</v>
      </c>
      <c r="I458" s="26">
        <f t="shared" si="14"/>
        <v>10</v>
      </c>
      <c r="J458" s="26">
        <f t="shared" si="15"/>
        <v>27.056136323263672</v>
      </c>
    </row>
    <row r="459" spans="1:10">
      <c r="A459" s="3">
        <v>44148</v>
      </c>
      <c r="B459" s="3">
        <f>SQRT(($E$3-'Ship track'!H459)^2 + ($F$3-'Ship track'!I459)^2)</f>
        <v>6886.5645283791473</v>
      </c>
      <c r="I459" s="26">
        <f t="shared" si="14"/>
        <v>10</v>
      </c>
      <c r="J459" s="26">
        <f t="shared" si="15"/>
        <v>27.057302270338369</v>
      </c>
    </row>
    <row r="460" spans="1:10">
      <c r="A460" s="3">
        <v>44158</v>
      </c>
      <c r="B460" s="3">
        <f>SQRT(($E$3-'Ship track'!H460)^2 + ($F$3-'Ship track'!I460)^2)</f>
        <v>6913.9714350096392</v>
      </c>
      <c r="I460" s="26">
        <f t="shared" si="14"/>
        <v>10</v>
      </c>
      <c r="J460" s="26">
        <f t="shared" si="15"/>
        <v>27.406906630491903</v>
      </c>
    </row>
    <row r="461" spans="1:10">
      <c r="A461" s="3">
        <v>44168</v>
      </c>
      <c r="B461" s="3">
        <f>SQRT(($E$3-'Ship track'!H461)^2 + ($F$3-'Ship track'!I461)^2)</f>
        <v>6940.7888015720346</v>
      </c>
      <c r="I461" s="26">
        <f t="shared" si="14"/>
        <v>10</v>
      </c>
      <c r="J461" s="26">
        <f t="shared" si="15"/>
        <v>26.817366562395364</v>
      </c>
    </row>
    <row r="462" spans="1:10">
      <c r="A462" s="3">
        <v>44178</v>
      </c>
      <c r="B462" s="3">
        <f>SQRT(($E$3-'Ship track'!H462)^2 + ($F$3-'Ship track'!I462)^2)</f>
        <v>6967.1374533973785</v>
      </c>
      <c r="I462" s="26">
        <f t="shared" si="14"/>
        <v>10</v>
      </c>
      <c r="J462" s="26">
        <f t="shared" si="15"/>
        <v>26.34865182534395</v>
      </c>
    </row>
    <row r="463" spans="1:10">
      <c r="A463" s="3">
        <v>44188</v>
      </c>
      <c r="B463" s="3">
        <f>SQRT(($E$3-'Ship track'!H463)^2 + ($F$3-'Ship track'!I463)^2)</f>
        <v>6993.4891377683416</v>
      </c>
      <c r="I463" s="26">
        <f t="shared" si="14"/>
        <v>10</v>
      </c>
      <c r="J463" s="26">
        <f t="shared" si="15"/>
        <v>26.351684370963085</v>
      </c>
    </row>
    <row r="464" spans="1:10">
      <c r="A464" s="3">
        <v>44198</v>
      </c>
      <c r="B464" s="3">
        <f>SQRT(($E$3-'Ship track'!H464)^2 + ($F$3-'Ship track'!I464)^2)</f>
        <v>7019.2473146363227</v>
      </c>
      <c r="I464" s="26">
        <f t="shared" si="14"/>
        <v>10</v>
      </c>
      <c r="J464" s="26">
        <f t="shared" si="15"/>
        <v>25.758176867981092</v>
      </c>
    </row>
    <row r="465" spans="1:10">
      <c r="A465" s="3">
        <v>44208</v>
      </c>
      <c r="B465" s="3">
        <f>SQRT(($E$3-'Ship track'!H465)^2 + ($F$3-'Ship track'!I465)^2)</f>
        <v>7045.9493431076444</v>
      </c>
      <c r="I465" s="26">
        <f t="shared" si="14"/>
        <v>10</v>
      </c>
      <c r="J465" s="26">
        <f t="shared" si="15"/>
        <v>26.702028471321682</v>
      </c>
    </row>
    <row r="466" spans="1:10">
      <c r="A466" s="3">
        <v>44218</v>
      </c>
      <c r="B466" s="3">
        <f>SQRT(($E$3-'Ship track'!H466)^2 + ($F$3-'Ship track'!I466)^2)</f>
        <v>7072.8908589108323</v>
      </c>
      <c r="I466" s="26">
        <f t="shared" si="14"/>
        <v>10</v>
      </c>
      <c r="J466" s="26">
        <f t="shared" si="15"/>
        <v>26.94151580318794</v>
      </c>
    </row>
    <row r="467" spans="1:10">
      <c r="A467" s="3">
        <v>44228</v>
      </c>
      <c r="B467" s="3">
        <f>SQRT(($E$3-'Ship track'!H467)^2 + ($F$3-'Ship track'!I467)^2)</f>
        <v>7099.5372819902022</v>
      </c>
      <c r="I467" s="26">
        <f t="shared" si="14"/>
        <v>10</v>
      </c>
      <c r="J467" s="26">
        <f t="shared" si="15"/>
        <v>26.646423079369924</v>
      </c>
    </row>
    <row r="468" spans="1:10">
      <c r="A468" s="3">
        <v>44238</v>
      </c>
      <c r="B468" s="3">
        <f>SQRT(($E$3-'Ship track'!H468)^2 + ($F$3-'Ship track'!I468)^2)</f>
        <v>7126.2988861735621</v>
      </c>
      <c r="I468" s="26">
        <f t="shared" si="14"/>
        <v>10</v>
      </c>
      <c r="J468" s="26">
        <f t="shared" si="15"/>
        <v>26.76160418335985</v>
      </c>
    </row>
    <row r="469" spans="1:10">
      <c r="A469" s="3">
        <v>44248</v>
      </c>
      <c r="B469" s="3">
        <f>SQRT(($E$3-'Ship track'!H469)^2 + ($F$3-'Ship track'!I469)^2)</f>
        <v>7152.4753962194054</v>
      </c>
      <c r="I469" s="26">
        <f t="shared" si="14"/>
        <v>10</v>
      </c>
      <c r="J469" s="26">
        <f t="shared" si="15"/>
        <v>26.176510045843315</v>
      </c>
    </row>
    <row r="470" spans="1:10">
      <c r="A470" s="3">
        <v>44258</v>
      </c>
      <c r="B470" s="3">
        <f>SQRT(($E$3-'Ship track'!H470)^2 + ($F$3-'Ship track'!I470)^2)</f>
        <v>7180.3033909338092</v>
      </c>
      <c r="I470" s="26">
        <f t="shared" si="14"/>
        <v>10</v>
      </c>
      <c r="J470" s="26">
        <f t="shared" si="15"/>
        <v>27.827994714403758</v>
      </c>
    </row>
    <row r="471" spans="1:10">
      <c r="A471" s="3">
        <v>44268</v>
      </c>
      <c r="B471" s="3">
        <f>SQRT(($E$3-'Ship track'!H471)^2 + ($F$3-'Ship track'!I471)^2)</f>
        <v>7205.828590414787</v>
      </c>
      <c r="I471" s="26">
        <f t="shared" si="14"/>
        <v>10</v>
      </c>
      <c r="J471" s="26">
        <f t="shared" si="15"/>
        <v>25.52519948097779</v>
      </c>
    </row>
    <row r="472" spans="1:10">
      <c r="A472" s="3">
        <v>44278</v>
      </c>
      <c r="B472" s="3">
        <f>SQRT(($E$3-'Ship track'!H472)^2 + ($F$3-'Ship track'!I472)^2)</f>
        <v>7233.1860242905859</v>
      </c>
      <c r="I472" s="26">
        <f t="shared" si="14"/>
        <v>10</v>
      </c>
      <c r="J472" s="26">
        <f t="shared" si="15"/>
        <v>27.357433875798961</v>
      </c>
    </row>
    <row r="473" spans="1:10">
      <c r="A473" s="3">
        <v>44288</v>
      </c>
      <c r="B473" s="3">
        <f>SQRT(($E$3-'Ship track'!H473)^2 + ($F$3-'Ship track'!I473)^2)</f>
        <v>7258.480073388524</v>
      </c>
      <c r="I473" s="26">
        <f t="shared" si="14"/>
        <v>10</v>
      </c>
      <c r="J473" s="26">
        <f t="shared" si="15"/>
        <v>25.294049097938114</v>
      </c>
    </row>
    <row r="474" spans="1:10">
      <c r="A474" s="3">
        <v>44298</v>
      </c>
      <c r="B474" s="3">
        <f>SQRT(($E$3-'Ship track'!H474)^2 + ($F$3-'Ship track'!I474)^2)</f>
        <v>7286.6053814244069</v>
      </c>
      <c r="I474" s="26">
        <f t="shared" si="14"/>
        <v>10</v>
      </c>
      <c r="J474" s="26">
        <f t="shared" si="15"/>
        <v>28.125308035882881</v>
      </c>
    </row>
    <row r="475" spans="1:10">
      <c r="A475" s="3">
        <v>44308</v>
      </c>
      <c r="B475" s="3">
        <f>SQRT(($E$3-'Ship track'!H475)^2 + ($F$3-'Ship track'!I475)^2)</f>
        <v>7314.6721094065388</v>
      </c>
      <c r="I475" s="26">
        <f t="shared" si="14"/>
        <v>10</v>
      </c>
      <c r="J475" s="26">
        <f t="shared" si="15"/>
        <v>28.066727982131852</v>
      </c>
    </row>
    <row r="476" spans="1:10">
      <c r="A476" s="3">
        <v>44318</v>
      </c>
      <c r="B476" s="3">
        <f>SQRT(($E$3-'Ship track'!H476)^2 + ($F$3-'Ship track'!I476)^2)</f>
        <v>7341.1457017433086</v>
      </c>
      <c r="I476" s="26">
        <f t="shared" si="14"/>
        <v>10</v>
      </c>
      <c r="J476" s="26">
        <f t="shared" si="15"/>
        <v>26.473592336769798</v>
      </c>
    </row>
    <row r="477" spans="1:10">
      <c r="A477" s="3">
        <v>44328</v>
      </c>
      <c r="B477" s="3">
        <f>SQRT(($E$3-'Ship track'!H477)^2 + ($F$3-'Ship track'!I477)^2)</f>
        <v>7368.3252968919351</v>
      </c>
      <c r="I477" s="26">
        <f t="shared" si="14"/>
        <v>10</v>
      </c>
      <c r="J477" s="26">
        <f t="shared" si="15"/>
        <v>27.179595148626504</v>
      </c>
    </row>
    <row r="478" spans="1:10">
      <c r="A478" s="3">
        <v>44338</v>
      </c>
      <c r="B478" s="3">
        <f>SQRT(($E$3-'Ship track'!H478)^2 + ($F$3-'Ship track'!I478)^2)</f>
        <v>7395.5667724622808</v>
      </c>
      <c r="I478" s="26">
        <f t="shared" si="14"/>
        <v>10</v>
      </c>
      <c r="J478" s="26">
        <f t="shared" si="15"/>
        <v>27.241475570345756</v>
      </c>
    </row>
    <row r="479" spans="1:10">
      <c r="A479" s="3">
        <v>44348</v>
      </c>
      <c r="B479" s="3">
        <f>SQRT(($E$3-'Ship track'!H479)^2 + ($F$3-'Ship track'!I479)^2)</f>
        <v>7421.8666890533714</v>
      </c>
      <c r="I479" s="26">
        <f t="shared" si="14"/>
        <v>10</v>
      </c>
      <c r="J479" s="26">
        <f t="shared" si="15"/>
        <v>26.29991659109055</v>
      </c>
    </row>
    <row r="480" spans="1:10">
      <c r="A480" s="3">
        <v>44358</v>
      </c>
      <c r="B480" s="3">
        <f>SQRT(($E$3-'Ship track'!H480)^2 + ($F$3-'Ship track'!I480)^2)</f>
        <v>7448.9297565361439</v>
      </c>
      <c r="I480" s="26">
        <f t="shared" si="14"/>
        <v>10</v>
      </c>
      <c r="J480" s="26">
        <f t="shared" si="15"/>
        <v>27.063067482772567</v>
      </c>
    </row>
    <row r="481" spans="1:10">
      <c r="A481" s="3">
        <v>44368</v>
      </c>
      <c r="B481" s="3">
        <f>SQRT(($E$3-'Ship track'!H481)^2 + ($F$3-'Ship track'!I481)^2)</f>
        <v>7475.2300368190281</v>
      </c>
      <c r="I481" s="26">
        <f t="shared" si="14"/>
        <v>10</v>
      </c>
      <c r="J481" s="26">
        <f t="shared" si="15"/>
        <v>26.30028028288416</v>
      </c>
    </row>
    <row r="482" spans="1:10">
      <c r="A482" s="3">
        <v>44378</v>
      </c>
      <c r="B482" s="3">
        <f>SQRT(($E$3-'Ship track'!H482)^2 + ($F$3-'Ship track'!I482)^2)</f>
        <v>7500.881342728283</v>
      </c>
      <c r="I482" s="26">
        <f t="shared" si="14"/>
        <v>10</v>
      </c>
      <c r="J482" s="26">
        <f t="shared" si="15"/>
        <v>25.651305909254916</v>
      </c>
    </row>
    <row r="483" spans="1:10">
      <c r="A483" s="3">
        <v>44388</v>
      </c>
      <c r="B483" s="3">
        <f>SQRT(($E$3-'Ship track'!H483)^2 + ($F$3-'Ship track'!I483)^2)</f>
        <v>7528.0064897231423</v>
      </c>
      <c r="I483" s="26">
        <f t="shared" si="14"/>
        <v>10</v>
      </c>
      <c r="J483" s="26">
        <f t="shared" si="15"/>
        <v>27.125146994859278</v>
      </c>
    </row>
    <row r="484" spans="1:10">
      <c r="A484" s="3">
        <v>44398</v>
      </c>
      <c r="B484" s="3">
        <f>SQRT(($E$3-'Ship track'!H484)^2 + ($F$3-'Ship track'!I484)^2)</f>
        <v>7555.5463934108793</v>
      </c>
      <c r="I484" s="26">
        <f t="shared" si="14"/>
        <v>10</v>
      </c>
      <c r="J484" s="26">
        <f t="shared" si="15"/>
        <v>27.539903687737024</v>
      </c>
    </row>
    <row r="485" spans="1:10">
      <c r="A485" s="3">
        <v>44408</v>
      </c>
      <c r="B485" s="3">
        <f>SQRT(($E$3-'Ship track'!H485)^2 + ($F$3-'Ship track'!I485)^2)</f>
        <v>7582.1415610509557</v>
      </c>
      <c r="I485" s="26">
        <f t="shared" si="14"/>
        <v>10</v>
      </c>
      <c r="J485" s="26">
        <f t="shared" si="15"/>
        <v>26.595167640076397</v>
      </c>
    </row>
    <row r="486" spans="1:10">
      <c r="A486" s="3">
        <v>44418</v>
      </c>
      <c r="B486" s="3">
        <f>SQRT(($E$3-'Ship track'!H486)^2 + ($F$3-'Ship track'!I486)^2)</f>
        <v>7608.2667019460896</v>
      </c>
      <c r="I486" s="26">
        <f t="shared" si="14"/>
        <v>10</v>
      </c>
      <c r="J486" s="26">
        <f t="shared" si="15"/>
        <v>26.125140895133882</v>
      </c>
    </row>
    <row r="487" spans="1:10">
      <c r="A487" s="3">
        <v>44428</v>
      </c>
      <c r="B487" s="3">
        <f>SQRT(($E$3-'Ship track'!H487)^2 + ($F$3-'Ship track'!I487)^2)</f>
        <v>7635.2744509512204</v>
      </c>
      <c r="I487" s="26">
        <f t="shared" si="14"/>
        <v>10</v>
      </c>
      <c r="J487" s="26">
        <f t="shared" si="15"/>
        <v>27.00774900513079</v>
      </c>
    </row>
    <row r="488" spans="1:10">
      <c r="A488" s="3">
        <v>44438</v>
      </c>
      <c r="B488" s="3">
        <f>SQRT(($E$3-'Ship track'!H488)^2 + ($F$3-'Ship track'!I488)^2)</f>
        <v>7662.3985421498392</v>
      </c>
      <c r="I488" s="26">
        <f t="shared" si="14"/>
        <v>10</v>
      </c>
      <c r="J488" s="26">
        <f t="shared" si="15"/>
        <v>27.124091198618771</v>
      </c>
    </row>
    <row r="489" spans="1:10">
      <c r="A489" s="3">
        <v>44448</v>
      </c>
      <c r="B489" s="3">
        <f>SQRT(($E$3-'Ship track'!H489)^2 + ($F$3-'Ship track'!I489)^2)</f>
        <v>7690.350358275251</v>
      </c>
      <c r="I489" s="26">
        <f t="shared" si="14"/>
        <v>10</v>
      </c>
      <c r="J489" s="26">
        <f t="shared" si="15"/>
        <v>27.951816125411824</v>
      </c>
    </row>
    <row r="490" spans="1:10">
      <c r="A490" s="3">
        <v>44458</v>
      </c>
      <c r="B490" s="3">
        <f>SQRT(($E$3-'Ship track'!H490)^2 + ($F$3-'Ship track'!I490)^2)</f>
        <v>7717.7127674467229</v>
      </c>
      <c r="I490" s="26">
        <f t="shared" si="14"/>
        <v>10</v>
      </c>
      <c r="J490" s="26">
        <f t="shared" si="15"/>
        <v>27.362409171471882</v>
      </c>
    </row>
    <row r="491" spans="1:10">
      <c r="A491" s="3">
        <v>44468</v>
      </c>
      <c r="B491" s="3">
        <f>SQRT(($E$3-'Ship track'!H491)^2 + ($F$3-'Ship track'!I491)^2)</f>
        <v>7744.5438041467287</v>
      </c>
      <c r="I491" s="26">
        <f t="shared" si="14"/>
        <v>10</v>
      </c>
      <c r="J491" s="26">
        <f t="shared" si="15"/>
        <v>26.831036700005825</v>
      </c>
    </row>
    <row r="492" spans="1:10">
      <c r="A492" s="3">
        <v>44478</v>
      </c>
      <c r="B492" s="3">
        <f>SQRT(($E$3-'Ship track'!H492)^2 + ($F$3-'Ship track'!I492)^2)</f>
        <v>7771.2577930010457</v>
      </c>
      <c r="I492" s="26">
        <f t="shared" si="14"/>
        <v>10</v>
      </c>
      <c r="J492" s="26">
        <f t="shared" si="15"/>
        <v>26.713988854316995</v>
      </c>
    </row>
    <row r="493" spans="1:10">
      <c r="A493" s="3">
        <v>44488</v>
      </c>
      <c r="B493" s="3">
        <f>SQRT(($E$3-'Ship track'!H493)^2 + ($F$3-'Ship track'!I493)^2)</f>
        <v>7798.1418511198654</v>
      </c>
      <c r="I493" s="26">
        <f t="shared" si="14"/>
        <v>10</v>
      </c>
      <c r="J493" s="26">
        <f t="shared" si="15"/>
        <v>26.884058118819667</v>
      </c>
    </row>
    <row r="494" spans="1:10">
      <c r="A494" s="3">
        <v>44498</v>
      </c>
      <c r="B494" s="3">
        <f>SQRT(($E$3-'Ship track'!H494)^2 + ($F$3-'Ship track'!I494)^2)</f>
        <v>7824.1511579887865</v>
      </c>
      <c r="I494" s="26">
        <f t="shared" si="14"/>
        <v>10</v>
      </c>
      <c r="J494" s="26">
        <f t="shared" si="15"/>
        <v>26.009306868921158</v>
      </c>
    </row>
    <row r="495" spans="1:10">
      <c r="A495" s="3">
        <v>44508</v>
      </c>
      <c r="B495" s="3">
        <f>SQRT(($E$3-'Ship track'!H495)^2 + ($F$3-'Ship track'!I495)^2)</f>
        <v>7851.6251789326498</v>
      </c>
      <c r="I495" s="26">
        <f t="shared" si="14"/>
        <v>10</v>
      </c>
      <c r="J495" s="26">
        <f t="shared" si="15"/>
        <v>27.474020943863252</v>
      </c>
    </row>
    <row r="496" spans="1:10">
      <c r="A496" s="3">
        <v>44518</v>
      </c>
      <c r="B496" s="3">
        <f>SQRT(($E$3-'Ship track'!H496)^2 + ($F$3-'Ship track'!I496)^2)</f>
        <v>7877.6249927500276</v>
      </c>
      <c r="I496" s="26">
        <f t="shared" si="14"/>
        <v>10</v>
      </c>
      <c r="J496" s="26">
        <f t="shared" si="15"/>
        <v>25.999813817377799</v>
      </c>
    </row>
    <row r="497" spans="1:10">
      <c r="A497" s="3">
        <v>44528</v>
      </c>
      <c r="B497" s="3">
        <f>SQRT(($E$3-'Ship track'!H497)^2 + ($F$3-'Ship track'!I497)^2)</f>
        <v>7906.0412469392695</v>
      </c>
      <c r="I497" s="26">
        <f t="shared" si="14"/>
        <v>10</v>
      </c>
      <c r="J497" s="26">
        <f t="shared" si="15"/>
        <v>28.416254189241954</v>
      </c>
    </row>
    <row r="498" spans="1:10">
      <c r="A498" s="3">
        <v>44538</v>
      </c>
      <c r="B498" s="3">
        <f>SQRT(($E$3-'Ship track'!H498)^2 + ($F$3-'Ship track'!I498)^2)</f>
        <v>7933.7552115782355</v>
      </c>
      <c r="I498" s="26">
        <f t="shared" si="14"/>
        <v>10</v>
      </c>
      <c r="J498" s="26">
        <f t="shared" si="15"/>
        <v>27.71396463896599</v>
      </c>
    </row>
    <row r="499" spans="1:10">
      <c r="A499" s="3">
        <v>44548</v>
      </c>
      <c r="B499" s="3">
        <f>SQRT(($E$3-'Ship track'!H499)^2 + ($F$3-'Ship track'!I499)^2)</f>
        <v>7961.7643276532008</v>
      </c>
      <c r="I499" s="26">
        <f t="shared" si="14"/>
        <v>10</v>
      </c>
      <c r="J499" s="26">
        <f t="shared" si="15"/>
        <v>28.009116074965277</v>
      </c>
    </row>
    <row r="500" spans="1:10">
      <c r="A500" s="3">
        <v>44558</v>
      </c>
      <c r="B500" s="3">
        <f>SQRT(($E$3-'Ship track'!H500)^2 + ($F$3-'Ship track'!I500)^2)</f>
        <v>7987.5316837188029</v>
      </c>
      <c r="I500" s="26">
        <f t="shared" si="14"/>
        <v>10</v>
      </c>
      <c r="J500" s="26">
        <f t="shared" si="15"/>
        <v>25.767356065602144</v>
      </c>
    </row>
    <row r="501" spans="1:10">
      <c r="A501" s="3">
        <v>44568</v>
      </c>
      <c r="B501" s="3">
        <f>SQRT(($E$3-'Ship track'!H501)^2 + ($F$3-'Ship track'!I501)^2)</f>
        <v>8013.3587040142293</v>
      </c>
      <c r="I501" s="26">
        <f t="shared" si="14"/>
        <v>10</v>
      </c>
      <c r="J501" s="26">
        <f t="shared" si="15"/>
        <v>25.827020295426337</v>
      </c>
    </row>
    <row r="502" spans="1:10">
      <c r="A502" s="3">
        <v>44578</v>
      </c>
      <c r="B502" s="3">
        <f>SQRT(($E$3-'Ship track'!H502)^2 + ($F$3-'Ship track'!I502)^2)</f>
        <v>8040.4226133145858</v>
      </c>
      <c r="I502" s="26">
        <f t="shared" si="14"/>
        <v>10</v>
      </c>
      <c r="J502" s="26">
        <f t="shared" si="15"/>
        <v>27.063909300356499</v>
      </c>
    </row>
    <row r="503" spans="1:10">
      <c r="A503" s="3">
        <v>44588</v>
      </c>
      <c r="B503" s="3">
        <f>SQRT(($E$3-'Ship track'!H503)^2 + ($F$3-'Ship track'!I503)^2)</f>
        <v>8067.6648950179961</v>
      </c>
      <c r="I503" s="26">
        <f t="shared" si="14"/>
        <v>10</v>
      </c>
      <c r="J503" s="26">
        <f t="shared" si="15"/>
        <v>27.242281703410299</v>
      </c>
    </row>
    <row r="504" spans="1:10">
      <c r="A504" s="3">
        <v>44598</v>
      </c>
      <c r="B504" s="3">
        <f>SQRT(($E$3-'Ship track'!H504)^2 + ($F$3-'Ship track'!I504)^2)</f>
        <v>8095.7335952883359</v>
      </c>
      <c r="I504" s="26">
        <f t="shared" si="14"/>
        <v>10</v>
      </c>
      <c r="J504" s="26">
        <f t="shared" si="15"/>
        <v>28.068700270339832</v>
      </c>
    </row>
    <row r="505" spans="1:10">
      <c r="A505" s="3">
        <v>44608</v>
      </c>
      <c r="B505" s="3">
        <f>SQRT(($E$3-'Ship track'!H505)^2 + ($F$3-'Ship track'!I505)^2)</f>
        <v>8122.9750099943685</v>
      </c>
      <c r="I505" s="26">
        <f t="shared" si="14"/>
        <v>10</v>
      </c>
      <c r="J505" s="26">
        <f t="shared" si="15"/>
        <v>27.241414706032629</v>
      </c>
    </row>
    <row r="506" spans="1:10">
      <c r="A506" s="3">
        <v>44618</v>
      </c>
      <c r="B506" s="3">
        <f>SQRT(($E$3-'Ship track'!H506)^2 + ($F$3-'Ship track'!I506)^2)</f>
        <v>8150.8054937722573</v>
      </c>
      <c r="I506" s="26">
        <f t="shared" si="14"/>
        <v>10</v>
      </c>
      <c r="J506" s="26">
        <f t="shared" si="15"/>
        <v>27.83048377788873</v>
      </c>
    </row>
    <row r="507" spans="1:10">
      <c r="A507" s="3">
        <v>44628</v>
      </c>
      <c r="B507" s="3">
        <f>SQRT(($E$3-'Ship track'!H507)^2 + ($F$3-'Ship track'!I507)^2)</f>
        <v>8176.2821799911044</v>
      </c>
      <c r="I507" s="26">
        <f t="shared" si="14"/>
        <v>10</v>
      </c>
      <c r="J507" s="26">
        <f t="shared" si="15"/>
        <v>25.476686218847135</v>
      </c>
    </row>
    <row r="508" spans="1:10">
      <c r="A508" s="3">
        <v>44638</v>
      </c>
      <c r="B508" s="3">
        <f>SQRT(($E$3-'Ship track'!H508)^2 + ($F$3-'Ship track'!I508)^2)</f>
        <v>8202.524106596702</v>
      </c>
      <c r="I508" s="26">
        <f t="shared" si="14"/>
        <v>10</v>
      </c>
      <c r="J508" s="26">
        <f t="shared" si="15"/>
        <v>26.241926605597655</v>
      </c>
    </row>
    <row r="509" spans="1:10">
      <c r="A509" s="3">
        <v>44648</v>
      </c>
      <c r="B509" s="3">
        <f>SQRT(($E$3-'Ship track'!H509)^2 + ($F$3-'Ship track'!I509)^2)</f>
        <v>8229.6480285081652</v>
      </c>
      <c r="I509" s="26">
        <f t="shared" si="14"/>
        <v>10</v>
      </c>
      <c r="J509" s="26">
        <f t="shared" si="15"/>
        <v>27.123921911463185</v>
      </c>
    </row>
    <row r="510" spans="1:10">
      <c r="A510" s="3">
        <v>44658</v>
      </c>
      <c r="B510" s="3">
        <f>SQRT(($E$3-'Ship track'!H510)^2 + ($F$3-'Ship track'!I510)^2)</f>
        <v>8257.7194903756517</v>
      </c>
      <c r="I510" s="26">
        <f t="shared" si="14"/>
        <v>10</v>
      </c>
      <c r="J510" s="26">
        <f t="shared" si="15"/>
        <v>28.071461867486505</v>
      </c>
    </row>
    <row r="511" spans="1:10">
      <c r="A511" s="3">
        <v>44668</v>
      </c>
      <c r="B511" s="3">
        <f>SQRT(($E$3-'Ship track'!H511)^2 + ($F$3-'Ship track'!I511)^2)</f>
        <v>8284.0178187027304</v>
      </c>
      <c r="I511" s="26">
        <f t="shared" si="14"/>
        <v>10</v>
      </c>
      <c r="J511" s="26">
        <f t="shared" si="15"/>
        <v>26.298328327078707</v>
      </c>
    </row>
    <row r="512" spans="1:10">
      <c r="A512" s="3">
        <v>44678</v>
      </c>
      <c r="B512" s="3">
        <f>SQRT(($E$3-'Ship track'!H512)^2 + ($F$3-'Ship track'!I512)^2)</f>
        <v>8311.4406316390341</v>
      </c>
      <c r="I512" s="26">
        <f t="shared" si="14"/>
        <v>10</v>
      </c>
      <c r="J512" s="26">
        <f t="shared" si="15"/>
        <v>27.422812936303671</v>
      </c>
    </row>
    <row r="513" spans="1:10">
      <c r="A513" s="3">
        <v>44688</v>
      </c>
      <c r="B513" s="3">
        <f>SQRT(($E$3-'Ship track'!H513)^2 + ($F$3-'Ship track'!I513)^2)</f>
        <v>8338.6245097589344</v>
      </c>
      <c r="I513" s="26">
        <f t="shared" si="14"/>
        <v>10</v>
      </c>
      <c r="J513" s="26">
        <f t="shared" si="15"/>
        <v>27.183878119900328</v>
      </c>
    </row>
    <row r="514" spans="1:10">
      <c r="A514" s="3">
        <v>44698</v>
      </c>
      <c r="B514" s="3">
        <f>SQRT(($E$3-'Ship track'!H514)^2 + ($F$3-'Ship track'!I514)^2)</f>
        <v>8365.6923792641373</v>
      </c>
      <c r="I514" s="26">
        <f t="shared" si="14"/>
        <v>10</v>
      </c>
      <c r="J514" s="26">
        <f t="shared" si="15"/>
        <v>27.067869505202907</v>
      </c>
    </row>
    <row r="515" spans="1:10">
      <c r="A515" s="3">
        <v>44708</v>
      </c>
      <c r="B515" s="3">
        <f>SQRT(($E$3-'Ship track'!H515)^2 + ($F$3-'Ship track'!I515)^2)</f>
        <v>8392.4059527218578</v>
      </c>
      <c r="I515" s="26">
        <f t="shared" si="14"/>
        <v>10</v>
      </c>
      <c r="J515" s="26">
        <f t="shared" si="15"/>
        <v>26.713573457720486</v>
      </c>
    </row>
    <row r="516" spans="1:10">
      <c r="A516" s="3">
        <v>44718</v>
      </c>
      <c r="B516" s="3">
        <f>SQRT(($E$3-'Ship track'!H516)^2 + ($F$3-'Ship track'!I516)^2)</f>
        <v>8420.9484070554117</v>
      </c>
      <c r="I516" s="26">
        <f t="shared" ref="I516:I579" si="16">(A516-A515)</f>
        <v>10</v>
      </c>
      <c r="J516" s="26">
        <f t="shared" si="15"/>
        <v>28.542454333553906</v>
      </c>
    </row>
    <row r="517" spans="1:10">
      <c r="A517" s="3">
        <v>44728</v>
      </c>
      <c r="B517" s="3">
        <f>SQRT(($E$3-'Ship track'!H517)^2 + ($F$3-'Ship track'!I517)^2)</f>
        <v>8447.6056910409825</v>
      </c>
      <c r="I517" s="26">
        <f t="shared" si="16"/>
        <v>10</v>
      </c>
      <c r="J517" s="26">
        <f t="shared" ref="J517:J580" si="17">B517-B516</f>
        <v>26.657283985570757</v>
      </c>
    </row>
    <row r="518" spans="1:10">
      <c r="A518" s="3">
        <v>44738</v>
      </c>
      <c r="B518" s="3">
        <f>SQRT(($E$3-'Ship track'!H518)^2 + ($F$3-'Ship track'!I518)^2)</f>
        <v>8475.0256749869241</v>
      </c>
      <c r="I518" s="26">
        <f t="shared" si="16"/>
        <v>10</v>
      </c>
      <c r="J518" s="26">
        <f t="shared" si="17"/>
        <v>27.419983945941567</v>
      </c>
    </row>
    <row r="519" spans="1:10">
      <c r="A519" s="3">
        <v>44748</v>
      </c>
      <c r="B519" s="3">
        <f>SQRT(($E$3-'Ship track'!H519)^2 + ($F$3-'Ship track'!I519)^2)</f>
        <v>8501.7417923335852</v>
      </c>
      <c r="I519" s="26">
        <f t="shared" si="16"/>
        <v>10</v>
      </c>
      <c r="J519" s="26">
        <f t="shared" si="17"/>
        <v>26.716117346661122</v>
      </c>
    </row>
    <row r="520" spans="1:10">
      <c r="A520" s="3">
        <v>44758</v>
      </c>
      <c r="B520" s="3">
        <f>SQRT(($E$3-'Ship track'!H520)^2 + ($F$3-'Ship track'!I520)^2)</f>
        <v>8528.8096955288547</v>
      </c>
      <c r="I520" s="26">
        <f t="shared" si="16"/>
        <v>10</v>
      </c>
      <c r="J520" s="26">
        <f t="shared" si="17"/>
        <v>27.067903195269537</v>
      </c>
    </row>
    <row r="521" spans="1:10">
      <c r="A521" s="3">
        <v>44768</v>
      </c>
      <c r="B521" s="3">
        <f>SQRT(($E$3-'Ship track'!H521)^2 + ($F$3-'Ship track'!I521)^2)</f>
        <v>8555.5811057108021</v>
      </c>
      <c r="I521" s="26">
        <f t="shared" si="16"/>
        <v>10</v>
      </c>
      <c r="J521" s="26">
        <f t="shared" si="17"/>
        <v>26.771410181947431</v>
      </c>
    </row>
    <row r="522" spans="1:10">
      <c r="A522" s="3">
        <v>44778</v>
      </c>
      <c r="B522" s="3">
        <f>SQRT(($E$3-'Ship track'!H522)^2 + ($F$3-'Ship track'!I522)^2)</f>
        <v>8582.4145630099119</v>
      </c>
      <c r="I522" s="26">
        <f t="shared" si="16"/>
        <v>10</v>
      </c>
      <c r="J522" s="26">
        <f t="shared" si="17"/>
        <v>26.833457299109796</v>
      </c>
    </row>
    <row r="523" spans="1:10">
      <c r="A523" s="3">
        <v>44788</v>
      </c>
      <c r="B523" s="3">
        <f>SQRT(($E$3-'Ship track'!H523)^2 + ($F$3-'Ship track'!I523)^2)</f>
        <v>8609.2458143306467</v>
      </c>
      <c r="I523" s="26">
        <f t="shared" si="16"/>
        <v>10</v>
      </c>
      <c r="J523" s="26">
        <f t="shared" si="17"/>
        <v>26.831251320734737</v>
      </c>
    </row>
    <row r="524" spans="1:10">
      <c r="A524" s="3">
        <v>44798</v>
      </c>
      <c r="B524" s="3">
        <f>SQRT(($E$3-'Ship track'!H524)^2 + ($F$3-'Ship track'!I524)^2)</f>
        <v>8636.5505805852808</v>
      </c>
      <c r="I524" s="26">
        <f t="shared" si="16"/>
        <v>10</v>
      </c>
      <c r="J524" s="26">
        <f t="shared" si="17"/>
        <v>27.30476625463416</v>
      </c>
    </row>
    <row r="525" spans="1:10">
      <c r="A525" s="3">
        <v>44808</v>
      </c>
      <c r="B525" s="3">
        <f>SQRT(($E$3-'Ship track'!H525)^2 + ($F$3-'Ship track'!I525)^2)</f>
        <v>8664.2092437088395</v>
      </c>
      <c r="I525" s="26">
        <f t="shared" si="16"/>
        <v>10</v>
      </c>
      <c r="J525" s="26">
        <f t="shared" si="17"/>
        <v>27.658663123558654</v>
      </c>
    </row>
    <row r="526" spans="1:10">
      <c r="A526" s="3">
        <v>44818</v>
      </c>
      <c r="B526" s="3">
        <f>SQRT(($E$3-'Ship track'!H526)^2 + ($F$3-'Ship track'!I526)^2)</f>
        <v>8690.8059553175481</v>
      </c>
      <c r="I526" s="26">
        <f t="shared" si="16"/>
        <v>10</v>
      </c>
      <c r="J526" s="26">
        <f t="shared" si="17"/>
        <v>26.596711608708574</v>
      </c>
    </row>
    <row r="527" spans="1:10">
      <c r="A527" s="3">
        <v>44828</v>
      </c>
      <c r="B527" s="3">
        <f>SQRT(($E$3-'Ship track'!H527)^2 + ($F$3-'Ship track'!I527)^2)</f>
        <v>8717.9344159684497</v>
      </c>
      <c r="I527" s="26">
        <f t="shared" si="16"/>
        <v>10</v>
      </c>
      <c r="J527" s="26">
        <f t="shared" si="17"/>
        <v>27.128460650901616</v>
      </c>
    </row>
    <row r="528" spans="1:10">
      <c r="A528" s="3">
        <v>44838</v>
      </c>
      <c r="B528" s="3">
        <f>SQRT(($E$3-'Ship track'!H528)^2 + ($F$3-'Ship track'!I528)^2)</f>
        <v>8747.0661924158612</v>
      </c>
      <c r="I528" s="26">
        <f t="shared" si="16"/>
        <v>10</v>
      </c>
      <c r="J528" s="26">
        <f t="shared" si="17"/>
        <v>29.131776447411539</v>
      </c>
    </row>
    <row r="529" spans="1:10">
      <c r="A529" s="3">
        <v>44848</v>
      </c>
      <c r="B529" s="3">
        <f>SQRT(($E$3-'Ship track'!H529)^2 + ($F$3-'Ship track'!I529)^2)</f>
        <v>8773.2494098554034</v>
      </c>
      <c r="I529" s="26">
        <f t="shared" si="16"/>
        <v>10</v>
      </c>
      <c r="J529" s="26">
        <f t="shared" si="17"/>
        <v>26.183217439542204</v>
      </c>
    </row>
    <row r="530" spans="1:10">
      <c r="A530" s="3">
        <v>44858</v>
      </c>
      <c r="B530" s="3">
        <f>SQRT(($E$3-'Ship track'!H530)^2 + ($F$3-'Ship track'!I530)^2)</f>
        <v>8800.674930510655</v>
      </c>
      <c r="I530" s="26">
        <f t="shared" si="16"/>
        <v>10</v>
      </c>
      <c r="J530" s="26">
        <f t="shared" si="17"/>
        <v>27.425520655251603</v>
      </c>
    </row>
    <row r="531" spans="1:10">
      <c r="A531" s="3">
        <v>44868</v>
      </c>
      <c r="B531" s="3">
        <f>SQRT(($E$3-'Ship track'!H531)^2 + ($F$3-'Ship track'!I531)^2)</f>
        <v>8827.6256233407657</v>
      </c>
      <c r="I531" s="26">
        <f t="shared" si="16"/>
        <v>10</v>
      </c>
      <c r="J531" s="26">
        <f t="shared" si="17"/>
        <v>26.950692830110711</v>
      </c>
    </row>
    <row r="532" spans="1:10">
      <c r="A532" s="3">
        <v>44878</v>
      </c>
      <c r="B532" s="3">
        <f>SQRT(($E$3-'Ship track'!H532)^2 + ($F$3-'Ship track'!I532)^2)</f>
        <v>8855.5184637562961</v>
      </c>
      <c r="I532" s="26">
        <f t="shared" si="16"/>
        <v>10</v>
      </c>
      <c r="J532" s="26">
        <f t="shared" si="17"/>
        <v>27.892840415530372</v>
      </c>
    </row>
    <row r="533" spans="1:10">
      <c r="A533" s="3">
        <v>44888</v>
      </c>
      <c r="B533" s="3">
        <f>SQRT(($E$3-'Ship track'!H533)^2 + ($F$3-'Ship track'!I533)^2)</f>
        <v>8882.5892641154569</v>
      </c>
      <c r="I533" s="26">
        <f t="shared" si="16"/>
        <v>10</v>
      </c>
      <c r="J533" s="26">
        <f t="shared" si="17"/>
        <v>27.070800359160785</v>
      </c>
    </row>
    <row r="534" spans="1:10">
      <c r="A534" s="3">
        <v>44898</v>
      </c>
      <c r="B534" s="3">
        <f>SQRT(($E$3-'Ship track'!H534)^2 + ($F$3-'Ship track'!I534)^2)</f>
        <v>8910.3685597600943</v>
      </c>
      <c r="I534" s="26">
        <f t="shared" si="16"/>
        <v>10</v>
      </c>
      <c r="J534" s="26">
        <f t="shared" si="17"/>
        <v>27.779295644637386</v>
      </c>
    </row>
    <row r="535" spans="1:10">
      <c r="A535" s="3">
        <v>44908</v>
      </c>
      <c r="B535" s="3">
        <f>SQRT(($E$3-'Ship track'!H535)^2 + ($F$3-'Ship track'!I535)^2)</f>
        <v>8937.2008996533386</v>
      </c>
      <c r="I535" s="26">
        <f t="shared" si="16"/>
        <v>10</v>
      </c>
      <c r="J535" s="26">
        <f t="shared" si="17"/>
        <v>26.832339893244352</v>
      </c>
    </row>
    <row r="536" spans="1:10">
      <c r="A536" s="3">
        <v>44918</v>
      </c>
      <c r="B536" s="3">
        <f>SQRT(($E$3-'Ship track'!H536)^2 + ($F$3-'Ship track'!I536)^2)</f>
        <v>8964.3284755642762</v>
      </c>
      <c r="I536" s="26">
        <f t="shared" si="16"/>
        <v>10</v>
      </c>
      <c r="J536" s="26">
        <f t="shared" si="17"/>
        <v>27.127575910937594</v>
      </c>
    </row>
    <row r="537" spans="1:10">
      <c r="A537" s="3">
        <v>44928</v>
      </c>
      <c r="B537" s="3">
        <f>SQRT(($E$3-'Ship track'!H537)^2 + ($F$3-'Ship track'!I537)^2)</f>
        <v>8991.4578529809787</v>
      </c>
      <c r="I537" s="26">
        <f t="shared" si="16"/>
        <v>10</v>
      </c>
      <c r="J537" s="26">
        <f t="shared" si="17"/>
        <v>27.129377416702482</v>
      </c>
    </row>
    <row r="538" spans="1:10">
      <c r="A538" s="3">
        <v>44938</v>
      </c>
      <c r="B538" s="3">
        <f>SQRT(($E$3-'Ship track'!H538)^2 + ($F$3-'Ship track'!I538)^2)</f>
        <v>9017.8218651016014</v>
      </c>
      <c r="I538" s="26">
        <f t="shared" si="16"/>
        <v>10</v>
      </c>
      <c r="J538" s="26">
        <f t="shared" si="17"/>
        <v>26.364012120622647</v>
      </c>
    </row>
    <row r="539" spans="1:10">
      <c r="A539" s="3">
        <v>44948</v>
      </c>
      <c r="B539" s="3">
        <f>SQRT(($E$3-'Ship track'!H539)^2 + ($F$3-'Ship track'!I539)^2)</f>
        <v>9044.8314076860843</v>
      </c>
      <c r="I539" s="26">
        <f t="shared" si="16"/>
        <v>10</v>
      </c>
      <c r="J539" s="26">
        <f t="shared" si="17"/>
        <v>27.009542584482915</v>
      </c>
    </row>
    <row r="540" spans="1:10">
      <c r="A540" s="3">
        <v>44958</v>
      </c>
      <c r="B540" s="3">
        <f>SQRT(($E$3-'Ship track'!H540)^2 + ($F$3-'Ship track'!I540)^2)</f>
        <v>9072.3728871482708</v>
      </c>
      <c r="I540" s="26">
        <f t="shared" si="16"/>
        <v>10</v>
      </c>
      <c r="J540" s="26">
        <f t="shared" si="17"/>
        <v>27.541479462186544</v>
      </c>
    </row>
    <row r="541" spans="1:10">
      <c r="A541" s="3">
        <v>44968</v>
      </c>
      <c r="B541" s="3">
        <f>SQRT(($E$3-'Ship track'!H541)^2 + ($F$3-'Ship track'!I541)^2)</f>
        <v>9099.9745757342116</v>
      </c>
      <c r="I541" s="26">
        <f t="shared" si="16"/>
        <v>10</v>
      </c>
      <c r="J541" s="26">
        <f t="shared" si="17"/>
        <v>27.601688585940792</v>
      </c>
    </row>
    <row r="542" spans="1:10">
      <c r="A542" s="3">
        <v>44978</v>
      </c>
      <c r="B542" s="3">
        <f>SQRT(($E$3-'Ship track'!H542)^2 + ($F$3-'Ship track'!I542)^2)</f>
        <v>9126.3355781839855</v>
      </c>
      <c r="I542" s="26">
        <f t="shared" si="16"/>
        <v>10</v>
      </c>
      <c r="J542" s="26">
        <f t="shared" si="17"/>
        <v>26.361002449773878</v>
      </c>
    </row>
    <row r="543" spans="1:10">
      <c r="A543" s="3">
        <v>44988</v>
      </c>
      <c r="B543" s="3">
        <f>SQRT(($E$3-'Ship track'!H543)^2 + ($F$3-'Ship track'!I543)^2)</f>
        <v>9153.8807734713373</v>
      </c>
      <c r="I543" s="26">
        <f t="shared" si="16"/>
        <v>10</v>
      </c>
      <c r="J543" s="26">
        <f t="shared" si="17"/>
        <v>27.545195287351817</v>
      </c>
    </row>
    <row r="544" spans="1:10">
      <c r="A544" s="3">
        <v>44998</v>
      </c>
      <c r="B544" s="3">
        <f>SQRT(($E$3-'Ship track'!H544)^2 + ($F$3-'Ship track'!I544)^2)</f>
        <v>9181.2431940744973</v>
      </c>
      <c r="I544" s="26">
        <f t="shared" si="16"/>
        <v>10</v>
      </c>
      <c r="J544" s="26">
        <f t="shared" si="17"/>
        <v>27.36242060315999</v>
      </c>
    </row>
    <row r="545" spans="1:10">
      <c r="A545" s="3">
        <v>45008</v>
      </c>
      <c r="B545" s="3">
        <f>SQRT(($E$3-'Ship track'!H545)^2 + ($F$3-'Ship track'!I545)^2)</f>
        <v>9208.9038992991718</v>
      </c>
      <c r="I545" s="26">
        <f t="shared" si="16"/>
        <v>10</v>
      </c>
      <c r="J545" s="26">
        <f t="shared" si="17"/>
        <v>27.66070522467453</v>
      </c>
    </row>
    <row r="546" spans="1:10">
      <c r="A546" s="3">
        <v>45018</v>
      </c>
      <c r="B546" s="3">
        <f>SQRT(($E$3-'Ship track'!H546)^2 + ($F$3-'Ship track'!I546)^2)</f>
        <v>9237.0364604069891</v>
      </c>
      <c r="I546" s="26">
        <f t="shared" si="16"/>
        <v>10</v>
      </c>
      <c r="J546" s="26">
        <f t="shared" si="17"/>
        <v>28.13256110781731</v>
      </c>
    </row>
    <row r="547" spans="1:10">
      <c r="A547" s="3">
        <v>45028</v>
      </c>
      <c r="B547" s="3">
        <f>SQRT(($E$3-'Ship track'!H547)^2 + ($F$3-'Ship track'!I547)^2)</f>
        <v>9264.5200219296967</v>
      </c>
      <c r="I547" s="26">
        <f t="shared" si="16"/>
        <v>10</v>
      </c>
      <c r="J547" s="26">
        <f t="shared" si="17"/>
        <v>27.483561522707532</v>
      </c>
    </row>
    <row r="548" spans="1:10">
      <c r="A548" s="3">
        <v>45038</v>
      </c>
      <c r="B548" s="3">
        <f>SQRT(($E$3-'Ship track'!H548)^2 + ($F$3-'Ship track'!I548)^2)</f>
        <v>9293.0678245600247</v>
      </c>
      <c r="I548" s="26">
        <f t="shared" si="16"/>
        <v>10</v>
      </c>
      <c r="J548" s="26">
        <f t="shared" si="17"/>
        <v>28.547802630328079</v>
      </c>
    </row>
    <row r="549" spans="1:10">
      <c r="A549" s="3">
        <v>45048</v>
      </c>
      <c r="B549" s="3">
        <f>SQRT(($E$3-'Ship track'!H549)^2 + ($F$3-'Ship track'!I549)^2)</f>
        <v>9320.2540258989538</v>
      </c>
      <c r="I549" s="26">
        <f t="shared" si="16"/>
        <v>10</v>
      </c>
      <c r="J549" s="26">
        <f t="shared" si="17"/>
        <v>27.186201338929095</v>
      </c>
    </row>
    <row r="550" spans="1:10">
      <c r="A550" s="3">
        <v>45058</v>
      </c>
      <c r="B550" s="3">
        <f>SQRT(($E$3-'Ship track'!H550)^2 + ($F$3-'Ship track'!I550)^2)</f>
        <v>9348.9197433757436</v>
      </c>
      <c r="I550" s="26">
        <f t="shared" si="16"/>
        <v>10</v>
      </c>
      <c r="J550" s="26">
        <f t="shared" si="17"/>
        <v>28.665717476789723</v>
      </c>
    </row>
    <row r="551" spans="1:10">
      <c r="A551" s="3">
        <v>45068</v>
      </c>
      <c r="B551" s="3">
        <f>SQRT(($E$3-'Ship track'!H551)^2 + ($F$3-'Ship track'!I551)^2)</f>
        <v>9375.989721635151</v>
      </c>
      <c r="I551" s="26">
        <f t="shared" si="16"/>
        <v>10</v>
      </c>
      <c r="J551" s="26">
        <f t="shared" si="17"/>
        <v>27.069978259407435</v>
      </c>
    </row>
    <row r="552" spans="1:10">
      <c r="A552" s="3">
        <v>45078</v>
      </c>
      <c r="B552" s="3">
        <f>SQRT(($E$3-'Ship track'!H552)^2 + ($F$3-'Ship track'!I552)^2)</f>
        <v>9403.5345838216635</v>
      </c>
      <c r="I552" s="26">
        <f t="shared" si="16"/>
        <v>10</v>
      </c>
      <c r="J552" s="26">
        <f t="shared" si="17"/>
        <v>27.544862186512546</v>
      </c>
    </row>
    <row r="553" spans="1:10">
      <c r="A553" s="3">
        <v>45088</v>
      </c>
      <c r="B553" s="3">
        <f>SQRT(($E$3-'Ship track'!H553)^2 + ($F$3-'Ship track'!I553)^2)</f>
        <v>9430.6632585879306</v>
      </c>
      <c r="I553" s="26">
        <f t="shared" si="16"/>
        <v>10</v>
      </c>
      <c r="J553" s="26">
        <f t="shared" si="17"/>
        <v>27.128674766267068</v>
      </c>
    </row>
    <row r="554" spans="1:10">
      <c r="A554" s="3">
        <v>45098</v>
      </c>
      <c r="B554" s="3">
        <f>SQRT(($E$3-'Ship track'!H554)^2 + ($F$3-'Ship track'!I554)^2)</f>
        <v>9457.556903345454</v>
      </c>
      <c r="I554" s="26">
        <f t="shared" si="16"/>
        <v>10</v>
      </c>
      <c r="J554" s="26">
        <f t="shared" si="17"/>
        <v>26.893644757523361</v>
      </c>
    </row>
    <row r="555" spans="1:10">
      <c r="A555" s="3">
        <v>45108</v>
      </c>
      <c r="B555" s="3">
        <f>SQRT(($E$3-'Ship track'!H555)^2 + ($F$3-'Ship track'!I555)^2)</f>
        <v>9483.6262075695286</v>
      </c>
      <c r="I555" s="26">
        <f t="shared" si="16"/>
        <v>10</v>
      </c>
      <c r="J555" s="26">
        <f t="shared" si="17"/>
        <v>26.069304224074585</v>
      </c>
    </row>
    <row r="556" spans="1:10">
      <c r="A556" s="3">
        <v>45118</v>
      </c>
      <c r="B556" s="3">
        <f>SQRT(($E$3-'Ship track'!H556)^2 + ($F$3-'Ship track'!I556)^2)</f>
        <v>9511.4064046928615</v>
      </c>
      <c r="I556" s="26">
        <f t="shared" si="16"/>
        <v>10</v>
      </c>
      <c r="J556" s="26">
        <f t="shared" si="17"/>
        <v>27.780197123332982</v>
      </c>
    </row>
    <row r="557" spans="1:10">
      <c r="A557" s="3">
        <v>45128</v>
      </c>
      <c r="B557" s="3">
        <f>SQRT(($E$3-'Ship track'!H557)^2 + ($F$3-'Ship track'!I557)^2)</f>
        <v>9539.2453527951602</v>
      </c>
      <c r="I557" s="26">
        <f t="shared" si="16"/>
        <v>10</v>
      </c>
      <c r="J557" s="26">
        <f t="shared" si="17"/>
        <v>27.838948102298673</v>
      </c>
    </row>
    <row r="558" spans="1:10">
      <c r="A558" s="3">
        <v>45138</v>
      </c>
      <c r="B558" s="3">
        <f>SQRT(($E$3-'Ship track'!H558)^2 + ($F$3-'Ship track'!I558)^2)</f>
        <v>9567.5577425474457</v>
      </c>
      <c r="I558" s="26">
        <f t="shared" si="16"/>
        <v>10</v>
      </c>
      <c r="J558" s="26">
        <f t="shared" si="17"/>
        <v>28.312389752285526</v>
      </c>
    </row>
    <row r="559" spans="1:10">
      <c r="A559" s="3">
        <v>45148</v>
      </c>
      <c r="B559" s="3">
        <f>SQRT(($E$3-'Ship track'!H559)^2 + ($F$3-'Ship track'!I559)^2)</f>
        <v>9594.6895433072968</v>
      </c>
      <c r="I559" s="26">
        <f t="shared" si="16"/>
        <v>10</v>
      </c>
      <c r="J559" s="26">
        <f t="shared" si="17"/>
        <v>27.131800759851103</v>
      </c>
    </row>
    <row r="560" spans="1:10">
      <c r="A560" s="3">
        <v>45158</v>
      </c>
      <c r="B560" s="3">
        <f>SQRT(($E$3-'Ship track'!H560)^2 + ($F$3-'Ship track'!I560)^2)</f>
        <v>9622.7061691157742</v>
      </c>
      <c r="I560" s="26">
        <f t="shared" si="16"/>
        <v>10</v>
      </c>
      <c r="J560" s="26">
        <f t="shared" si="17"/>
        <v>28.016625808477329</v>
      </c>
    </row>
    <row r="561" spans="1:10">
      <c r="A561" s="3">
        <v>45168</v>
      </c>
      <c r="B561" s="3">
        <f>SQRT(($E$3-'Ship track'!H561)^2 + ($F$3-'Ship track'!I561)^2)</f>
        <v>9650.0737243382246</v>
      </c>
      <c r="I561" s="26">
        <f t="shared" si="16"/>
        <v>10</v>
      </c>
      <c r="J561" s="26">
        <f t="shared" si="17"/>
        <v>27.367555222450392</v>
      </c>
    </row>
    <row r="562" spans="1:10">
      <c r="A562" s="3">
        <v>45178</v>
      </c>
      <c r="B562" s="3">
        <f>SQRT(($E$3-'Ship track'!H562)^2 + ($F$3-'Ship track'!I562)^2)</f>
        <v>9677.438042232905</v>
      </c>
      <c r="I562" s="26">
        <f t="shared" si="16"/>
        <v>10</v>
      </c>
      <c r="J562" s="26">
        <f t="shared" si="17"/>
        <v>27.364317894680426</v>
      </c>
    </row>
    <row r="563" spans="1:10">
      <c r="A563" s="3">
        <v>45188</v>
      </c>
      <c r="B563" s="3">
        <f>SQRT(($E$3-'Ship track'!H563)^2 + ($F$3-'Ship track'!I563)^2)</f>
        <v>9705.2160362788709</v>
      </c>
      <c r="I563" s="26">
        <f t="shared" si="16"/>
        <v>10</v>
      </c>
      <c r="J563" s="26">
        <f t="shared" si="17"/>
        <v>27.777994045965897</v>
      </c>
    </row>
    <row r="564" spans="1:10">
      <c r="A564" s="3">
        <v>45198</v>
      </c>
      <c r="B564" s="3">
        <f>SQRT(($E$3-'Ship track'!H564)^2 + ($F$3-'Ship track'!I564)^2)</f>
        <v>9732.5849874320429</v>
      </c>
      <c r="I564" s="26">
        <f t="shared" si="16"/>
        <v>10</v>
      </c>
      <c r="J564" s="26">
        <f t="shared" si="17"/>
        <v>27.36895115317202</v>
      </c>
    </row>
    <row r="565" spans="1:10">
      <c r="A565" s="3">
        <v>45208</v>
      </c>
      <c r="B565" s="3">
        <f>SQRT(($E$3-'Ship track'!H565)^2 + ($F$3-'Ship track'!I565)^2)</f>
        <v>9760.247964422093</v>
      </c>
      <c r="I565" s="26">
        <f t="shared" si="16"/>
        <v>10</v>
      </c>
      <c r="J565" s="26">
        <f t="shared" si="17"/>
        <v>27.662976990050083</v>
      </c>
    </row>
    <row r="566" spans="1:10">
      <c r="A566" s="3">
        <v>45218</v>
      </c>
      <c r="B566" s="3">
        <f>SQRT(($E$3-'Ship track'!H566)^2 + ($F$3-'Ship track'!I566)^2)</f>
        <v>9787.7304481016472</v>
      </c>
      <c r="I566" s="26">
        <f t="shared" si="16"/>
        <v>10</v>
      </c>
      <c r="J566" s="26">
        <f t="shared" si="17"/>
        <v>27.482483679554207</v>
      </c>
    </row>
    <row r="567" spans="1:10">
      <c r="A567" s="3">
        <v>45228</v>
      </c>
      <c r="B567" s="3">
        <f>SQRT(($E$3-'Ship track'!H567)^2 + ($F$3-'Ship track'!I567)^2)</f>
        <v>9814.7452128197019</v>
      </c>
      <c r="I567" s="26">
        <f t="shared" si="16"/>
        <v>10</v>
      </c>
      <c r="J567" s="26">
        <f t="shared" si="17"/>
        <v>27.014764718054721</v>
      </c>
    </row>
    <row r="568" spans="1:10">
      <c r="A568" s="3">
        <v>45238</v>
      </c>
      <c r="B568" s="3">
        <f>SQRT(($E$3-'Ship track'!H568)^2 + ($F$3-'Ship track'!I568)^2)</f>
        <v>9842.7049712598655</v>
      </c>
      <c r="I568" s="26">
        <f t="shared" si="16"/>
        <v>10</v>
      </c>
      <c r="J568" s="26">
        <f t="shared" si="17"/>
        <v>27.959758440163569</v>
      </c>
    </row>
    <row r="569" spans="1:10">
      <c r="A569" s="3">
        <v>45248</v>
      </c>
      <c r="B569" s="3">
        <f>SQRT(($E$3-'Ship track'!H569)^2 + ($F$3-'Ship track'!I569)^2)</f>
        <v>9870.1316471664159</v>
      </c>
      <c r="I569" s="26">
        <f t="shared" si="16"/>
        <v>10</v>
      </c>
      <c r="J569" s="26">
        <f t="shared" si="17"/>
        <v>27.426675906550372</v>
      </c>
    </row>
    <row r="570" spans="1:10">
      <c r="A570" s="3">
        <v>45258</v>
      </c>
      <c r="B570" s="3">
        <f>SQRT(($E$3-'Ship track'!H570)^2 + ($F$3-'Ship track'!I570)^2)</f>
        <v>9897.915595778999</v>
      </c>
      <c r="I570" s="26">
        <f t="shared" si="16"/>
        <v>10</v>
      </c>
      <c r="J570" s="26">
        <f t="shared" si="17"/>
        <v>27.783948612583117</v>
      </c>
    </row>
    <row r="571" spans="1:10">
      <c r="A571" s="3">
        <v>45268</v>
      </c>
      <c r="B571" s="3">
        <f>SQRT(($E$3-'Ship track'!H571)^2 + ($F$3-'Ship track'!I571)^2)</f>
        <v>9926.1087113200665</v>
      </c>
      <c r="I571" s="26">
        <f t="shared" si="16"/>
        <v>10</v>
      </c>
      <c r="J571" s="26">
        <f t="shared" si="17"/>
        <v>28.193115541067527</v>
      </c>
    </row>
    <row r="572" spans="1:10">
      <c r="A572" s="3">
        <v>45278</v>
      </c>
      <c r="B572" s="3">
        <f>SQRT(($E$3-'Ship track'!H572)^2 + ($F$3-'Ship track'!I572)^2)</f>
        <v>9954.008227858576</v>
      </c>
      <c r="I572" s="26">
        <f t="shared" si="16"/>
        <v>10</v>
      </c>
      <c r="J572" s="26">
        <f t="shared" si="17"/>
        <v>27.899516538509488</v>
      </c>
    </row>
    <row r="573" spans="1:10">
      <c r="A573" s="3">
        <v>45288</v>
      </c>
      <c r="B573" s="3">
        <f>SQRT(($E$3-'Ship track'!H573)^2 + ($F$3-'Ship track'!I573)^2)</f>
        <v>9982.0256716770509</v>
      </c>
      <c r="I573" s="26">
        <f t="shared" si="16"/>
        <v>10</v>
      </c>
      <c r="J573" s="26">
        <f t="shared" si="17"/>
        <v>28.017443818474931</v>
      </c>
    </row>
    <row r="574" spans="1:10">
      <c r="A574" s="3">
        <v>45298</v>
      </c>
      <c r="B574" s="3">
        <f>SQRT(($E$3-'Ship track'!H574)^2 + ($F$3-'Ship track'!I574)^2)</f>
        <v>10009.512218807982</v>
      </c>
      <c r="I574" s="26">
        <f t="shared" si="16"/>
        <v>10</v>
      </c>
      <c r="J574" s="26">
        <f t="shared" si="17"/>
        <v>27.486547130931285</v>
      </c>
    </row>
    <row r="575" spans="1:10">
      <c r="A575" s="3">
        <v>45308</v>
      </c>
      <c r="B575" s="3">
        <f>SQRT(($E$3-'Ship track'!H575)^2 + ($F$3-'Ship track'!I575)^2)</f>
        <v>10037.59323508001</v>
      </c>
      <c r="I575" s="26">
        <f t="shared" si="16"/>
        <v>10</v>
      </c>
      <c r="J575" s="26">
        <f t="shared" si="17"/>
        <v>28.081016272028137</v>
      </c>
    </row>
    <row r="576" spans="1:10">
      <c r="A576" s="3">
        <v>45318</v>
      </c>
      <c r="B576" s="3">
        <f>SQRT(($E$3-'Ship track'!H576)^2 + ($F$3-'Ship track'!I576)^2)</f>
        <v>10065.558546259821</v>
      </c>
      <c r="I576" s="26">
        <f t="shared" si="16"/>
        <v>10</v>
      </c>
      <c r="J576" s="26">
        <f t="shared" si="17"/>
        <v>27.965311179810669</v>
      </c>
    </row>
    <row r="577" spans="1:10">
      <c r="A577" s="3">
        <v>45328</v>
      </c>
      <c r="B577" s="3">
        <f>SQRT(($E$3-'Ship track'!H577)^2 + ($F$3-'Ship track'!I577)^2)</f>
        <v>10093.288091091439</v>
      </c>
      <c r="I577" s="26">
        <f t="shared" si="16"/>
        <v>10</v>
      </c>
      <c r="J577" s="26">
        <f t="shared" si="17"/>
        <v>27.729544831618114</v>
      </c>
    </row>
    <row r="578" spans="1:10">
      <c r="A578" s="3">
        <v>45338</v>
      </c>
      <c r="B578" s="3">
        <f>SQRT(($E$3-'Ship track'!H578)^2 + ($F$3-'Ship track'!I578)^2)</f>
        <v>10121.075046441385</v>
      </c>
      <c r="I578" s="26">
        <f t="shared" si="16"/>
        <v>10</v>
      </c>
      <c r="J578" s="26">
        <f t="shared" si="17"/>
        <v>27.786955349945856</v>
      </c>
    </row>
    <row r="579" spans="1:10">
      <c r="A579" s="3">
        <v>45348</v>
      </c>
      <c r="B579" s="3">
        <f>SQRT(($E$3-'Ship track'!H579)^2 + ($F$3-'Ship track'!I579)^2)</f>
        <v>10148.864929402062</v>
      </c>
      <c r="I579" s="26">
        <f t="shared" si="16"/>
        <v>10</v>
      </c>
      <c r="J579" s="26">
        <f t="shared" si="17"/>
        <v>27.78988296067655</v>
      </c>
    </row>
    <row r="580" spans="1:10">
      <c r="A580" s="3">
        <v>45358</v>
      </c>
      <c r="B580" s="3">
        <f>SQRT(($E$3-'Ship track'!H580)^2 + ($F$3-'Ship track'!I580)^2)</f>
        <v>10177.300759297315</v>
      </c>
      <c r="I580" s="26">
        <f t="shared" ref="I580:I643" si="18">(A580-A579)</f>
        <v>10</v>
      </c>
      <c r="J580" s="26">
        <f t="shared" si="17"/>
        <v>28.435829895253846</v>
      </c>
    </row>
    <row r="581" spans="1:10">
      <c r="A581" s="3">
        <v>45368</v>
      </c>
      <c r="B581" s="3">
        <f>SQRT(($E$3-'Ship track'!H581)^2 + ($F$3-'Ship track'!I581)^2)</f>
        <v>10204.199759148551</v>
      </c>
      <c r="I581" s="26">
        <f t="shared" si="18"/>
        <v>10</v>
      </c>
      <c r="J581" s="26">
        <f t="shared" ref="J581:J644" si="19">B581-B580</f>
        <v>26.898999851235203</v>
      </c>
    </row>
    <row r="582" spans="1:10">
      <c r="A582" s="3">
        <v>45378</v>
      </c>
      <c r="B582" s="3">
        <f>SQRT(($E$3-'Ship track'!H582)^2 + ($F$3-'Ship track'!I582)^2)</f>
        <v>10232.635528616091</v>
      </c>
      <c r="I582" s="26">
        <f t="shared" si="18"/>
        <v>10</v>
      </c>
      <c r="J582" s="26">
        <f t="shared" si="19"/>
        <v>28.435769467540013</v>
      </c>
    </row>
    <row r="583" spans="1:10">
      <c r="A583" s="3">
        <v>45388</v>
      </c>
      <c r="B583" s="3">
        <f>SQRT(($E$3-'Ship track'!H583)^2 + ($F$3-'Ship track'!I583)^2)</f>
        <v>10260.424517232432</v>
      </c>
      <c r="I583" s="26">
        <f t="shared" si="18"/>
        <v>10</v>
      </c>
      <c r="J583" s="26">
        <f t="shared" si="19"/>
        <v>27.788988616341157</v>
      </c>
    </row>
    <row r="584" spans="1:10">
      <c r="A584" s="3">
        <v>45398</v>
      </c>
      <c r="B584" s="3">
        <f>SQRT(($E$3-'Ship track'!H584)^2 + ($F$3-'Ship track'!I584)^2)</f>
        <v>10288.854254394055</v>
      </c>
      <c r="I584" s="26">
        <f t="shared" si="18"/>
        <v>10</v>
      </c>
      <c r="J584" s="26">
        <f t="shared" si="19"/>
        <v>28.429737161623052</v>
      </c>
    </row>
    <row r="585" spans="1:10">
      <c r="A585" s="3">
        <v>45408</v>
      </c>
      <c r="B585" s="3">
        <f>SQRT(($E$3-'Ship track'!H585)^2 + ($F$3-'Ship track'!I585)^2)</f>
        <v>10316.995227440268</v>
      </c>
      <c r="I585" s="26">
        <f t="shared" si="18"/>
        <v>10</v>
      </c>
      <c r="J585" s="26">
        <f t="shared" si="19"/>
        <v>28.140973046212821</v>
      </c>
    </row>
    <row r="586" spans="1:10">
      <c r="A586" s="3">
        <v>45418</v>
      </c>
      <c r="B586" s="3">
        <f>SQRT(($E$3-'Ship track'!H586)^2 + ($F$3-'Ship track'!I586)^2)</f>
        <v>10345.960817682728</v>
      </c>
      <c r="I586" s="26">
        <f t="shared" si="18"/>
        <v>10</v>
      </c>
      <c r="J586" s="26">
        <f t="shared" si="19"/>
        <v>28.965590242460166</v>
      </c>
    </row>
    <row r="587" spans="1:10">
      <c r="A587" s="3">
        <v>45428</v>
      </c>
      <c r="B587" s="3">
        <f>SQRT(($E$3-'Ship track'!H587)^2 + ($F$3-'Ship track'!I587)^2)</f>
        <v>10374.392936620852</v>
      </c>
      <c r="I587" s="26">
        <f t="shared" si="18"/>
        <v>10</v>
      </c>
      <c r="J587" s="26">
        <f t="shared" si="19"/>
        <v>28.432118938124404</v>
      </c>
    </row>
    <row r="588" spans="1:10">
      <c r="A588" s="3">
        <v>45438</v>
      </c>
      <c r="B588" s="3">
        <f>SQRT(($E$3-'Ship track'!H588)^2 + ($F$3-'Ship track'!I588)^2)</f>
        <v>10402.116179627395</v>
      </c>
      <c r="I588" s="26">
        <f t="shared" si="18"/>
        <v>10</v>
      </c>
      <c r="J588" s="26">
        <f t="shared" si="19"/>
        <v>27.723243006543271</v>
      </c>
    </row>
    <row r="589" spans="1:10">
      <c r="A589" s="3">
        <v>45448</v>
      </c>
      <c r="B589" s="3">
        <f>SQRT(($E$3-'Ship track'!H589)^2 + ($F$3-'Ship track'!I589)^2)</f>
        <v>10429.898849247651</v>
      </c>
      <c r="I589" s="26">
        <f t="shared" si="18"/>
        <v>10</v>
      </c>
      <c r="J589" s="26">
        <f t="shared" si="19"/>
        <v>27.782669620255547</v>
      </c>
    </row>
    <row r="590" spans="1:10">
      <c r="A590" s="3">
        <v>45458</v>
      </c>
      <c r="B590" s="3">
        <f>SQRT(($E$3-'Ship track'!H590)^2 + ($F$3-'Ship track'!I590)^2)</f>
        <v>10457.322562086014</v>
      </c>
      <c r="I590" s="26">
        <f t="shared" si="18"/>
        <v>10</v>
      </c>
      <c r="J590" s="26">
        <f t="shared" si="19"/>
        <v>27.423712838362917</v>
      </c>
    </row>
    <row r="591" spans="1:10">
      <c r="A591" s="3">
        <v>45468</v>
      </c>
      <c r="B591" s="3">
        <f>SQRT(($E$3-'Ship track'!H591)^2 + ($F$3-'Ship track'!I591)^2)</f>
        <v>10487.223613391747</v>
      </c>
      <c r="I591" s="26">
        <f t="shared" si="18"/>
        <v>10</v>
      </c>
      <c r="J591" s="26">
        <f t="shared" si="19"/>
        <v>29.901051305732835</v>
      </c>
    </row>
    <row r="592" spans="1:10">
      <c r="A592" s="3">
        <v>45478</v>
      </c>
      <c r="B592" s="3">
        <f>SQRT(($E$3-'Ship track'!H592)^2 + ($F$3-'Ship track'!I592)^2)</f>
        <v>10515.299437447633</v>
      </c>
      <c r="I592" s="26">
        <f t="shared" si="18"/>
        <v>10</v>
      </c>
      <c r="J592" s="26">
        <f t="shared" si="19"/>
        <v>28.075824055886187</v>
      </c>
    </row>
    <row r="593" spans="1:10">
      <c r="A593" s="3">
        <v>45488</v>
      </c>
      <c r="B593" s="3">
        <f>SQRT(($E$3-'Ship track'!H593)^2 + ($F$3-'Ship track'!I593)^2)</f>
        <v>10542.368457114839</v>
      </c>
      <c r="I593" s="26">
        <f t="shared" si="18"/>
        <v>10</v>
      </c>
      <c r="J593" s="26">
        <f t="shared" si="19"/>
        <v>27.069019667205794</v>
      </c>
    </row>
    <row r="594" spans="1:10">
      <c r="A594" s="3">
        <v>45498</v>
      </c>
      <c r="B594" s="3">
        <f>SQRT(($E$3-'Ship track'!H594)^2 + ($F$3-'Ship track'!I594)^2)</f>
        <v>10569.325310846678</v>
      </c>
      <c r="I594" s="26">
        <f t="shared" si="18"/>
        <v>10</v>
      </c>
      <c r="J594" s="26">
        <f t="shared" si="19"/>
        <v>26.956853731839146</v>
      </c>
    </row>
    <row r="595" spans="1:10">
      <c r="A595" s="3">
        <v>45508</v>
      </c>
      <c r="B595" s="3">
        <f>SQRT(($E$3-'Ship track'!H595)^2 + ($F$3-'Ship track'!I595)^2)</f>
        <v>10599.172224910757</v>
      </c>
      <c r="I595" s="26">
        <f t="shared" si="18"/>
        <v>10</v>
      </c>
      <c r="J595" s="26">
        <f t="shared" si="19"/>
        <v>29.846914064079101</v>
      </c>
    </row>
    <row r="596" spans="1:10">
      <c r="A596" s="3">
        <v>45518</v>
      </c>
      <c r="B596" s="3">
        <f>SQRT(($E$3-'Ship track'!H596)^2 + ($F$3-'Ship track'!I596)^2)</f>
        <v>10627.844900465245</v>
      </c>
      <c r="I596" s="26">
        <f t="shared" si="18"/>
        <v>10</v>
      </c>
      <c r="J596" s="26">
        <f t="shared" si="19"/>
        <v>28.672675554487796</v>
      </c>
    </row>
    <row r="597" spans="1:10">
      <c r="A597" s="3">
        <v>45528</v>
      </c>
      <c r="B597" s="3">
        <f>SQRT(($E$3-'Ship track'!H597)^2 + ($F$3-'Ship track'!I597)^2)</f>
        <v>10656.636266997131</v>
      </c>
      <c r="I597" s="26">
        <f t="shared" si="18"/>
        <v>10</v>
      </c>
      <c r="J597" s="26">
        <f t="shared" si="19"/>
        <v>28.791366531886524</v>
      </c>
    </row>
    <row r="598" spans="1:10">
      <c r="A598" s="3">
        <v>45538</v>
      </c>
      <c r="B598" s="3">
        <f>SQRT(($E$3-'Ship track'!H598)^2 + ($F$3-'Ship track'!I598)^2)</f>
        <v>10685.717484874956</v>
      </c>
      <c r="I598" s="26">
        <f t="shared" si="18"/>
        <v>10</v>
      </c>
      <c r="J598" s="26">
        <f t="shared" si="19"/>
        <v>29.081217877825111</v>
      </c>
    </row>
    <row r="599" spans="1:10">
      <c r="A599" s="3">
        <v>45548</v>
      </c>
      <c r="B599" s="3">
        <f>SQRT(($E$3-'Ship track'!H599)^2 + ($F$3-'Ship track'!I599)^2)</f>
        <v>10714.030440056897</v>
      </c>
      <c r="I599" s="26">
        <f t="shared" si="18"/>
        <v>10</v>
      </c>
      <c r="J599" s="26">
        <f t="shared" si="19"/>
        <v>28.312955181940197</v>
      </c>
    </row>
    <row r="600" spans="1:10">
      <c r="A600" s="3">
        <v>45558</v>
      </c>
      <c r="B600" s="3">
        <f>SQRT(($E$3-'Ship track'!H600)^2 + ($F$3-'Ship track'!I600)^2)</f>
        <v>10742.756644107692</v>
      </c>
      <c r="I600" s="26">
        <f t="shared" si="18"/>
        <v>10</v>
      </c>
      <c r="J600" s="26">
        <f t="shared" si="19"/>
        <v>28.726204050795786</v>
      </c>
    </row>
    <row r="601" spans="1:10">
      <c r="A601" s="3">
        <v>45568</v>
      </c>
      <c r="B601" s="3">
        <f>SQRT(($E$3-'Ship track'!H601)^2 + ($F$3-'Ship track'!I601)^2)</f>
        <v>10770.309493345074</v>
      </c>
      <c r="I601" s="26">
        <f t="shared" si="18"/>
        <v>10</v>
      </c>
      <c r="J601" s="26">
        <f t="shared" si="19"/>
        <v>27.552849237381452</v>
      </c>
    </row>
    <row r="602" spans="1:10">
      <c r="A602" s="3">
        <v>45578</v>
      </c>
      <c r="B602" s="3">
        <f>SQRT(($E$3-'Ship track'!H602)^2 + ($F$3-'Ship track'!I602)^2)</f>
        <v>10798.274069511959</v>
      </c>
      <c r="I602" s="26">
        <f t="shared" si="18"/>
        <v>10</v>
      </c>
      <c r="J602" s="26">
        <f t="shared" si="19"/>
        <v>27.964576166885308</v>
      </c>
    </row>
    <row r="603" spans="1:10">
      <c r="A603" s="3">
        <v>45588</v>
      </c>
      <c r="B603" s="3">
        <f>SQRT(($E$3-'Ship track'!H603)^2 + ($F$3-'Ship track'!I603)^2)</f>
        <v>10826.821628314512</v>
      </c>
      <c r="I603" s="26">
        <f t="shared" si="18"/>
        <v>10</v>
      </c>
      <c r="J603" s="26">
        <f t="shared" si="19"/>
        <v>28.547558802552885</v>
      </c>
    </row>
    <row r="604" spans="1:10">
      <c r="A604" s="3">
        <v>45598</v>
      </c>
      <c r="B604" s="3">
        <f>SQRT(($E$3-'Ship track'!H604)^2 + ($F$3-'Ship track'!I604)^2)</f>
        <v>10854.849436518291</v>
      </c>
      <c r="I604" s="26">
        <f t="shared" si="18"/>
        <v>10</v>
      </c>
      <c r="J604" s="26">
        <f t="shared" si="19"/>
        <v>28.027808203778477</v>
      </c>
    </row>
    <row r="605" spans="1:10">
      <c r="A605" s="3">
        <v>45608</v>
      </c>
      <c r="B605" s="3">
        <f>SQRT(($E$3-'Ship track'!H605)^2 + ($F$3-'Ship track'!I605)^2)</f>
        <v>10881.813746715508</v>
      </c>
      <c r="I605" s="26">
        <f t="shared" si="18"/>
        <v>10</v>
      </c>
      <c r="J605" s="26">
        <f t="shared" si="19"/>
        <v>26.964310197217856</v>
      </c>
    </row>
    <row r="606" spans="1:10">
      <c r="A606" s="3">
        <v>45618</v>
      </c>
      <c r="B606" s="3">
        <f>SQRT(($E$3-'Ship track'!H606)^2 + ($F$3-'Ship track'!I606)^2)</f>
        <v>10910.019802536828</v>
      </c>
      <c r="I606" s="26">
        <f t="shared" si="18"/>
        <v>10</v>
      </c>
      <c r="J606" s="26">
        <f t="shared" si="19"/>
        <v>28.206055821319751</v>
      </c>
    </row>
    <row r="607" spans="1:10">
      <c r="A607" s="3">
        <v>45628</v>
      </c>
      <c r="B607" s="3">
        <f>SQRT(($E$3-'Ship track'!H607)^2 + ($F$3-'Ship track'!I607)^2)</f>
        <v>10938.1619165756</v>
      </c>
      <c r="I607" s="26">
        <f t="shared" si="18"/>
        <v>10</v>
      </c>
      <c r="J607" s="26">
        <f t="shared" si="19"/>
        <v>28.142114038771979</v>
      </c>
    </row>
    <row r="608" spans="1:10">
      <c r="A608" s="3">
        <v>45638</v>
      </c>
      <c r="B608" s="3">
        <f>SQRT(($E$3-'Ship track'!H608)^2 + ($F$3-'Ship track'!I608)^2)</f>
        <v>10967.069615822114</v>
      </c>
      <c r="I608" s="26">
        <f t="shared" si="18"/>
        <v>10</v>
      </c>
      <c r="J608" s="26">
        <f t="shared" si="19"/>
        <v>28.907699246514312</v>
      </c>
    </row>
    <row r="609" spans="1:10">
      <c r="A609" s="3">
        <v>45648</v>
      </c>
      <c r="B609" s="3">
        <f>SQRT(($E$3-'Ship track'!H609)^2 + ($F$3-'Ship track'!I609)^2)</f>
        <v>10995.036775453009</v>
      </c>
      <c r="I609" s="26">
        <f t="shared" si="18"/>
        <v>10</v>
      </c>
      <c r="J609" s="26">
        <f t="shared" si="19"/>
        <v>27.967159630894457</v>
      </c>
    </row>
    <row r="610" spans="1:10">
      <c r="A610" s="3">
        <v>45658</v>
      </c>
      <c r="B610" s="3">
        <f>SQRT(($E$3-'Ship track'!H610)^2 + ($F$3-'Ship track'!I610)^2)</f>
        <v>11023.474602452965</v>
      </c>
      <c r="I610" s="26">
        <f t="shared" si="18"/>
        <v>10</v>
      </c>
      <c r="J610" s="26">
        <f t="shared" si="19"/>
        <v>28.437826999956087</v>
      </c>
    </row>
    <row r="611" spans="1:10">
      <c r="A611" s="3">
        <v>45668</v>
      </c>
      <c r="B611" s="3">
        <f>SQRT(($E$3-'Ship track'!H611)^2 + ($F$3-'Ship track'!I611)^2)</f>
        <v>11052.204557613068</v>
      </c>
      <c r="I611" s="26">
        <f t="shared" si="18"/>
        <v>10</v>
      </c>
      <c r="J611" s="26">
        <f t="shared" si="19"/>
        <v>28.729955160102691</v>
      </c>
    </row>
    <row r="612" spans="1:10">
      <c r="A612" s="3">
        <v>45678</v>
      </c>
      <c r="B612" s="3">
        <f>SQRT(($E$3-'Ship track'!H612)^2 + ($F$3-'Ship track'!I612)^2)</f>
        <v>11080.575986849908</v>
      </c>
      <c r="I612" s="26">
        <f t="shared" si="18"/>
        <v>10</v>
      </c>
      <c r="J612" s="26">
        <f t="shared" si="19"/>
        <v>28.371429236840413</v>
      </c>
    </row>
    <row r="613" spans="1:10">
      <c r="A613" s="3">
        <v>45688</v>
      </c>
      <c r="B613" s="3">
        <f>SQRT(($E$3-'Ship track'!H613)^2 + ($F$3-'Ship track'!I613)^2)</f>
        <v>11108.001080222515</v>
      </c>
      <c r="I613" s="26">
        <f t="shared" si="18"/>
        <v>10</v>
      </c>
      <c r="J613" s="26">
        <f t="shared" si="19"/>
        <v>27.42509337260708</v>
      </c>
    </row>
    <row r="614" spans="1:10">
      <c r="A614" s="3">
        <v>45698</v>
      </c>
      <c r="B614" s="3">
        <f>SQRT(($E$3-'Ship track'!H614)^2 + ($F$3-'Ship track'!I614)^2)</f>
        <v>11135.671070654236</v>
      </c>
      <c r="I614" s="26">
        <f t="shared" si="18"/>
        <v>10</v>
      </c>
      <c r="J614" s="26">
        <f t="shared" si="19"/>
        <v>27.669990431721089</v>
      </c>
    </row>
    <row r="615" spans="1:10">
      <c r="A615" s="3">
        <v>45708</v>
      </c>
      <c r="B615" s="3">
        <f>SQRT(($E$3-'Ship track'!H615)^2 + ($F$3-'Ship track'!I615)^2)</f>
        <v>11164.457457160175</v>
      </c>
      <c r="I615" s="26">
        <f t="shared" si="18"/>
        <v>10</v>
      </c>
      <c r="J615" s="26">
        <f t="shared" si="19"/>
        <v>28.786386505938935</v>
      </c>
    </row>
    <row r="616" spans="1:10">
      <c r="A616" s="3">
        <v>45718</v>
      </c>
      <c r="B616" s="3">
        <f>SQRT(($E$3-'Ship track'!H616)^2 + ($F$3-'Ship track'!I616)^2)</f>
        <v>11193.124129231481</v>
      </c>
      <c r="I616" s="26">
        <f t="shared" si="18"/>
        <v>10</v>
      </c>
      <c r="J616" s="26">
        <f t="shared" si="19"/>
        <v>28.666672071305584</v>
      </c>
    </row>
    <row r="617" spans="1:10">
      <c r="A617" s="3">
        <v>45728</v>
      </c>
      <c r="B617" s="3">
        <f>SQRT(($E$3-'Ship track'!H617)^2 + ($F$3-'Ship track'!I617)^2)</f>
        <v>11222.143274027123</v>
      </c>
      <c r="I617" s="26">
        <f t="shared" si="18"/>
        <v>10</v>
      </c>
      <c r="J617" s="26">
        <f t="shared" si="19"/>
        <v>29.019144795642205</v>
      </c>
    </row>
    <row r="618" spans="1:10">
      <c r="A618" s="3">
        <v>45738</v>
      </c>
      <c r="B618" s="3">
        <f>SQRT(($E$3-'Ship track'!H618)^2 + ($F$3-'Ship track'!I618)^2)</f>
        <v>11250.927465765071</v>
      </c>
      <c r="I618" s="26">
        <f t="shared" si="18"/>
        <v>10</v>
      </c>
      <c r="J618" s="26">
        <f t="shared" si="19"/>
        <v>28.784191737948277</v>
      </c>
    </row>
    <row r="619" spans="1:10">
      <c r="A619" s="3">
        <v>45748</v>
      </c>
      <c r="B619" s="3">
        <f>SQRT(($E$3-'Ship track'!H619)^2 + ($F$3-'Ship track'!I619)^2)</f>
        <v>11278.99662648742</v>
      </c>
      <c r="I619" s="26">
        <f t="shared" si="18"/>
        <v>10</v>
      </c>
      <c r="J619" s="26">
        <f t="shared" si="19"/>
        <v>28.069160722348897</v>
      </c>
    </row>
    <row r="620" spans="1:10">
      <c r="A620" s="3">
        <v>45758</v>
      </c>
      <c r="B620" s="3">
        <f>SQRT(($E$3-'Ship track'!H620)^2 + ($F$3-'Ship track'!I620)^2)</f>
        <v>11306.300391498462</v>
      </c>
      <c r="I620" s="26">
        <f t="shared" si="18"/>
        <v>10</v>
      </c>
      <c r="J620" s="26">
        <f t="shared" si="19"/>
        <v>27.303765011041833</v>
      </c>
    </row>
    <row r="621" spans="1:10">
      <c r="A621" s="3">
        <v>45768</v>
      </c>
      <c r="B621" s="3">
        <f>SQRT(($E$3-'Ship track'!H621)^2 + ($F$3-'Ship track'!I621)^2)</f>
        <v>11335.20418248949</v>
      </c>
      <c r="I621" s="26">
        <f t="shared" si="18"/>
        <v>10</v>
      </c>
      <c r="J621" s="26">
        <f t="shared" si="19"/>
        <v>28.903790991027563</v>
      </c>
    </row>
    <row r="622" spans="1:10">
      <c r="A622" s="3">
        <v>45778</v>
      </c>
      <c r="B622" s="3">
        <f>SQRT(($E$3-'Ship track'!H622)^2 + ($F$3-'Ship track'!I622)^2)</f>
        <v>11364.758841316618</v>
      </c>
      <c r="I622" s="26">
        <f t="shared" si="18"/>
        <v>10</v>
      </c>
      <c r="J622" s="26">
        <f t="shared" si="19"/>
        <v>29.554658827128151</v>
      </c>
    </row>
    <row r="623" spans="1:10">
      <c r="A623" s="3">
        <v>45788</v>
      </c>
      <c r="B623" s="3">
        <f>SQRT(($E$3-'Ship track'!H623)^2 + ($F$3-'Ship track'!I623)^2)</f>
        <v>11392.659029133189</v>
      </c>
      <c r="I623" s="26">
        <f t="shared" si="18"/>
        <v>10</v>
      </c>
      <c r="J623" s="26">
        <f t="shared" si="19"/>
        <v>27.900187816570906</v>
      </c>
    </row>
    <row r="624" spans="1:10">
      <c r="A624" s="3">
        <v>45798</v>
      </c>
      <c r="B624" s="3">
        <f>SQRT(($E$3-'Ship track'!H624)^2 + ($F$3-'Ship track'!I624)^2)</f>
        <v>11419.853217189711</v>
      </c>
      <c r="I624" s="26">
        <f t="shared" si="18"/>
        <v>10</v>
      </c>
      <c r="J624" s="26">
        <f t="shared" si="19"/>
        <v>27.194188056522762</v>
      </c>
    </row>
    <row r="625" spans="1:10">
      <c r="A625" s="3">
        <v>45808</v>
      </c>
      <c r="B625" s="3">
        <f>SQRT(($E$3-'Ship track'!H625)^2 + ($F$3-'Ship track'!I625)^2)</f>
        <v>11448.109295094242</v>
      </c>
      <c r="I625" s="26">
        <f t="shared" si="18"/>
        <v>10</v>
      </c>
      <c r="J625" s="26">
        <f t="shared" si="19"/>
        <v>28.256077904530684</v>
      </c>
    </row>
    <row r="626" spans="1:10">
      <c r="A626" s="3">
        <v>45818</v>
      </c>
      <c r="B626" s="3">
        <f>SQRT(($E$3-'Ship track'!H626)^2 + ($F$3-'Ship track'!I626)^2)</f>
        <v>11476.368997797326</v>
      </c>
      <c r="I626" s="26">
        <f t="shared" si="18"/>
        <v>10</v>
      </c>
      <c r="J626" s="26">
        <f t="shared" si="19"/>
        <v>28.259702703084258</v>
      </c>
    </row>
    <row r="627" spans="1:10">
      <c r="A627" s="3">
        <v>45828</v>
      </c>
      <c r="B627" s="3">
        <f>SQRT(($E$3-'Ship track'!H627)^2 + ($F$3-'Ship track'!I627)^2)</f>
        <v>11504.860844729188</v>
      </c>
      <c r="I627" s="26">
        <f t="shared" si="18"/>
        <v>10</v>
      </c>
      <c r="J627" s="26">
        <f t="shared" si="19"/>
        <v>28.491846931861801</v>
      </c>
    </row>
    <row r="628" spans="1:10">
      <c r="A628" s="3">
        <v>45838</v>
      </c>
      <c r="B628" s="3">
        <f>SQRT(($E$3-'Ship track'!H628)^2 + ($F$3-'Ship track'!I628)^2)</f>
        <v>11533.528023321291</v>
      </c>
      <c r="I628" s="26">
        <f t="shared" si="18"/>
        <v>10</v>
      </c>
      <c r="J628" s="26">
        <f t="shared" si="19"/>
        <v>28.667178592102573</v>
      </c>
    </row>
    <row r="629" spans="1:10">
      <c r="A629" s="3">
        <v>45848</v>
      </c>
      <c r="B629" s="3">
        <f>SQRT(($E$3-'Ship track'!H629)^2 + ($F$3-'Ship track'!I629)^2)</f>
        <v>11561.316791865731</v>
      </c>
      <c r="I629" s="26">
        <f t="shared" si="18"/>
        <v>10</v>
      </c>
      <c r="J629" s="26">
        <f t="shared" si="19"/>
        <v>27.788768544440245</v>
      </c>
    </row>
    <row r="630" spans="1:10">
      <c r="A630" s="3">
        <v>45858</v>
      </c>
      <c r="B630" s="3">
        <f>SQRT(($E$3-'Ship track'!H630)^2 + ($F$3-'Ship track'!I630)^2)</f>
        <v>11590.222858984618</v>
      </c>
      <c r="I630" s="26">
        <f t="shared" si="18"/>
        <v>10</v>
      </c>
      <c r="J630" s="26">
        <f t="shared" si="19"/>
        <v>28.906067118887222</v>
      </c>
    </row>
    <row r="631" spans="1:10">
      <c r="A631" s="3">
        <v>45868</v>
      </c>
      <c r="B631" s="3">
        <f>SQRT(($E$3-'Ship track'!H631)^2 + ($F$3-'Ship track'!I631)^2)</f>
        <v>11618.313525918631</v>
      </c>
      <c r="I631" s="26">
        <f t="shared" si="18"/>
        <v>10</v>
      </c>
      <c r="J631" s="26">
        <f t="shared" si="19"/>
        <v>28.090666934012916</v>
      </c>
    </row>
    <row r="632" spans="1:10">
      <c r="A632" s="3">
        <v>45878</v>
      </c>
      <c r="B632" s="3">
        <f>SQRT(($E$3-'Ship track'!H632)^2 + ($F$3-'Ship track'!I632)^2)</f>
        <v>11646.575079186949</v>
      </c>
      <c r="I632" s="26">
        <f t="shared" si="18"/>
        <v>10</v>
      </c>
      <c r="J632" s="26">
        <f t="shared" si="19"/>
        <v>28.261553268317584</v>
      </c>
    </row>
    <row r="633" spans="1:10">
      <c r="A633" s="3">
        <v>45908</v>
      </c>
      <c r="B633" s="3">
        <f>SQRT(($E$3-'Ship track'!H633)^2 + ($F$3-'Ship track'!I633)^2)</f>
        <v>11735.60025149478</v>
      </c>
      <c r="I633" s="26">
        <f t="shared" si="18"/>
        <v>30</v>
      </c>
      <c r="J633" s="26">
        <f t="shared" si="19"/>
        <v>89.025172307830871</v>
      </c>
    </row>
    <row r="634" spans="1:10">
      <c r="A634" s="3">
        <v>45918</v>
      </c>
      <c r="B634" s="3">
        <f>SQRT(($E$3-'Ship track'!H634)^2 + ($F$3-'Ship track'!I634)^2)</f>
        <v>11763.090775782775</v>
      </c>
      <c r="I634" s="26">
        <f t="shared" si="18"/>
        <v>10</v>
      </c>
      <c r="J634" s="26">
        <f t="shared" si="19"/>
        <v>27.490524287995868</v>
      </c>
    </row>
    <row r="635" spans="1:10">
      <c r="A635" s="3">
        <v>45928</v>
      </c>
      <c r="B635" s="3">
        <f>SQRT(($E$3-'Ship track'!H635)^2 + ($F$3-'Ship track'!I635)^2)</f>
        <v>11791.822605237139</v>
      </c>
      <c r="I635" s="26">
        <f t="shared" si="18"/>
        <v>10</v>
      </c>
      <c r="J635" s="26">
        <f t="shared" si="19"/>
        <v>28.731829454363833</v>
      </c>
    </row>
    <row r="636" spans="1:10">
      <c r="A636" s="3">
        <v>45938</v>
      </c>
      <c r="B636" s="3">
        <f>SQRT(($E$3-'Ship track'!H636)^2 + ($F$3-'Ship track'!I636)^2)</f>
        <v>11819.371732614944</v>
      </c>
      <c r="I636" s="26">
        <f t="shared" si="18"/>
        <v>10</v>
      </c>
      <c r="J636" s="26">
        <f t="shared" si="19"/>
        <v>27.549127377804325</v>
      </c>
    </row>
    <row r="637" spans="1:10">
      <c r="A637" s="3">
        <v>45948</v>
      </c>
      <c r="B637" s="3">
        <f>SQRT(($E$3-'Ship track'!H637)^2 + ($F$3-'Ship track'!I637)^2)</f>
        <v>11847.749786048602</v>
      </c>
      <c r="I637" s="26">
        <f t="shared" si="18"/>
        <v>10</v>
      </c>
      <c r="J637" s="26">
        <f t="shared" si="19"/>
        <v>28.378053433658351</v>
      </c>
    </row>
    <row r="638" spans="1:10">
      <c r="A638" s="3">
        <v>45958</v>
      </c>
      <c r="B638" s="3">
        <f>SQRT(($E$3-'Ship track'!H638)^2 + ($F$3-'Ship track'!I638)^2)</f>
        <v>11875.94873116804</v>
      </c>
      <c r="I638" s="26">
        <f t="shared" si="18"/>
        <v>10</v>
      </c>
      <c r="J638" s="26">
        <f t="shared" si="19"/>
        <v>28.198945119438577</v>
      </c>
    </row>
    <row r="639" spans="1:10">
      <c r="A639" s="3">
        <v>45968</v>
      </c>
      <c r="B639" s="3">
        <f>SQRT(($E$3-'Ship track'!H639)^2 + ($F$3-'Ship track'!I639)^2)</f>
        <v>11903.795062385021</v>
      </c>
      <c r="I639" s="26">
        <f t="shared" si="18"/>
        <v>10</v>
      </c>
      <c r="J639" s="26">
        <f t="shared" si="19"/>
        <v>27.846331216980616</v>
      </c>
    </row>
    <row r="640" spans="1:10">
      <c r="A640" s="3">
        <v>45978</v>
      </c>
      <c r="B640" s="3">
        <f>SQRT(($E$3-'Ship track'!H640)^2 + ($F$3-'Ship track'!I640)^2)</f>
        <v>11932.642788436448</v>
      </c>
      <c r="I640" s="26">
        <f t="shared" si="18"/>
        <v>10</v>
      </c>
      <c r="J640" s="26">
        <f t="shared" si="19"/>
        <v>28.847726051426434</v>
      </c>
    </row>
    <row r="641" spans="1:10">
      <c r="A641" s="3">
        <v>45988</v>
      </c>
      <c r="B641" s="3">
        <f>SQRT(($E$3-'Ship track'!H641)^2 + ($F$3-'Ship track'!I641)^2)</f>
        <v>11962.197882397382</v>
      </c>
      <c r="I641" s="26">
        <f t="shared" si="18"/>
        <v>10</v>
      </c>
      <c r="J641" s="26">
        <f t="shared" si="19"/>
        <v>29.555093960934755</v>
      </c>
    </row>
    <row r="642" spans="1:10">
      <c r="A642" s="3">
        <v>45998</v>
      </c>
      <c r="B642" s="3">
        <f>SQRT(($E$3-'Ship track'!H642)^2 + ($F$3-'Ship track'!I642)^2)</f>
        <v>11990.579799894642</v>
      </c>
      <c r="I642" s="26">
        <f t="shared" si="18"/>
        <v>10</v>
      </c>
      <c r="J642" s="26">
        <f t="shared" si="19"/>
        <v>28.381917497259565</v>
      </c>
    </row>
    <row r="643" spans="1:10">
      <c r="A643" s="3">
        <v>46008</v>
      </c>
      <c r="B643" s="3">
        <f>SQRT(($E$3-'Ship track'!H643)^2 + ($F$3-'Ship track'!I643)^2)</f>
        <v>12018.254986023878</v>
      </c>
      <c r="I643" s="26">
        <f t="shared" si="18"/>
        <v>10</v>
      </c>
      <c r="J643" s="26">
        <f t="shared" si="19"/>
        <v>27.675186129235954</v>
      </c>
    </row>
    <row r="644" spans="1:10">
      <c r="A644" s="3">
        <v>46018</v>
      </c>
      <c r="B644" s="3">
        <f>SQRT(($E$3-'Ship track'!H644)^2 + ($F$3-'Ship track'!I644)^2)</f>
        <v>12045.68704519667</v>
      </c>
      <c r="I644" s="26">
        <f t="shared" ref="I644:I707" si="20">(A644-A643)</f>
        <v>10</v>
      </c>
      <c r="J644" s="26">
        <f t="shared" si="19"/>
        <v>27.432059172791924</v>
      </c>
    </row>
    <row r="645" spans="1:10">
      <c r="A645" s="3">
        <v>46028</v>
      </c>
      <c r="B645" s="3">
        <f>SQRT(($E$3-'Ship track'!H645)^2 + ($F$3-'Ship track'!I645)^2)</f>
        <v>12074.657003299781</v>
      </c>
      <c r="I645" s="26">
        <f t="shared" si="20"/>
        <v>10</v>
      </c>
      <c r="J645" s="26">
        <f t="shared" ref="J645:J708" si="21">B645-B644</f>
        <v>28.969958103110912</v>
      </c>
    </row>
    <row r="646" spans="1:10">
      <c r="A646" s="3">
        <v>46038</v>
      </c>
      <c r="B646" s="3">
        <f>SQRT(($E$3-'Ship track'!H646)^2 + ($F$3-'Ship track'!I646)^2)</f>
        <v>12103.388053574303</v>
      </c>
      <c r="I646" s="26">
        <f t="shared" si="20"/>
        <v>10</v>
      </c>
      <c r="J646" s="26">
        <f t="shared" si="21"/>
        <v>28.731050274522204</v>
      </c>
    </row>
    <row r="647" spans="1:10">
      <c r="A647" s="3">
        <v>46048</v>
      </c>
      <c r="B647" s="3">
        <f>SQRT(($E$3-'Ship track'!H647)^2 + ($F$3-'Ship track'!I647)^2)</f>
        <v>12131.653994807897</v>
      </c>
      <c r="I647" s="26">
        <f t="shared" si="20"/>
        <v>10</v>
      </c>
      <c r="J647" s="26">
        <f t="shared" si="21"/>
        <v>28.265941233594276</v>
      </c>
    </row>
    <row r="648" spans="1:10">
      <c r="A648" s="3">
        <v>46058</v>
      </c>
      <c r="B648" s="3">
        <f>SQRT(($E$3-'Ship track'!H648)^2 + ($F$3-'Ship track'!I648)^2)</f>
        <v>12159.44678942774</v>
      </c>
      <c r="I648" s="26">
        <f t="shared" si="20"/>
        <v>10</v>
      </c>
      <c r="J648" s="26">
        <f t="shared" si="21"/>
        <v>27.792794619843335</v>
      </c>
    </row>
    <row r="649" spans="1:10">
      <c r="A649" s="3">
        <v>46068</v>
      </c>
      <c r="B649" s="3">
        <f>SQRT(($E$3-'Ship track'!H649)^2 + ($F$3-'Ship track'!I649)^2)</f>
        <v>12187.177861737831</v>
      </c>
      <c r="I649" s="26">
        <f t="shared" si="20"/>
        <v>10</v>
      </c>
      <c r="J649" s="26">
        <f t="shared" si="21"/>
        <v>27.731072310090894</v>
      </c>
    </row>
    <row r="650" spans="1:10">
      <c r="A650" s="3">
        <v>46078</v>
      </c>
      <c r="B650" s="3">
        <f>SQRT(($E$3-'Ship track'!H650)^2 + ($F$3-'Ship track'!I650)^2)</f>
        <v>12215.505364487613</v>
      </c>
      <c r="I650" s="26">
        <f t="shared" si="20"/>
        <v>10</v>
      </c>
      <c r="J650" s="26">
        <f t="shared" si="21"/>
        <v>28.32750274978207</v>
      </c>
    </row>
    <row r="651" spans="1:10">
      <c r="A651" s="3">
        <v>46088</v>
      </c>
      <c r="B651" s="3">
        <f>SQRT(($E$3-'Ship track'!H651)^2 + ($F$3-'Ship track'!I651)^2)</f>
        <v>12244.414187645896</v>
      </c>
      <c r="I651" s="26">
        <f t="shared" si="20"/>
        <v>10</v>
      </c>
      <c r="J651" s="26">
        <f t="shared" si="21"/>
        <v>28.908823158282758</v>
      </c>
    </row>
    <row r="652" spans="1:10">
      <c r="A652" s="3">
        <v>46098</v>
      </c>
      <c r="B652" s="3">
        <f>SQRT(($E$3-'Ship track'!H652)^2 + ($F$3-'Ship track'!I652)^2)</f>
        <v>12273.623170686868</v>
      </c>
      <c r="I652" s="26">
        <f t="shared" si="20"/>
        <v>10</v>
      </c>
      <c r="J652" s="26">
        <f t="shared" si="21"/>
        <v>29.208983040971361</v>
      </c>
    </row>
    <row r="653" spans="1:10">
      <c r="A653" s="3">
        <v>46108</v>
      </c>
      <c r="B653" s="3">
        <f>SQRT(($E$3-'Ship track'!H653)^2 + ($F$3-'Ship track'!I653)^2)</f>
        <v>12300.644070427457</v>
      </c>
      <c r="I653" s="26">
        <f t="shared" si="20"/>
        <v>10</v>
      </c>
      <c r="J653" s="26">
        <f t="shared" si="21"/>
        <v>27.020899740589812</v>
      </c>
    </row>
    <row r="654" spans="1:10">
      <c r="A654" s="3">
        <v>46118</v>
      </c>
      <c r="B654" s="3">
        <f>SQRT(($E$3-'Ship track'!H654)^2 + ($F$3-'Ship track'!I654)^2)</f>
        <v>12330.090647862075</v>
      </c>
      <c r="I654" s="26">
        <f t="shared" si="20"/>
        <v>10</v>
      </c>
      <c r="J654" s="26">
        <f t="shared" si="21"/>
        <v>29.446577434617211</v>
      </c>
    </row>
    <row r="655" spans="1:10">
      <c r="A655" s="3">
        <v>46128</v>
      </c>
      <c r="B655" s="3">
        <f>SQRT(($E$3-'Ship track'!H655)^2 + ($F$3-'Ship track'!I655)^2)</f>
        <v>12358.536343728169</v>
      </c>
      <c r="I655" s="26">
        <f t="shared" si="20"/>
        <v>10</v>
      </c>
      <c r="J655" s="26">
        <f t="shared" si="21"/>
        <v>28.445695866093956</v>
      </c>
    </row>
    <row r="656" spans="1:10">
      <c r="A656" s="3">
        <v>46138</v>
      </c>
      <c r="B656" s="3">
        <f>SQRT(($E$3-'Ship track'!H656)^2 + ($F$3-'Ship track'!I656)^2)</f>
        <v>12387.33456540523</v>
      </c>
      <c r="I656" s="26">
        <f t="shared" si="20"/>
        <v>10</v>
      </c>
      <c r="J656" s="26">
        <f t="shared" si="21"/>
        <v>28.79822167706152</v>
      </c>
    </row>
    <row r="657" spans="1:10">
      <c r="A657" s="3">
        <v>46148</v>
      </c>
      <c r="B657" s="3">
        <f>SQRT(($E$3-'Ship track'!H657)^2 + ($F$3-'Ship track'!I657)^2)</f>
        <v>12416.603432929584</v>
      </c>
      <c r="I657" s="26">
        <f t="shared" si="20"/>
        <v>10</v>
      </c>
      <c r="J657" s="26">
        <f t="shared" si="21"/>
        <v>29.268867524353482</v>
      </c>
    </row>
    <row r="658" spans="1:10">
      <c r="A658" s="3">
        <v>46158</v>
      </c>
      <c r="B658" s="3">
        <f>SQRT(($E$3-'Ship track'!H658)^2 + ($F$3-'Ship track'!I658)^2)</f>
        <v>12444.753150033921</v>
      </c>
      <c r="I658" s="26">
        <f t="shared" si="20"/>
        <v>10</v>
      </c>
      <c r="J658" s="26">
        <f t="shared" si="21"/>
        <v>28.149717104337469</v>
      </c>
    </row>
    <row r="659" spans="1:10">
      <c r="A659" s="3">
        <v>46168</v>
      </c>
      <c r="B659" s="3">
        <f>SQRT(($E$3-'Ship track'!H659)^2 + ($F$3-'Ship track'!I659)^2)</f>
        <v>12473.494219709286</v>
      </c>
      <c r="I659" s="26">
        <f t="shared" si="20"/>
        <v>10</v>
      </c>
      <c r="J659" s="26">
        <f t="shared" si="21"/>
        <v>28.741069675364997</v>
      </c>
    </row>
    <row r="660" spans="1:10">
      <c r="A660" s="3">
        <v>46178</v>
      </c>
      <c r="B660" s="3">
        <f>SQRT(($E$3-'Ship track'!H660)^2 + ($F$3-'Ship track'!I660)^2)</f>
        <v>12501.649112989282</v>
      </c>
      <c r="I660" s="26">
        <f t="shared" si="20"/>
        <v>10</v>
      </c>
      <c r="J660" s="26">
        <f t="shared" si="21"/>
        <v>28.154893279996031</v>
      </c>
    </row>
    <row r="661" spans="1:10">
      <c r="A661" s="3">
        <v>46188</v>
      </c>
      <c r="B661" s="3">
        <f>SQRT(($E$3-'Ship track'!H661)^2 + ($F$3-'Ship track'!I661)^2)</f>
        <v>12528.809921442011</v>
      </c>
      <c r="I661" s="26">
        <f t="shared" si="20"/>
        <v>10</v>
      </c>
      <c r="J661" s="26">
        <f t="shared" si="21"/>
        <v>27.160808452728816</v>
      </c>
    </row>
    <row r="662" spans="1:10">
      <c r="A662" s="3">
        <v>46198</v>
      </c>
      <c r="B662" s="3">
        <f>SQRT(($E$3-'Ship track'!H662)^2 + ($F$3-'Ship track'!I662)^2)</f>
        <v>12556.547846384668</v>
      </c>
      <c r="I662" s="26">
        <f t="shared" si="20"/>
        <v>10</v>
      </c>
      <c r="J662" s="26">
        <f t="shared" si="21"/>
        <v>27.737924942657628</v>
      </c>
    </row>
    <row r="663" spans="1:10">
      <c r="A663" s="3">
        <v>46208</v>
      </c>
      <c r="B663" s="3">
        <f>SQRT(($E$3-'Ship track'!H663)^2 + ($F$3-'Ship track'!I663)^2)</f>
        <v>12585.40272995717</v>
      </c>
      <c r="I663" s="26">
        <f t="shared" si="20"/>
        <v>10</v>
      </c>
      <c r="J663" s="26">
        <f t="shared" si="21"/>
        <v>28.854883572501421</v>
      </c>
    </row>
    <row r="664" spans="1:10">
      <c r="A664" s="3">
        <v>46218</v>
      </c>
      <c r="B664" s="3">
        <f>SQRT(($E$3-'Ship track'!H664)^2 + ($F$3-'Ship track'!I664)^2)</f>
        <v>12614.091005914956</v>
      </c>
      <c r="I664" s="26">
        <f t="shared" si="20"/>
        <v>10</v>
      </c>
      <c r="J664" s="26">
        <f t="shared" si="21"/>
        <v>28.688275957785663</v>
      </c>
    </row>
    <row r="665" spans="1:10">
      <c r="A665" s="3">
        <v>46228</v>
      </c>
      <c r="B665" s="3">
        <f>SQRT(($E$3-'Ship track'!H665)^2 + ($F$3-'Ship track'!I665)^2)</f>
        <v>12642.355923783678</v>
      </c>
      <c r="I665" s="26">
        <f t="shared" si="20"/>
        <v>10</v>
      </c>
      <c r="J665" s="26">
        <f t="shared" si="21"/>
        <v>28.264917868722478</v>
      </c>
    </row>
    <row r="666" spans="1:10">
      <c r="A666" s="3">
        <v>46238</v>
      </c>
      <c r="B666" s="3">
        <f>SQRT(($E$3-'Ship track'!H666)^2 + ($F$3-'Ship track'!I666)^2)</f>
        <v>12671.507466938807</v>
      </c>
      <c r="I666" s="26">
        <f t="shared" si="20"/>
        <v>10</v>
      </c>
      <c r="J666" s="26">
        <f t="shared" si="21"/>
        <v>29.15154315512882</v>
      </c>
    </row>
    <row r="667" spans="1:10">
      <c r="A667" s="3">
        <v>46248</v>
      </c>
      <c r="B667" s="3">
        <f>SQRT(($E$3-'Ship track'!H667)^2 + ($F$3-'Ship track'!I667)^2)</f>
        <v>12699.478509145954</v>
      </c>
      <c r="I667" s="26">
        <f t="shared" si="20"/>
        <v>10</v>
      </c>
      <c r="J667" s="26">
        <f t="shared" si="21"/>
        <v>27.971042207147548</v>
      </c>
    </row>
    <row r="668" spans="1:10">
      <c r="A668" s="3">
        <v>46258</v>
      </c>
      <c r="B668" s="3">
        <f>SQRT(($E$3-'Ship track'!H668)^2 + ($F$3-'Ship track'!I668)^2)</f>
        <v>12728.217830079468</v>
      </c>
      <c r="I668" s="26">
        <f t="shared" si="20"/>
        <v>10</v>
      </c>
      <c r="J668" s="26">
        <f t="shared" si="21"/>
        <v>28.739320933513227</v>
      </c>
    </row>
    <row r="669" spans="1:10">
      <c r="A669" s="3">
        <v>46268</v>
      </c>
      <c r="B669" s="3">
        <f>SQRT(($E$3-'Ship track'!H669)^2 + ($F$3-'Ship track'!I669)^2)</f>
        <v>12757.073472464572</v>
      </c>
      <c r="I669" s="26">
        <f t="shared" si="20"/>
        <v>10</v>
      </c>
      <c r="J669" s="26">
        <f t="shared" si="21"/>
        <v>28.855642385104147</v>
      </c>
    </row>
    <row r="670" spans="1:10">
      <c r="A670" s="3">
        <v>46278</v>
      </c>
      <c r="B670" s="3">
        <f>SQRT(($E$3-'Ship track'!H670)^2 + ($F$3-'Ship track'!I670)^2)</f>
        <v>12786.105616179098</v>
      </c>
      <c r="I670" s="26">
        <f t="shared" si="20"/>
        <v>10</v>
      </c>
      <c r="J670" s="26">
        <f t="shared" si="21"/>
        <v>29.032143714526683</v>
      </c>
    </row>
    <row r="671" spans="1:10">
      <c r="A671" s="3">
        <v>46288</v>
      </c>
      <c r="B671" s="3">
        <f>SQRT(($E$3-'Ship track'!H671)^2 + ($F$3-'Ship track'!I671)^2)</f>
        <v>12815.086274078716</v>
      </c>
      <c r="I671" s="26">
        <f t="shared" si="20"/>
        <v>10</v>
      </c>
      <c r="J671" s="26">
        <f t="shared" si="21"/>
        <v>28.980657899617654</v>
      </c>
    </row>
    <row r="672" spans="1:10">
      <c r="A672" s="3">
        <v>46298</v>
      </c>
      <c r="B672" s="3">
        <f>SQRT(($E$3-'Ship track'!H672)^2 + ($F$3-'Ship track'!I672)^2)</f>
        <v>12843.830909302509</v>
      </c>
      <c r="I672" s="26">
        <f t="shared" si="20"/>
        <v>10</v>
      </c>
      <c r="J672" s="26">
        <f t="shared" si="21"/>
        <v>28.744635223793011</v>
      </c>
    </row>
    <row r="673" spans="1:10">
      <c r="A673" s="3">
        <v>46308</v>
      </c>
      <c r="B673" s="3">
        <f>SQRT(($E$3-'Ship track'!H673)^2 + ($F$3-'Ship track'!I673)^2)</f>
        <v>12871.04559608359</v>
      </c>
      <c r="I673" s="26">
        <f t="shared" si="20"/>
        <v>10</v>
      </c>
      <c r="J673" s="26">
        <f t="shared" si="21"/>
        <v>27.214686781080673</v>
      </c>
    </row>
    <row r="674" spans="1:10">
      <c r="A674" s="3">
        <v>46318</v>
      </c>
      <c r="B674" s="3">
        <f>SQRT(($E$3-'Ship track'!H674)^2 + ($F$3-'Ship track'!I674)^2)</f>
        <v>12900.20121883301</v>
      </c>
      <c r="I674" s="26">
        <f t="shared" si="20"/>
        <v>10</v>
      </c>
      <c r="J674" s="26">
        <f t="shared" si="21"/>
        <v>29.155622749420218</v>
      </c>
    </row>
    <row r="675" spans="1:10">
      <c r="A675" s="3">
        <v>46328</v>
      </c>
      <c r="B675" s="3">
        <f>SQRT(($E$3-'Ship track'!H675)^2 + ($F$3-'Ship track'!I675)^2)</f>
        <v>12929.53456847151</v>
      </c>
      <c r="I675" s="26">
        <f t="shared" si="20"/>
        <v>10</v>
      </c>
      <c r="J675" s="26">
        <f t="shared" si="21"/>
        <v>29.333349638500295</v>
      </c>
    </row>
    <row r="676" spans="1:10">
      <c r="A676" s="3">
        <v>46338</v>
      </c>
      <c r="B676" s="3">
        <f>SQRT(($E$3-'Ship track'!H676)^2 + ($F$3-'Ship track'!I676)^2)</f>
        <v>12958.160231901184</v>
      </c>
      <c r="I676" s="26">
        <f t="shared" si="20"/>
        <v>10</v>
      </c>
      <c r="J676" s="26">
        <f t="shared" si="21"/>
        <v>28.625663429673295</v>
      </c>
    </row>
    <row r="677" spans="1:10">
      <c r="A677" s="3">
        <v>46348</v>
      </c>
      <c r="B677" s="3">
        <f>SQRT(($E$3-'Ship track'!H677)^2 + ($F$3-'Ship track'!I677)^2)</f>
        <v>12986.723118826898</v>
      </c>
      <c r="I677" s="26">
        <f t="shared" si="20"/>
        <v>10</v>
      </c>
      <c r="J677" s="26">
        <f t="shared" si="21"/>
        <v>28.562886925714338</v>
      </c>
    </row>
    <row r="678" spans="1:10">
      <c r="A678" s="3">
        <v>46358</v>
      </c>
      <c r="B678" s="3">
        <f>SQRT(($E$3-'Ship track'!H678)^2 + ($F$3-'Ship track'!I678)^2)</f>
        <v>13015.34065786537</v>
      </c>
      <c r="I678" s="26">
        <f t="shared" si="20"/>
        <v>10</v>
      </c>
      <c r="J678" s="26">
        <f t="shared" si="21"/>
        <v>28.617539038472387</v>
      </c>
    </row>
    <row r="679" spans="1:10">
      <c r="A679" s="3">
        <v>46368</v>
      </c>
      <c r="B679" s="3">
        <f>SQRT(($E$3-'Ship track'!H679)^2 + ($F$3-'Ship track'!I679)^2)</f>
        <v>13044.260875405093</v>
      </c>
      <c r="I679" s="26">
        <f t="shared" si="20"/>
        <v>10</v>
      </c>
      <c r="J679" s="26">
        <f t="shared" si="21"/>
        <v>28.920217539722216</v>
      </c>
    </row>
    <row r="680" spans="1:10">
      <c r="A680" s="3">
        <v>46378</v>
      </c>
      <c r="B680" s="3">
        <f>SQRT(($E$3-'Ship track'!H680)^2 + ($F$3-'Ship track'!I680)^2)</f>
        <v>13072.891144005247</v>
      </c>
      <c r="I680" s="26">
        <f t="shared" si="20"/>
        <v>10</v>
      </c>
      <c r="J680" s="26">
        <f t="shared" si="21"/>
        <v>28.630268600154523</v>
      </c>
    </row>
    <row r="681" spans="1:10">
      <c r="A681" s="3">
        <v>46388</v>
      </c>
      <c r="B681" s="3">
        <f>SQRT(($E$3-'Ship track'!H681)^2 + ($F$3-'Ship track'!I681)^2)</f>
        <v>13102.048610605612</v>
      </c>
      <c r="I681" s="26">
        <f t="shared" si="20"/>
        <v>10</v>
      </c>
      <c r="J681" s="26">
        <f t="shared" si="21"/>
        <v>29.157466600365296</v>
      </c>
    </row>
    <row r="682" spans="1:10">
      <c r="A682" s="3">
        <v>46398</v>
      </c>
      <c r="B682" s="3">
        <f>SQRT(($E$3-'Ship track'!H682)^2 + ($F$3-'Ship track'!I682)^2)</f>
        <v>13130.21285030131</v>
      </c>
      <c r="I682" s="26">
        <f t="shared" si="20"/>
        <v>10</v>
      </c>
      <c r="J682" s="26">
        <f t="shared" si="21"/>
        <v>28.164239695697688</v>
      </c>
    </row>
    <row r="683" spans="1:10">
      <c r="A683" s="3">
        <v>46408</v>
      </c>
      <c r="B683" s="3">
        <f>SQRT(($E$3-'Ship track'!H683)^2 + ($F$3-'Ship track'!I683)^2)</f>
        <v>13158.122914791265</v>
      </c>
      <c r="I683" s="26">
        <f t="shared" si="20"/>
        <v>10</v>
      </c>
      <c r="J683" s="26">
        <f t="shared" si="21"/>
        <v>27.910064489955403</v>
      </c>
    </row>
    <row r="684" spans="1:10">
      <c r="A684" s="3">
        <v>46418</v>
      </c>
      <c r="B684" s="3">
        <f>SQRT(($E$3-'Ship track'!H684)^2 + ($F$3-'Ship track'!I684)^2)</f>
        <v>13185.550178417381</v>
      </c>
      <c r="I684" s="26">
        <f t="shared" si="20"/>
        <v>10</v>
      </c>
      <c r="J684" s="26">
        <f t="shared" si="21"/>
        <v>27.427263626115746</v>
      </c>
    </row>
    <row r="685" spans="1:10">
      <c r="A685" s="3">
        <v>46428</v>
      </c>
      <c r="B685" s="3">
        <f>SQRT(($E$3-'Ship track'!H685)^2 + ($F$3-'Ship track'!I685)^2)</f>
        <v>13214.748279802066</v>
      </c>
      <c r="I685" s="26">
        <f t="shared" si="20"/>
        <v>10</v>
      </c>
      <c r="J685" s="26">
        <f t="shared" si="21"/>
        <v>29.198101384685287</v>
      </c>
    </row>
    <row r="686" spans="1:10">
      <c r="A686" s="3">
        <v>46438</v>
      </c>
      <c r="B686" s="3">
        <f>SQRT(($E$3-'Ship track'!H686)^2 + ($F$3-'Ship track'!I686)^2)</f>
        <v>13243.672625596277</v>
      </c>
      <c r="I686" s="26">
        <f t="shared" si="20"/>
        <v>10</v>
      </c>
      <c r="J686" s="26">
        <f t="shared" si="21"/>
        <v>28.92434579421024</v>
      </c>
    </row>
    <row r="687" spans="1:10">
      <c r="A687" s="3">
        <v>46448</v>
      </c>
      <c r="B687" s="3">
        <f>SQRT(($E$3-'Ship track'!H687)^2 + ($F$3-'Ship track'!I687)^2)</f>
        <v>13272.347547759264</v>
      </c>
      <c r="I687" s="26">
        <f t="shared" si="20"/>
        <v>10</v>
      </c>
      <c r="J687" s="26">
        <f t="shared" si="21"/>
        <v>28.674922162987059</v>
      </c>
    </row>
    <row r="688" spans="1:10">
      <c r="A688" s="3">
        <v>46458</v>
      </c>
      <c r="B688" s="3">
        <f>SQRT(($E$3-'Ship track'!H688)^2 + ($F$3-'Ship track'!I688)^2)</f>
        <v>13300.392419017206</v>
      </c>
      <c r="I688" s="26">
        <f t="shared" si="20"/>
        <v>10</v>
      </c>
      <c r="J688" s="26">
        <f t="shared" si="21"/>
        <v>28.04487125794185</v>
      </c>
    </row>
    <row r="689" spans="1:10">
      <c r="A689" s="3">
        <v>46468</v>
      </c>
      <c r="B689" s="3">
        <f>SQRT(($E$3-'Ship track'!H689)^2 + ($F$3-'Ship track'!I689)^2)</f>
        <v>13328.335565032883</v>
      </c>
      <c r="I689" s="26">
        <f t="shared" si="20"/>
        <v>10</v>
      </c>
      <c r="J689" s="26">
        <f t="shared" si="21"/>
        <v>27.943146015677485</v>
      </c>
    </row>
    <row r="690" spans="1:10">
      <c r="A690" s="3">
        <v>46478</v>
      </c>
      <c r="B690" s="3">
        <f>SQRT(($E$3-'Ship track'!H690)^2 + ($F$3-'Ship track'!I690)^2)</f>
        <v>13356.193948343956</v>
      </c>
      <c r="I690" s="26">
        <f t="shared" si="20"/>
        <v>10</v>
      </c>
      <c r="J690" s="26">
        <f t="shared" si="21"/>
        <v>27.858383311073339</v>
      </c>
    </row>
    <row r="691" spans="1:10">
      <c r="A691" s="3">
        <v>46488</v>
      </c>
      <c r="B691" s="3">
        <f>SQRT(($E$3-'Ship track'!H691)^2 + ($F$3-'Ship track'!I691)^2)</f>
        <v>13384.943857039154</v>
      </c>
      <c r="I691" s="26">
        <f t="shared" si="20"/>
        <v>10</v>
      </c>
      <c r="J691" s="26">
        <f t="shared" si="21"/>
        <v>28.749908695197519</v>
      </c>
    </row>
    <row r="692" spans="1:10">
      <c r="A692" s="3">
        <v>46498</v>
      </c>
      <c r="B692" s="3">
        <f>SQRT(($E$3-'Ship track'!H692)^2 + ($F$3-'Ship track'!I692)^2)</f>
        <v>13413.095730135365</v>
      </c>
      <c r="I692" s="26">
        <f t="shared" si="20"/>
        <v>10</v>
      </c>
      <c r="J692" s="26">
        <f t="shared" si="21"/>
        <v>28.151873096210693</v>
      </c>
    </row>
    <row r="693" spans="1:10">
      <c r="A693" s="3">
        <v>46508</v>
      </c>
      <c r="B693" s="3">
        <f>SQRT(($E$3-'Ship track'!H693)^2 + ($F$3-'Ship track'!I693)^2)</f>
        <v>13441.297526898472</v>
      </c>
      <c r="I693" s="26">
        <f t="shared" si="20"/>
        <v>10</v>
      </c>
      <c r="J693" s="26">
        <f t="shared" si="21"/>
        <v>28.201796763107268</v>
      </c>
    </row>
    <row r="694" spans="1:10">
      <c r="A694" s="3">
        <v>46518</v>
      </c>
      <c r="B694" s="3">
        <f>SQRT(($E$3-'Ship track'!H694)^2 + ($F$3-'Ship track'!I694)^2)</f>
        <v>13469.986754824802</v>
      </c>
      <c r="I694" s="26">
        <f t="shared" si="20"/>
        <v>10</v>
      </c>
      <c r="J694" s="26">
        <f t="shared" si="21"/>
        <v>28.689227926330204</v>
      </c>
    </row>
    <row r="695" spans="1:10">
      <c r="A695" s="3">
        <v>46528</v>
      </c>
      <c r="B695" s="3">
        <f>SQRT(($E$3-'Ship track'!H695)^2 + ($F$3-'Ship track'!I695)^2)</f>
        <v>13499.090436276319</v>
      </c>
      <c r="I695" s="26">
        <f t="shared" si="20"/>
        <v>10</v>
      </c>
      <c r="J695" s="26">
        <f t="shared" si="21"/>
        <v>29.103681451517332</v>
      </c>
    </row>
    <row r="696" spans="1:10">
      <c r="A696" s="3">
        <v>46538</v>
      </c>
      <c r="B696" s="3">
        <f>SQRT(($E$3-'Ship track'!H696)^2 + ($F$3-'Ship track'!I696)^2)</f>
        <v>13528.314267011989</v>
      </c>
      <c r="I696" s="26">
        <f t="shared" si="20"/>
        <v>10</v>
      </c>
      <c r="J696" s="26">
        <f t="shared" si="21"/>
        <v>29.223830735669253</v>
      </c>
    </row>
    <row r="697" spans="1:10">
      <c r="A697" s="3">
        <v>46548</v>
      </c>
      <c r="B697" s="3">
        <f>SQRT(($E$3-'Ship track'!H697)^2 + ($F$3-'Ship track'!I697)^2)</f>
        <v>13556.484376900808</v>
      </c>
      <c r="I697" s="26">
        <f t="shared" si="20"/>
        <v>10</v>
      </c>
      <c r="J697" s="26">
        <f t="shared" si="21"/>
        <v>28.170109888818843</v>
      </c>
    </row>
    <row r="698" spans="1:10">
      <c r="A698" s="3">
        <v>46558</v>
      </c>
      <c r="B698" s="3">
        <f>SQRT(($E$3-'Ship track'!H698)^2 + ($F$3-'Ship track'!I698)^2)</f>
        <v>13585.180000120747</v>
      </c>
      <c r="I698" s="26">
        <f t="shared" si="20"/>
        <v>10</v>
      </c>
      <c r="J698" s="26">
        <f t="shared" si="21"/>
        <v>28.69562321993908</v>
      </c>
    </row>
    <row r="699" spans="1:10">
      <c r="A699" s="3">
        <v>46568</v>
      </c>
      <c r="B699" s="3">
        <f>SQRT(($E$3-'Ship track'!H699)^2 + ($F$3-'Ship track'!I699)^2)</f>
        <v>13613.471058364317</v>
      </c>
      <c r="I699" s="26">
        <f t="shared" si="20"/>
        <v>10</v>
      </c>
      <c r="J699" s="26">
        <f t="shared" si="21"/>
        <v>28.29105824357066</v>
      </c>
    </row>
    <row r="700" spans="1:10">
      <c r="A700" s="3">
        <v>46578</v>
      </c>
      <c r="B700" s="3">
        <f>SQRT(($E$3-'Ship track'!H700)^2 + ($F$3-'Ship track'!I700)^2)</f>
        <v>13642.106648353185</v>
      </c>
      <c r="I700" s="26">
        <f t="shared" si="20"/>
        <v>10</v>
      </c>
      <c r="J700" s="26">
        <f t="shared" si="21"/>
        <v>28.63558998886765</v>
      </c>
    </row>
    <row r="701" spans="1:10">
      <c r="A701" s="3">
        <v>46588</v>
      </c>
      <c r="B701" s="3">
        <f>SQRT(($E$3-'Ship track'!H701)^2 + ($F$3-'Ship track'!I701)^2)</f>
        <v>13671.454531718055</v>
      </c>
      <c r="I701" s="26">
        <f t="shared" si="20"/>
        <v>10</v>
      </c>
      <c r="J701" s="26">
        <f t="shared" si="21"/>
        <v>29.347883364869631</v>
      </c>
    </row>
    <row r="702" spans="1:10">
      <c r="A702" s="3">
        <v>46598</v>
      </c>
      <c r="B702" s="3">
        <f>SQRT(($E$3-'Ship track'!H702)^2 + ($F$3-'Ship track'!I702)^2)</f>
        <v>13699.686780896523</v>
      </c>
      <c r="I702" s="26">
        <f t="shared" si="20"/>
        <v>10</v>
      </c>
      <c r="J702" s="26">
        <f t="shared" si="21"/>
        <v>28.232249178468919</v>
      </c>
    </row>
    <row r="703" spans="1:10">
      <c r="A703" s="3">
        <v>46608</v>
      </c>
      <c r="B703" s="3">
        <f>SQRT(($E$3-'Ship track'!H703)^2 + ($F$3-'Ship track'!I703)^2)</f>
        <v>13728.728865939829</v>
      </c>
      <c r="I703" s="26">
        <f t="shared" si="20"/>
        <v>10</v>
      </c>
      <c r="J703" s="26">
        <f t="shared" si="21"/>
        <v>29.042085043305633</v>
      </c>
    </row>
    <row r="704" spans="1:10">
      <c r="A704" s="3">
        <v>46618</v>
      </c>
      <c r="B704" s="3">
        <f>SQRT(($E$3-'Ship track'!H704)^2 + ($F$3-'Ship track'!I704)^2)</f>
        <v>13757.724438418712</v>
      </c>
      <c r="I704" s="26">
        <f t="shared" si="20"/>
        <v>10</v>
      </c>
      <c r="J704" s="26">
        <f t="shared" si="21"/>
        <v>28.995572478883332</v>
      </c>
    </row>
    <row r="705" spans="1:10">
      <c r="A705" s="3">
        <v>46628</v>
      </c>
      <c r="B705" s="3">
        <f>SQRT(($E$3-'Ship track'!H705)^2 + ($F$3-'Ship track'!I705)^2)</f>
        <v>13786.185686667397</v>
      </c>
      <c r="I705" s="26">
        <f t="shared" si="20"/>
        <v>10</v>
      </c>
      <c r="J705" s="26">
        <f t="shared" si="21"/>
        <v>28.461248248684569</v>
      </c>
    </row>
    <row r="706" spans="1:10">
      <c r="A706" s="3">
        <v>46638</v>
      </c>
      <c r="B706" s="3">
        <f>SQRT(($E$3-'Ship track'!H706)^2 + ($F$3-'Ship track'!I706)^2)</f>
        <v>13815.340429337963</v>
      </c>
      <c r="I706" s="26">
        <f t="shared" si="20"/>
        <v>10</v>
      </c>
      <c r="J706" s="26">
        <f t="shared" si="21"/>
        <v>29.154742670565611</v>
      </c>
    </row>
    <row r="707" spans="1:10">
      <c r="A707" s="3">
        <v>46648</v>
      </c>
      <c r="B707" s="3">
        <f>SQRT(($E$3-'Ship track'!H707)^2 + ($F$3-'Ship track'!I707)^2)</f>
        <v>13844.195780463753</v>
      </c>
      <c r="I707" s="26">
        <f t="shared" si="20"/>
        <v>10</v>
      </c>
      <c r="J707" s="26">
        <f t="shared" si="21"/>
        <v>28.855351125790548</v>
      </c>
    </row>
    <row r="708" spans="1:10">
      <c r="A708" s="3">
        <v>46658</v>
      </c>
      <c r="B708" s="3">
        <f>SQRT(($E$3-'Ship track'!H708)^2 + ($F$3-'Ship track'!I708)^2)</f>
        <v>13872.880293191425</v>
      </c>
      <c r="I708" s="26">
        <f t="shared" ref="I708:I771" si="22">(A708-A707)</f>
        <v>10</v>
      </c>
      <c r="J708" s="26">
        <f t="shared" si="21"/>
        <v>28.684512727671972</v>
      </c>
    </row>
    <row r="709" spans="1:10">
      <c r="A709" s="3">
        <v>46668</v>
      </c>
      <c r="B709" s="3">
        <f>SQRT(($E$3-'Ship track'!H709)^2 + ($F$3-'Ship track'!I709)^2)</f>
        <v>13901.248656975966</v>
      </c>
      <c r="I709" s="26">
        <f t="shared" si="22"/>
        <v>10</v>
      </c>
      <c r="J709" s="26">
        <f t="shared" ref="J709:J772" si="23">B709-B708</f>
        <v>28.368363784540634</v>
      </c>
    </row>
    <row r="710" spans="1:10">
      <c r="A710" s="3">
        <v>46678</v>
      </c>
      <c r="B710" s="3">
        <f>SQRT(($E$3-'Ship track'!H710)^2 + ($F$3-'Ship track'!I710)^2)</f>
        <v>13928.775211199585</v>
      </c>
      <c r="I710" s="26">
        <f t="shared" si="22"/>
        <v>10</v>
      </c>
      <c r="J710" s="26">
        <f t="shared" si="23"/>
        <v>27.526554223619314</v>
      </c>
    </row>
    <row r="711" spans="1:10">
      <c r="A711" s="3">
        <v>46688</v>
      </c>
      <c r="B711" s="3">
        <f>SQRT(($E$3-'Ship track'!H711)^2 + ($F$3-'Ship track'!I711)^2)</f>
        <v>13956.257268380734</v>
      </c>
      <c r="I711" s="26">
        <f t="shared" si="22"/>
        <v>10</v>
      </c>
      <c r="J711" s="26">
        <f t="shared" si="23"/>
        <v>27.482057181148775</v>
      </c>
    </row>
    <row r="712" spans="1:10">
      <c r="A712" s="3">
        <v>46698</v>
      </c>
      <c r="B712" s="3">
        <f>SQRT(($E$3-'Ship track'!H712)^2 + ($F$3-'Ship track'!I712)^2)</f>
        <v>13985.221337559684</v>
      </c>
      <c r="I712" s="26">
        <f t="shared" si="22"/>
        <v>10</v>
      </c>
      <c r="J712" s="26">
        <f t="shared" si="23"/>
        <v>28.964069178950012</v>
      </c>
    </row>
    <row r="713" spans="1:10">
      <c r="A713" s="3">
        <v>46708</v>
      </c>
      <c r="B713" s="3">
        <f>SQRT(($E$3-'Ship track'!H713)^2 + ($F$3-'Ship track'!I713)^2)</f>
        <v>14012.110616477392</v>
      </c>
      <c r="I713" s="26">
        <f t="shared" si="22"/>
        <v>10</v>
      </c>
      <c r="J713" s="26">
        <f t="shared" si="23"/>
        <v>26.889278917707998</v>
      </c>
    </row>
    <row r="714" spans="1:10">
      <c r="A714" s="3">
        <v>46718</v>
      </c>
      <c r="B714" s="3">
        <f>SQRT(($E$3-'Ship track'!H714)^2 + ($F$3-'Ship track'!I714)^2)</f>
        <v>14042.148372526466</v>
      </c>
      <c r="I714" s="26">
        <f t="shared" si="22"/>
        <v>10</v>
      </c>
      <c r="J714" s="26">
        <f t="shared" si="23"/>
        <v>30.037756049074233</v>
      </c>
    </row>
    <row r="715" spans="1:10">
      <c r="A715" s="3">
        <v>46728</v>
      </c>
      <c r="B715" s="3">
        <f>SQRT(($E$3-'Ship track'!H715)^2 + ($F$3-'Ship track'!I715)^2)</f>
        <v>14071.195020878598</v>
      </c>
      <c r="I715" s="26">
        <f t="shared" si="22"/>
        <v>10</v>
      </c>
      <c r="J715" s="26">
        <f t="shared" si="23"/>
        <v>29.046648352132252</v>
      </c>
    </row>
    <row r="716" spans="1:10">
      <c r="A716" s="3">
        <v>46738</v>
      </c>
      <c r="B716" s="3">
        <f>SQRT(($E$3-'Ship track'!H716)^2 + ($F$3-'Ship track'!I716)^2)</f>
        <v>14100.409241269092</v>
      </c>
      <c r="I716" s="26">
        <f t="shared" si="22"/>
        <v>10</v>
      </c>
      <c r="J716" s="26">
        <f t="shared" si="23"/>
        <v>29.21422039049321</v>
      </c>
    </row>
    <row r="717" spans="1:10">
      <c r="A717" s="3">
        <v>46748</v>
      </c>
      <c r="B717" s="3">
        <f>SQRT(($E$3-'Ship track'!H717)^2 + ($F$3-'Ship track'!I717)^2)</f>
        <v>14129.55518993095</v>
      </c>
      <c r="I717" s="26">
        <f t="shared" si="22"/>
        <v>10</v>
      </c>
      <c r="J717" s="26">
        <f t="shared" si="23"/>
        <v>29.145948661858711</v>
      </c>
    </row>
    <row r="718" spans="1:10">
      <c r="A718" s="3">
        <v>46758</v>
      </c>
      <c r="B718" s="3">
        <f>SQRT(($E$3-'Ship track'!H718)^2 + ($F$3-'Ship track'!I718)^2)</f>
        <v>14157.805415828092</v>
      </c>
      <c r="I718" s="26">
        <f t="shared" si="22"/>
        <v>10</v>
      </c>
      <c r="J718" s="26">
        <f t="shared" si="23"/>
        <v>28.250225897141718</v>
      </c>
    </row>
    <row r="719" spans="1:10">
      <c r="A719" s="3">
        <v>46768</v>
      </c>
      <c r="B719" s="3">
        <f>SQRT(($E$3-'Ship track'!H719)^2 + ($F$3-'Ship track'!I719)^2)</f>
        <v>14187.197666774417</v>
      </c>
      <c r="I719" s="26">
        <f t="shared" si="22"/>
        <v>10</v>
      </c>
      <c r="J719" s="26">
        <f t="shared" si="23"/>
        <v>29.392250946324566</v>
      </c>
    </row>
    <row r="720" spans="1:10">
      <c r="A720" s="3">
        <v>46778</v>
      </c>
      <c r="B720" s="3">
        <f>SQRT(($E$3-'Ship track'!H720)^2 + ($F$3-'Ship track'!I720)^2)</f>
        <v>14213.955520486768</v>
      </c>
      <c r="I720" s="26">
        <f t="shared" si="22"/>
        <v>10</v>
      </c>
      <c r="J720" s="26">
        <f t="shared" si="23"/>
        <v>26.757853712351789</v>
      </c>
    </row>
    <row r="721" spans="1:10">
      <c r="A721" s="3">
        <v>46788</v>
      </c>
      <c r="B721" s="3">
        <f>SQRT(($E$3-'Ship track'!H721)^2 + ($F$3-'Ship track'!I721)^2)</f>
        <v>14242.563110027319</v>
      </c>
      <c r="I721" s="26">
        <f t="shared" si="22"/>
        <v>10</v>
      </c>
      <c r="J721" s="26">
        <f t="shared" si="23"/>
        <v>28.60758954055018</v>
      </c>
    </row>
    <row r="722" spans="1:10">
      <c r="A722" s="3">
        <v>46798</v>
      </c>
      <c r="B722" s="3">
        <f>SQRT(($E$3-'Ship track'!H722)^2 + ($F$3-'Ship track'!I722)^2)</f>
        <v>14271.354087396405</v>
      </c>
      <c r="I722" s="26">
        <f t="shared" si="22"/>
        <v>10</v>
      </c>
      <c r="J722" s="26">
        <f t="shared" si="23"/>
        <v>28.790977369086249</v>
      </c>
    </row>
    <row r="723" spans="1:10">
      <c r="A723" s="3">
        <v>46808</v>
      </c>
      <c r="B723" s="3">
        <f>SQRT(($E$3-'Ship track'!H723)^2 + ($F$3-'Ship track'!I723)^2)</f>
        <v>14300.099340601584</v>
      </c>
      <c r="I723" s="26">
        <f t="shared" si="22"/>
        <v>10</v>
      </c>
      <c r="J723" s="26">
        <f t="shared" si="23"/>
        <v>28.745253205179324</v>
      </c>
    </row>
    <row r="724" spans="1:10">
      <c r="A724" s="3">
        <v>46818</v>
      </c>
      <c r="B724" s="3">
        <f>SQRT(($E$3-'Ship track'!H724)^2 + ($F$3-'Ship track'!I724)^2)</f>
        <v>14329.774782197772</v>
      </c>
      <c r="I724" s="26">
        <f t="shared" si="22"/>
        <v>10</v>
      </c>
      <c r="J724" s="26">
        <f t="shared" si="23"/>
        <v>29.675441596187738</v>
      </c>
    </row>
    <row r="725" spans="1:10">
      <c r="A725" s="3">
        <v>46828</v>
      </c>
      <c r="B725" s="3">
        <f>SQRT(($E$3-'Ship track'!H725)^2 + ($F$3-'Ship track'!I725)^2)</f>
        <v>14358.757506926186</v>
      </c>
      <c r="I725" s="26">
        <f t="shared" si="22"/>
        <v>10</v>
      </c>
      <c r="J725" s="26">
        <f t="shared" si="23"/>
        <v>28.982724728413814</v>
      </c>
    </row>
    <row r="726" spans="1:10">
      <c r="A726" s="3">
        <v>46838</v>
      </c>
      <c r="B726" s="3">
        <f>SQRT(($E$3-'Ship track'!H726)^2 + ($F$3-'Ship track'!I726)^2)</f>
        <v>14386.934058079116</v>
      </c>
      <c r="I726" s="26">
        <f t="shared" si="22"/>
        <v>10</v>
      </c>
      <c r="J726" s="26">
        <f t="shared" si="23"/>
        <v>28.176551152930188</v>
      </c>
    </row>
    <row r="727" spans="1:10">
      <c r="A727" s="3">
        <v>46848</v>
      </c>
      <c r="B727" s="3">
        <f>SQRT(($E$3-'Ship track'!H727)^2 + ($F$3-'Ship track'!I727)^2)</f>
        <v>14415.118562633077</v>
      </c>
      <c r="I727" s="26">
        <f t="shared" si="22"/>
        <v>10</v>
      </c>
      <c r="J727" s="26">
        <f t="shared" si="23"/>
        <v>28.184504553961233</v>
      </c>
    </row>
    <row r="728" spans="1:10">
      <c r="A728" s="3">
        <v>46858</v>
      </c>
      <c r="B728" s="3">
        <f>SQRT(($E$3-'Ship track'!H728)^2 + ($F$3-'Ship track'!I728)^2)</f>
        <v>14443.703868681945</v>
      </c>
      <c r="I728" s="26">
        <f t="shared" si="22"/>
        <v>10</v>
      </c>
      <c r="J728" s="26">
        <f t="shared" si="23"/>
        <v>28.585306048868006</v>
      </c>
    </row>
    <row r="729" spans="1:10">
      <c r="A729" s="3">
        <v>46868</v>
      </c>
      <c r="B729" s="3">
        <f>SQRT(($E$3-'Ship track'!H729)^2 + ($F$3-'Ship track'!I729)^2)</f>
        <v>14472.237292188718</v>
      </c>
      <c r="I729" s="26">
        <f t="shared" si="22"/>
        <v>10</v>
      </c>
      <c r="J729" s="26">
        <f t="shared" si="23"/>
        <v>28.533423506773033</v>
      </c>
    </row>
    <row r="730" spans="1:10">
      <c r="A730" s="3">
        <v>46878</v>
      </c>
      <c r="B730" s="3">
        <f>SQRT(($E$3-'Ship track'!H730)^2 + ($F$3-'Ship track'!I730)^2)</f>
        <v>14501.466352622203</v>
      </c>
      <c r="I730" s="26">
        <f t="shared" si="22"/>
        <v>10</v>
      </c>
      <c r="J730" s="26">
        <f t="shared" si="23"/>
        <v>29.229060433484847</v>
      </c>
    </row>
    <row r="731" spans="1:10">
      <c r="A731" s="3">
        <v>46888</v>
      </c>
      <c r="B731" s="3">
        <f>SQRT(($E$3-'Ship track'!H731)^2 + ($F$3-'Ship track'!I731)^2)</f>
        <v>14530.506287433866</v>
      </c>
      <c r="I731" s="26">
        <f t="shared" si="22"/>
        <v>10</v>
      </c>
      <c r="J731" s="26">
        <f t="shared" si="23"/>
        <v>29.039934811662533</v>
      </c>
    </row>
    <row r="732" spans="1:10">
      <c r="A732" s="3">
        <v>46898</v>
      </c>
      <c r="B732" s="3">
        <f>SQRT(($E$3-'Ship track'!H732)^2 + ($F$3-'Ship track'!I732)^2)</f>
        <v>14560.25266643318</v>
      </c>
      <c r="I732" s="26">
        <f t="shared" si="22"/>
        <v>10</v>
      </c>
      <c r="J732" s="26">
        <f t="shared" si="23"/>
        <v>29.746378999314402</v>
      </c>
    </row>
    <row r="733" spans="1:10">
      <c r="A733" s="3">
        <v>46908</v>
      </c>
      <c r="B733" s="3">
        <f>SQRT(($E$3-'Ship track'!H733)^2 + ($F$3-'Ship track'!I733)^2)</f>
        <v>14588.603660007508</v>
      </c>
      <c r="I733" s="26">
        <f t="shared" si="22"/>
        <v>10</v>
      </c>
      <c r="J733" s="26">
        <f t="shared" si="23"/>
        <v>28.350993574327731</v>
      </c>
    </row>
    <row r="734" spans="1:10">
      <c r="A734" s="3">
        <v>46918</v>
      </c>
      <c r="B734" s="3">
        <f>SQRT(($E$3-'Ship track'!H734)^2 + ($F$3-'Ship track'!I734)^2)</f>
        <v>14617.269949759553</v>
      </c>
      <c r="I734" s="26">
        <f t="shared" si="22"/>
        <v>10</v>
      </c>
      <c r="J734" s="26">
        <f t="shared" si="23"/>
        <v>28.666289752045486</v>
      </c>
    </row>
    <row r="735" spans="1:10">
      <c r="A735" s="3">
        <v>46928</v>
      </c>
      <c r="B735" s="3">
        <f>SQRT(($E$3-'Ship track'!H735)^2 + ($F$3-'Ship track'!I735)^2)</f>
        <v>14645.998054516405</v>
      </c>
      <c r="I735" s="26">
        <f t="shared" si="22"/>
        <v>10</v>
      </c>
      <c r="J735" s="26">
        <f t="shared" si="23"/>
        <v>28.72810475685219</v>
      </c>
    </row>
    <row r="736" spans="1:10">
      <c r="A736" s="3">
        <v>46938</v>
      </c>
      <c r="B736" s="3">
        <f>SQRT(($E$3-'Ship track'!H736)^2 + ($F$3-'Ship track'!I736)^2)</f>
        <v>14674.806297344892</v>
      </c>
      <c r="I736" s="26">
        <f t="shared" si="22"/>
        <v>10</v>
      </c>
      <c r="J736" s="26">
        <f t="shared" si="23"/>
        <v>28.808242828486982</v>
      </c>
    </row>
    <row r="737" spans="1:10">
      <c r="A737" s="3">
        <v>46948</v>
      </c>
      <c r="B737" s="3">
        <f>SQRT(($E$3-'Ship track'!H737)^2 + ($F$3-'Ship track'!I737)^2)</f>
        <v>14703.89818810368</v>
      </c>
      <c r="I737" s="26">
        <f t="shared" si="22"/>
        <v>10</v>
      </c>
      <c r="J737" s="26">
        <f t="shared" si="23"/>
        <v>29.091890758787486</v>
      </c>
    </row>
    <row r="738" spans="1:10">
      <c r="A738" s="3">
        <v>46958</v>
      </c>
      <c r="B738" s="3">
        <f>SQRT(($E$3-'Ship track'!H738)^2 + ($F$3-'Ship track'!I738)^2)</f>
        <v>14732.777244226167</v>
      </c>
      <c r="I738" s="26">
        <f t="shared" si="22"/>
        <v>10</v>
      </c>
      <c r="J738" s="26">
        <f t="shared" si="23"/>
        <v>28.879056122486872</v>
      </c>
    </row>
    <row r="739" spans="1:10">
      <c r="A739" s="3">
        <v>46968</v>
      </c>
      <c r="B739" s="3">
        <f>SQRT(($E$3-'Ship track'!H739)^2 + ($F$3-'Ship track'!I739)^2)</f>
        <v>14761.485874092727</v>
      </c>
      <c r="I739" s="26">
        <f t="shared" si="22"/>
        <v>10</v>
      </c>
      <c r="J739" s="26">
        <f t="shared" si="23"/>
        <v>28.708629866559932</v>
      </c>
    </row>
    <row r="740" spans="1:10">
      <c r="A740" s="3">
        <v>46978</v>
      </c>
      <c r="B740" s="3">
        <f>SQRT(($E$3-'Ship track'!H740)^2 + ($F$3-'Ship track'!I740)^2)</f>
        <v>14790.440453653606</v>
      </c>
      <c r="I740" s="26">
        <f t="shared" si="22"/>
        <v>10</v>
      </c>
      <c r="J740" s="26">
        <f t="shared" si="23"/>
        <v>28.95457956087921</v>
      </c>
    </row>
    <row r="741" spans="1:10">
      <c r="A741" s="3">
        <v>46988</v>
      </c>
      <c r="B741" s="3">
        <f>SQRT(($E$3-'Ship track'!H741)^2 + ($F$3-'Ship track'!I741)^2)</f>
        <v>14819.972081377191</v>
      </c>
      <c r="I741" s="26">
        <f t="shared" si="22"/>
        <v>10</v>
      </c>
      <c r="J741" s="26">
        <f t="shared" si="23"/>
        <v>29.531627723585189</v>
      </c>
    </row>
    <row r="742" spans="1:10">
      <c r="A742" s="3">
        <v>46998</v>
      </c>
      <c r="B742" s="3">
        <f>SQRT(($E$3-'Ship track'!H742)^2 + ($F$3-'Ship track'!I742)^2)</f>
        <v>14849.795203600192</v>
      </c>
      <c r="I742" s="26">
        <f t="shared" si="22"/>
        <v>10</v>
      </c>
      <c r="J742" s="26">
        <f t="shared" si="23"/>
        <v>29.82312222300061</v>
      </c>
    </row>
    <row r="743" spans="1:10">
      <c r="A743" s="3">
        <v>47008</v>
      </c>
      <c r="B743" s="3">
        <f>SQRT(($E$3-'Ship track'!H743)^2 + ($F$3-'Ship track'!I743)^2)</f>
        <v>14878.020915920506</v>
      </c>
      <c r="I743" s="26">
        <f t="shared" si="22"/>
        <v>10</v>
      </c>
      <c r="J743" s="26">
        <f t="shared" si="23"/>
        <v>28.225712320314415</v>
      </c>
    </row>
    <row r="744" spans="1:10">
      <c r="A744" s="3">
        <v>47018</v>
      </c>
      <c r="B744" s="3">
        <f>SQRT(($E$3-'Ship track'!H744)^2 + ($F$3-'Ship track'!I744)^2)</f>
        <v>14907.536575991096</v>
      </c>
      <c r="I744" s="26">
        <f t="shared" si="22"/>
        <v>10</v>
      </c>
      <c r="J744" s="26">
        <f t="shared" si="23"/>
        <v>29.515660070590457</v>
      </c>
    </row>
    <row r="745" spans="1:10">
      <c r="A745" s="3">
        <v>47028</v>
      </c>
      <c r="B745" s="3">
        <f>SQRT(($E$3-'Ship track'!H745)^2 + ($F$3-'Ship track'!I745)^2)</f>
        <v>14935.893729204925</v>
      </c>
      <c r="I745" s="26">
        <f t="shared" si="22"/>
        <v>10</v>
      </c>
      <c r="J745" s="26">
        <f t="shared" si="23"/>
        <v>28.357153213828497</v>
      </c>
    </row>
    <row r="746" spans="1:10">
      <c r="A746" s="3">
        <v>47038</v>
      </c>
      <c r="B746" s="3">
        <f>SQRT(($E$3-'Ship track'!H746)^2 + ($F$3-'Ship track'!I746)^2)</f>
        <v>14965.78572021734</v>
      </c>
      <c r="I746" s="26">
        <f t="shared" si="22"/>
        <v>10</v>
      </c>
      <c r="J746" s="26">
        <f t="shared" si="23"/>
        <v>29.891991012415019</v>
      </c>
    </row>
    <row r="747" spans="1:10">
      <c r="A747" s="3">
        <v>47048</v>
      </c>
      <c r="B747" s="3">
        <f>SQRT(($E$3-'Ship track'!H747)^2 + ($F$3-'Ship track'!I747)^2)</f>
        <v>14993.982628749729</v>
      </c>
      <c r="I747" s="26">
        <f t="shared" si="22"/>
        <v>10</v>
      </c>
      <c r="J747" s="26">
        <f t="shared" si="23"/>
        <v>28.196908532388989</v>
      </c>
    </row>
    <row r="748" spans="1:10">
      <c r="A748" s="3">
        <v>47058</v>
      </c>
      <c r="B748" s="3">
        <f>SQRT(($E$3-'Ship track'!H748)^2 + ($F$3-'Ship track'!I748)^2)</f>
        <v>15023.742583235302</v>
      </c>
      <c r="I748" s="26">
        <f t="shared" si="22"/>
        <v>10</v>
      </c>
      <c r="J748" s="26">
        <f t="shared" si="23"/>
        <v>29.759954485572962</v>
      </c>
    </row>
    <row r="749" spans="1:10">
      <c r="A749" s="3">
        <v>47068</v>
      </c>
      <c r="B749" s="3">
        <f>SQRT(($E$3-'Ship track'!H749)^2 + ($F$3-'Ship track'!I749)^2)</f>
        <v>15052.787543039824</v>
      </c>
      <c r="I749" s="26">
        <f t="shared" si="22"/>
        <v>10</v>
      </c>
      <c r="J749" s="26">
        <f t="shared" si="23"/>
        <v>29.044959804521568</v>
      </c>
    </row>
    <row r="750" spans="1:10">
      <c r="A750" s="3">
        <v>47078</v>
      </c>
      <c r="B750" s="3">
        <f>SQRT(($E$3-'Ship track'!H750)^2 + ($F$3-'Ship track'!I750)^2)</f>
        <v>15081.5529828338</v>
      </c>
      <c r="I750" s="26">
        <f t="shared" si="22"/>
        <v>10</v>
      </c>
      <c r="J750" s="26">
        <f t="shared" si="23"/>
        <v>28.765439793976839</v>
      </c>
    </row>
    <row r="751" spans="1:10">
      <c r="A751" s="3">
        <v>47088</v>
      </c>
      <c r="B751" s="3">
        <f>SQRT(($E$3-'Ship track'!H751)^2 + ($F$3-'Ship track'!I751)^2)</f>
        <v>15110.729827621786</v>
      </c>
      <c r="I751" s="26">
        <f t="shared" si="22"/>
        <v>10</v>
      </c>
      <c r="J751" s="26">
        <f t="shared" si="23"/>
        <v>29.176844787985829</v>
      </c>
    </row>
    <row r="752" spans="1:10">
      <c r="A752" s="3">
        <v>47098</v>
      </c>
      <c r="B752" s="3">
        <f>SQRT(($E$3-'Ship track'!H752)^2 + ($F$3-'Ship track'!I752)^2)</f>
        <v>15139.129176056207</v>
      </c>
      <c r="I752" s="26">
        <f t="shared" si="22"/>
        <v>10</v>
      </c>
      <c r="J752" s="26">
        <f t="shared" si="23"/>
        <v>28.399348434420972</v>
      </c>
    </row>
    <row r="753" spans="1:10">
      <c r="A753" s="3">
        <v>47108</v>
      </c>
      <c r="B753" s="3">
        <f>SQRT(($E$3-'Ship track'!H753)^2 + ($F$3-'Ship track'!I753)^2)</f>
        <v>15168.579586033029</v>
      </c>
      <c r="I753" s="26">
        <f t="shared" si="22"/>
        <v>10</v>
      </c>
      <c r="J753" s="26">
        <f t="shared" si="23"/>
        <v>29.450409976821902</v>
      </c>
    </row>
    <row r="754" spans="1:10">
      <c r="A754" s="3">
        <v>47118</v>
      </c>
      <c r="B754" s="3">
        <f>SQRT(($E$3-'Ship track'!H754)^2 + ($F$3-'Ship track'!I754)^2)</f>
        <v>15197.068566792206</v>
      </c>
      <c r="I754" s="26">
        <f t="shared" si="22"/>
        <v>10</v>
      </c>
      <c r="J754" s="26">
        <f t="shared" si="23"/>
        <v>28.488980759177139</v>
      </c>
    </row>
    <row r="755" spans="1:10">
      <c r="A755" s="3">
        <v>47128</v>
      </c>
      <c r="B755" s="3">
        <f>SQRT(($E$3-'Ship track'!H755)^2 + ($F$3-'Ship track'!I755)^2)</f>
        <v>15226.041326302493</v>
      </c>
      <c r="I755" s="26">
        <f t="shared" si="22"/>
        <v>10</v>
      </c>
      <c r="J755" s="26">
        <f t="shared" si="23"/>
        <v>28.972759510286778</v>
      </c>
    </row>
    <row r="756" spans="1:10">
      <c r="A756" s="3">
        <v>47138</v>
      </c>
      <c r="B756" s="3">
        <f>SQRT(($E$3-'Ship track'!H756)^2 + ($F$3-'Ship track'!I756)^2)</f>
        <v>15254.189770702891</v>
      </c>
      <c r="I756" s="26">
        <f t="shared" si="22"/>
        <v>10</v>
      </c>
      <c r="J756" s="26">
        <f t="shared" si="23"/>
        <v>28.148444400398148</v>
      </c>
    </row>
    <row r="757" spans="1:10">
      <c r="A757" s="3">
        <v>47148</v>
      </c>
      <c r="B757" s="3">
        <f>SQRT(($E$3-'Ship track'!H757)^2 + ($F$3-'Ship track'!I757)^2)</f>
        <v>15283.862235375527</v>
      </c>
      <c r="I757" s="26">
        <f t="shared" si="22"/>
        <v>10</v>
      </c>
      <c r="J757" s="26">
        <f t="shared" si="23"/>
        <v>29.672464672636124</v>
      </c>
    </row>
    <row r="758" spans="1:10">
      <c r="A758" s="3">
        <v>47158</v>
      </c>
      <c r="B758" s="3">
        <f>SQRT(($E$3-'Ship track'!H758)^2 + ($F$3-'Ship track'!I758)^2)</f>
        <v>15312.20454531778</v>
      </c>
      <c r="I758" s="26">
        <f t="shared" si="22"/>
        <v>10</v>
      </c>
      <c r="J758" s="26">
        <f t="shared" si="23"/>
        <v>28.342309942252541</v>
      </c>
    </row>
    <row r="759" spans="1:10">
      <c r="A759" s="3">
        <v>47168</v>
      </c>
      <c r="B759" s="3">
        <f>SQRT(($E$3-'Ship track'!H759)^2 + ($F$3-'Ship track'!I759)^2)</f>
        <v>15341.138266428878</v>
      </c>
      <c r="I759" s="26">
        <f t="shared" si="22"/>
        <v>10</v>
      </c>
      <c r="J759" s="26">
        <f t="shared" si="23"/>
        <v>28.933721111097839</v>
      </c>
    </row>
    <row r="760" spans="1:10">
      <c r="A760" s="3">
        <v>47178</v>
      </c>
      <c r="B760" s="3">
        <f>SQRT(($E$3-'Ship track'!H760)^2 + ($F$3-'Ship track'!I760)^2)</f>
        <v>15369.987774159008</v>
      </c>
      <c r="I760" s="26">
        <f t="shared" si="22"/>
        <v>10</v>
      </c>
      <c r="J760" s="26">
        <f t="shared" si="23"/>
        <v>28.849507730130426</v>
      </c>
    </row>
    <row r="761" spans="1:10">
      <c r="A761" s="3">
        <v>47188</v>
      </c>
      <c r="B761" s="3">
        <f>SQRT(($E$3-'Ship track'!H761)^2 + ($F$3-'Ship track'!I761)^2)</f>
        <v>15398.581005901664</v>
      </c>
      <c r="I761" s="26">
        <f t="shared" si="22"/>
        <v>10</v>
      </c>
      <c r="J761" s="26">
        <f t="shared" si="23"/>
        <v>28.593231742655917</v>
      </c>
    </row>
    <row r="762" spans="1:10">
      <c r="A762" s="3">
        <v>47198</v>
      </c>
      <c r="B762" s="3">
        <f>SQRT(($E$3-'Ship track'!H762)^2 + ($F$3-'Ship track'!I762)^2)</f>
        <v>15428.174804461636</v>
      </c>
      <c r="I762" s="26">
        <f t="shared" si="22"/>
        <v>10</v>
      </c>
      <c r="J762" s="26">
        <f t="shared" si="23"/>
        <v>29.593798559972129</v>
      </c>
    </row>
    <row r="763" spans="1:10">
      <c r="A763" s="3">
        <v>47208</v>
      </c>
      <c r="B763" s="3">
        <f>SQRT(($E$3-'Ship track'!H763)^2 + ($F$3-'Ship track'!I763)^2)</f>
        <v>15452.151046003555</v>
      </c>
      <c r="I763" s="26">
        <f t="shared" si="22"/>
        <v>10</v>
      </c>
      <c r="J763" s="26">
        <f t="shared" si="23"/>
        <v>23.97624154191908</v>
      </c>
    </row>
    <row r="764" spans="1:10">
      <c r="A764" s="3">
        <v>47218</v>
      </c>
      <c r="B764" s="3">
        <f>SQRT(($E$3-'Ship track'!H764)^2 + ($F$3-'Ship track'!I764)^2)</f>
        <v>15484.250841499585</v>
      </c>
      <c r="I764" s="26">
        <f t="shared" si="22"/>
        <v>10</v>
      </c>
      <c r="J764" s="26">
        <f t="shared" si="23"/>
        <v>32.099795496029401</v>
      </c>
    </row>
    <row r="765" spans="1:10">
      <c r="A765" s="3">
        <v>47228</v>
      </c>
      <c r="B765" s="3">
        <f>SQRT(($E$3-'Ship track'!H765)^2 + ($F$3-'Ship track'!I765)^2)</f>
        <v>15515.149434630652</v>
      </c>
      <c r="I765" s="26">
        <f t="shared" si="22"/>
        <v>10</v>
      </c>
      <c r="J765" s="26">
        <f t="shared" si="23"/>
        <v>30.898593131067173</v>
      </c>
    </row>
    <row r="766" spans="1:10">
      <c r="A766" s="3">
        <v>47238</v>
      </c>
      <c r="B766" s="3">
        <f>SQRT(($E$3-'Ship track'!H766)^2 + ($F$3-'Ship track'!I766)^2)</f>
        <v>15544.369667837767</v>
      </c>
      <c r="I766" s="26">
        <f t="shared" si="22"/>
        <v>10</v>
      </c>
      <c r="J766" s="26">
        <f t="shared" si="23"/>
        <v>29.220233207115598</v>
      </c>
    </row>
    <row r="767" spans="1:10">
      <c r="A767" s="3">
        <v>47248</v>
      </c>
      <c r="B767" s="3">
        <f>SQRT(($E$3-'Ship track'!H767)^2 + ($F$3-'Ship track'!I767)^2)</f>
        <v>15571.159369697258</v>
      </c>
      <c r="I767" s="26">
        <f t="shared" si="22"/>
        <v>10</v>
      </c>
      <c r="J767" s="26">
        <f t="shared" si="23"/>
        <v>26.789701859490378</v>
      </c>
    </row>
    <row r="768" spans="1:10">
      <c r="A768" s="3">
        <v>47258</v>
      </c>
      <c r="B768" s="3">
        <f>SQRT(($E$3-'Ship track'!H768)^2 + ($F$3-'Ship track'!I768)^2)</f>
        <v>15581.782759364649</v>
      </c>
      <c r="I768" s="26">
        <f t="shared" si="22"/>
        <v>10</v>
      </c>
      <c r="J768" s="26">
        <f t="shared" si="23"/>
        <v>10.623389667391166</v>
      </c>
    </row>
    <row r="769" spans="9:10">
      <c r="I769" s="26"/>
      <c r="J769" s="26"/>
    </row>
    <row r="770" spans="9:10">
      <c r="I770" s="26"/>
      <c r="J770" s="26"/>
    </row>
    <row r="771" spans="9:10">
      <c r="I771" s="26"/>
      <c r="J771" s="26"/>
    </row>
    <row r="772" spans="9:10">
      <c r="I772" s="26"/>
      <c r="J772" s="26"/>
    </row>
    <row r="1953" spans="1:4" ht="13.5" thickBot="1"/>
    <row r="1954" spans="1:4" ht="13.5" thickBot="1">
      <c r="A1954" s="14"/>
      <c r="B1954" s="13"/>
      <c r="D1954" s="15" t="s">
        <v>6</v>
      </c>
    </row>
  </sheetData>
  <mergeCells count="1">
    <mergeCell ref="E1:F1"/>
  </mergeCells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="85" zoomScaleNormal="85" workbookViewId="0">
      <selection activeCell="H43" sqref="H43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 track</vt:lpstr>
      <vt:lpstr>OBHA</vt:lpstr>
      <vt:lpstr>Map</vt:lpstr>
    </vt:vector>
  </TitlesOfParts>
  <Company>JASCO Research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xavier</cp:lastModifiedBy>
  <dcterms:created xsi:type="dcterms:W3CDTF">2007-08-16T14:13:03Z</dcterms:created>
  <dcterms:modified xsi:type="dcterms:W3CDTF">2008-07-23T15:28:39Z</dcterms:modified>
</cp:coreProperties>
</file>