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305" yWindow="135" windowWidth="10455" windowHeight="9780" tabRatio="793" activeTab="1"/>
  </bookViews>
  <sheets>
    <sheet name="In-beam" sheetId="4" r:id="rId1"/>
    <sheet name="SL" sheetId="7" r:id="rId2"/>
  </sheets>
  <definedNames>
    <definedName name="_xlnm._FilterDatabase" localSheetId="0" hidden="1">'In-beam'!$B$10:$T$10</definedName>
    <definedName name="_xlnm._FilterDatabase" localSheetId="1" hidden="1">SL!$B$11:$L$11</definedName>
  </definedNames>
  <calcPr calcId="125725"/>
</workbook>
</file>

<file path=xl/calcChain.xml><?xml version="1.0" encoding="utf-8"?>
<calcChain xmlns="http://schemas.openxmlformats.org/spreadsheetml/2006/main">
  <c r="H22" i="7"/>
  <c r="H25"/>
  <c r="H26"/>
  <c r="H27"/>
  <c r="H28"/>
  <c r="H29"/>
  <c r="H30"/>
  <c r="H31"/>
  <c r="H32"/>
  <c r="H33"/>
  <c r="H24"/>
  <c r="G22"/>
  <c r="G33"/>
  <c r="G32"/>
  <c r="G31"/>
  <c r="G30"/>
  <c r="G29"/>
  <c r="G28"/>
  <c r="G27"/>
  <c r="G26"/>
  <c r="G25"/>
  <c r="G24"/>
  <c r="F25"/>
  <c r="F26"/>
  <c r="F27"/>
  <c r="F28"/>
  <c r="F29"/>
  <c r="F30"/>
  <c r="F31"/>
  <c r="F32"/>
  <c r="F33"/>
  <c r="F22"/>
  <c r="F24"/>
  <c r="AI9"/>
  <c r="AJ9"/>
  <c r="AK9"/>
  <c r="AL9"/>
  <c r="AM9"/>
  <c r="AN9"/>
  <c r="AO9"/>
  <c r="AP9"/>
  <c r="AI10"/>
  <c r="AJ10"/>
  <c r="AK10"/>
  <c r="AL10"/>
  <c r="AM10"/>
  <c r="AN10"/>
  <c r="AO10"/>
  <c r="AP10"/>
  <c r="AI11"/>
  <c r="AJ11"/>
  <c r="AK11"/>
  <c r="AL11"/>
  <c r="AM11"/>
  <c r="AN11"/>
  <c r="AO11"/>
  <c r="AP11"/>
  <c r="AI12"/>
  <c r="AJ12"/>
  <c r="AK12"/>
  <c r="AL12"/>
  <c r="AM12"/>
  <c r="AN12"/>
  <c r="AO12"/>
  <c r="AP12"/>
  <c r="AI13"/>
  <c r="AJ13"/>
  <c r="AK13"/>
  <c r="AL13"/>
  <c r="AM13"/>
  <c r="AN13"/>
  <c r="AO13"/>
  <c r="AP13"/>
  <c r="AI14"/>
  <c r="AJ14"/>
  <c r="AK14"/>
  <c r="AL14"/>
  <c r="AM14"/>
  <c r="AN14"/>
  <c r="AO14"/>
  <c r="AP14"/>
  <c r="AI15"/>
  <c r="AJ15"/>
  <c r="AK15"/>
  <c r="AL15"/>
  <c r="AM15"/>
  <c r="AN15"/>
  <c r="AO15"/>
  <c r="AP15"/>
  <c r="AI16"/>
  <c r="AJ16"/>
  <c r="AK16"/>
  <c r="AL16"/>
  <c r="AM16"/>
  <c r="AN16"/>
  <c r="AO16"/>
  <c r="AP16"/>
  <c r="AI17"/>
  <c r="AJ17"/>
  <c r="AK17"/>
  <c r="AL17"/>
  <c r="AM17"/>
  <c r="AN17"/>
  <c r="AO17"/>
  <c r="AP17"/>
  <c r="AI18"/>
  <c r="AJ18"/>
  <c r="AK18"/>
  <c r="AL18"/>
  <c r="AM18"/>
  <c r="AN18"/>
  <c r="AO18"/>
  <c r="AP18"/>
  <c r="AI19"/>
  <c r="AJ19"/>
  <c r="AK19"/>
  <c r="AL19"/>
  <c r="AM19"/>
  <c r="AN19"/>
  <c r="AO19"/>
  <c r="AP19"/>
  <c r="AI20"/>
  <c r="AJ20"/>
  <c r="AK20"/>
  <c r="AL20"/>
  <c r="AM20"/>
  <c r="AN20"/>
  <c r="AO20"/>
  <c r="AP20"/>
  <c r="AI21"/>
  <c r="AJ21"/>
  <c r="AK21"/>
  <c r="AL21"/>
  <c r="AM21"/>
  <c r="AN21"/>
  <c r="AO21"/>
  <c r="AP21"/>
  <c r="AI22"/>
  <c r="AJ22"/>
  <c r="AK22"/>
  <c r="AL22"/>
  <c r="AM22"/>
  <c r="AN22"/>
  <c r="AO22"/>
  <c r="AP22"/>
  <c r="AI23"/>
  <c r="AJ23"/>
  <c r="AK23"/>
  <c r="AL23"/>
  <c r="AM23"/>
  <c r="AN23"/>
  <c r="AO23"/>
  <c r="AP23"/>
  <c r="AI24"/>
  <c r="AJ24"/>
  <c r="AK24"/>
  <c r="AL24"/>
  <c r="AM24"/>
  <c r="AN24"/>
  <c r="AO24"/>
  <c r="AP24"/>
  <c r="AI25"/>
  <c r="AJ25"/>
  <c r="AK25"/>
  <c r="AL25"/>
  <c r="AM25"/>
  <c r="AN25"/>
  <c r="AO25"/>
  <c r="AP25"/>
  <c r="AI26"/>
  <c r="AJ26"/>
  <c r="AK26"/>
  <c r="AL26"/>
  <c r="AM26"/>
  <c r="AN26"/>
  <c r="AO26"/>
  <c r="AP26"/>
  <c r="AI27"/>
  <c r="AJ27"/>
  <c r="AK27"/>
  <c r="AL27"/>
  <c r="AM27"/>
  <c r="AN27"/>
  <c r="AO27"/>
  <c r="AP27"/>
  <c r="AI28"/>
  <c r="AP28" s="1"/>
  <c r="AJ28"/>
  <c r="AK28"/>
  <c r="AL28"/>
  <c r="AM28"/>
  <c r="AN28"/>
  <c r="AO28"/>
  <c r="AI29"/>
  <c r="AJ29"/>
  <c r="AK29"/>
  <c r="AL29"/>
  <c r="AM29"/>
  <c r="AN29"/>
  <c r="AO29"/>
  <c r="AP29"/>
  <c r="AI30"/>
  <c r="AJ30"/>
  <c r="AK30"/>
  <c r="AL30"/>
  <c r="AM30"/>
  <c r="AN30"/>
  <c r="AO30"/>
  <c r="AP30"/>
  <c r="AI31"/>
  <c r="AJ31"/>
  <c r="AK31"/>
  <c r="AL31"/>
  <c r="AM31"/>
  <c r="AN31"/>
  <c r="AO31"/>
  <c r="AP31"/>
  <c r="AI32"/>
  <c r="AJ32"/>
  <c r="AK32"/>
  <c r="AL32"/>
  <c r="AM32"/>
  <c r="AN32"/>
  <c r="AO32"/>
  <c r="AP32"/>
  <c r="AI33"/>
  <c r="AJ33"/>
  <c r="AK33"/>
  <c r="AL33"/>
  <c r="AM33"/>
  <c r="AN33"/>
  <c r="AO33"/>
  <c r="AP33"/>
  <c r="AI34"/>
  <c r="AJ34"/>
  <c r="AK34"/>
  <c r="AL34"/>
  <c r="AM34"/>
  <c r="AN34"/>
  <c r="AO34"/>
  <c r="AP34"/>
  <c r="AI35"/>
  <c r="AJ35"/>
  <c r="AK35"/>
  <c r="AL35"/>
  <c r="AM35"/>
  <c r="AN35"/>
  <c r="AO35"/>
  <c r="AP35"/>
  <c r="AJ8"/>
  <c r="AK8"/>
  <c r="AL8"/>
  <c r="AM8"/>
  <c r="AN8"/>
  <c r="AO8"/>
  <c r="AP8"/>
  <c r="AI8"/>
  <c r="B4"/>
  <c r="U21" i="4"/>
  <c r="U22"/>
  <c r="U23"/>
  <c r="U24"/>
  <c r="U25"/>
  <c r="U26"/>
  <c r="U27"/>
  <c r="U20"/>
  <c r="U13"/>
  <c r="U14"/>
  <c r="U15"/>
  <c r="U16"/>
  <c r="U17"/>
  <c r="U18"/>
  <c r="U12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11"/>
  <c r="B3" i="7"/>
  <c r="F23" l="1"/>
  <c r="G23"/>
  <c r="H23"/>
  <c r="Z11" i="4"/>
  <c r="Z12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22"/>
  <c r="E27"/>
  <c r="E26"/>
  <c r="E23"/>
  <c r="E28"/>
  <c r="E19"/>
  <c r="E29"/>
  <c r="E21"/>
  <c r="E17"/>
  <c r="E12"/>
  <c r="E16"/>
  <c r="E13"/>
  <c r="E14"/>
  <c r="E18"/>
  <c r="E20"/>
  <c r="E39"/>
  <c r="E34"/>
  <c r="E25"/>
  <c r="E24"/>
  <c r="E30"/>
  <c r="E33"/>
  <c r="E15"/>
  <c r="E11"/>
  <c r="E31"/>
  <c r="E35"/>
  <c r="E37"/>
  <c r="E40"/>
  <c r="E38"/>
  <c r="E36"/>
  <c r="E32"/>
  <c r="N56"/>
  <c r="O56"/>
  <c r="O22"/>
  <c r="N22"/>
  <c r="O27"/>
  <c r="N27"/>
  <c r="O26"/>
  <c r="N26"/>
  <c r="O23"/>
  <c r="N23"/>
  <c r="O28"/>
  <c r="N28"/>
  <c r="O19"/>
  <c r="N19"/>
  <c r="O29"/>
  <c r="N29"/>
  <c r="O21"/>
  <c r="N21"/>
  <c r="O17"/>
  <c r="N17"/>
  <c r="O12"/>
  <c r="N12"/>
  <c r="O16"/>
  <c r="N16"/>
  <c r="O13"/>
  <c r="N13"/>
  <c r="O14"/>
  <c r="N14"/>
  <c r="O18"/>
  <c r="N18"/>
  <c r="O20"/>
  <c r="N20"/>
  <c r="O39"/>
  <c r="N39"/>
  <c r="O34"/>
  <c r="N34"/>
  <c r="O25"/>
  <c r="N25"/>
  <c r="O24"/>
  <c r="N24"/>
  <c r="O30"/>
  <c r="N30"/>
  <c r="O33"/>
  <c r="N33"/>
  <c r="O15"/>
  <c r="N15"/>
  <c r="O11"/>
  <c r="N11"/>
  <c r="O31"/>
  <c r="N31"/>
  <c r="O35"/>
  <c r="N35"/>
  <c r="O37"/>
  <c r="N37"/>
  <c r="O40"/>
  <c r="N40"/>
  <c r="O38"/>
  <c r="N38"/>
  <c r="O36"/>
  <c r="N36"/>
  <c r="O32"/>
  <c r="N32"/>
  <c r="R15" l="1"/>
  <c r="Z13"/>
  <c r="Q57"/>
  <c r="T57" s="1"/>
  <c r="Q59"/>
  <c r="T59" s="1"/>
  <c r="Q61"/>
  <c r="T61" s="1"/>
  <c r="Q63"/>
  <c r="T63" s="1"/>
  <c r="Q65"/>
  <c r="T65" s="1"/>
  <c r="Q67"/>
  <c r="T67" s="1"/>
  <c r="Q69"/>
  <c r="T69" s="1"/>
  <c r="Q71"/>
  <c r="T71" s="1"/>
  <c r="Q73"/>
  <c r="T73" s="1"/>
  <c r="Q75"/>
  <c r="T75" s="1"/>
  <c r="Q77"/>
  <c r="T77" s="1"/>
  <c r="Q79"/>
  <c r="T79" s="1"/>
  <c r="Q81"/>
  <c r="T81" s="1"/>
  <c r="Q83"/>
  <c r="T83" s="1"/>
  <c r="Q85"/>
  <c r="T85" s="1"/>
  <c r="Q87"/>
  <c r="T87" s="1"/>
  <c r="Q89"/>
  <c r="T89" s="1"/>
  <c r="Q91"/>
  <c r="T91" s="1"/>
  <c r="Q58"/>
  <c r="T58" s="1"/>
  <c r="Q60"/>
  <c r="T60" s="1"/>
  <c r="Q62"/>
  <c r="T62" s="1"/>
  <c r="Q64"/>
  <c r="T64" s="1"/>
  <c r="Q66"/>
  <c r="T66" s="1"/>
  <c r="Q68"/>
  <c r="T68" s="1"/>
  <c r="Q70"/>
  <c r="T70" s="1"/>
  <c r="Q72"/>
  <c r="T72" s="1"/>
  <c r="Q74"/>
  <c r="T74" s="1"/>
  <c r="Q76"/>
  <c r="T76" s="1"/>
  <c r="Q78"/>
  <c r="T78" s="1"/>
  <c r="Q80"/>
  <c r="T80" s="1"/>
  <c r="Q82"/>
  <c r="T82" s="1"/>
  <c r="Q84"/>
  <c r="T84" s="1"/>
  <c r="Q86"/>
  <c r="T86" s="1"/>
  <c r="Q88"/>
  <c r="T88" s="1"/>
  <c r="Q92"/>
  <c r="T92" s="1"/>
  <c r="Q94"/>
  <c r="T94" s="1"/>
  <c r="Q96"/>
  <c r="T96" s="1"/>
  <c r="Q98"/>
  <c r="T98" s="1"/>
  <c r="Q100"/>
  <c r="T100" s="1"/>
  <c r="Q102"/>
  <c r="T102" s="1"/>
  <c r="Q104"/>
  <c r="T104" s="1"/>
  <c r="Q106"/>
  <c r="T106" s="1"/>
  <c r="Q108"/>
  <c r="T108" s="1"/>
  <c r="Q110"/>
  <c r="T110" s="1"/>
  <c r="Q112"/>
  <c r="T112" s="1"/>
  <c r="Q114"/>
  <c r="T114" s="1"/>
  <c r="Q116"/>
  <c r="T116" s="1"/>
  <c r="Q118"/>
  <c r="T118" s="1"/>
  <c r="Q120"/>
  <c r="T120" s="1"/>
  <c r="Q122"/>
  <c r="T122" s="1"/>
  <c r="Q124"/>
  <c r="T124" s="1"/>
  <c r="Q126"/>
  <c r="T126" s="1"/>
  <c r="Q128"/>
  <c r="T128" s="1"/>
  <c r="Q130"/>
  <c r="T130" s="1"/>
  <c r="Q132"/>
  <c r="T132" s="1"/>
  <c r="Q134"/>
  <c r="T134" s="1"/>
  <c r="Q136"/>
  <c r="T136" s="1"/>
  <c r="Q138"/>
  <c r="T138" s="1"/>
  <c r="Q140"/>
  <c r="T140" s="1"/>
  <c r="Q142"/>
  <c r="T142" s="1"/>
  <c r="Q144"/>
  <c r="T144" s="1"/>
  <c r="Q146"/>
  <c r="T146" s="1"/>
  <c r="Q148"/>
  <c r="T148" s="1"/>
  <c r="Q150"/>
  <c r="T150" s="1"/>
  <c r="Q152"/>
  <c r="T152" s="1"/>
  <c r="Q154"/>
  <c r="T154" s="1"/>
  <c r="Q156"/>
  <c r="T156" s="1"/>
  <c r="Q158"/>
  <c r="T158" s="1"/>
  <c r="Q160"/>
  <c r="T160" s="1"/>
  <c r="Q162"/>
  <c r="T162" s="1"/>
  <c r="Q164"/>
  <c r="T164" s="1"/>
  <c r="Q166"/>
  <c r="T166" s="1"/>
  <c r="Q168"/>
  <c r="T168" s="1"/>
  <c r="Q170"/>
  <c r="T170" s="1"/>
  <c r="Q172"/>
  <c r="T172" s="1"/>
  <c r="Q174"/>
  <c r="T174" s="1"/>
  <c r="Q176"/>
  <c r="T176" s="1"/>
  <c r="Q178"/>
  <c r="T178" s="1"/>
  <c r="Q180"/>
  <c r="T180" s="1"/>
  <c r="Q182"/>
  <c r="T182" s="1"/>
  <c r="Q184"/>
  <c r="T184" s="1"/>
  <c r="Q186"/>
  <c r="T186" s="1"/>
  <c r="Q188"/>
  <c r="T188" s="1"/>
  <c r="Q190"/>
  <c r="T190" s="1"/>
  <c r="Q192"/>
  <c r="T192" s="1"/>
  <c r="Q194"/>
  <c r="T194" s="1"/>
  <c r="Q196"/>
  <c r="T196" s="1"/>
  <c r="Q198"/>
  <c r="T198" s="1"/>
  <c r="Q200"/>
  <c r="T200" s="1"/>
  <c r="Q202"/>
  <c r="T202" s="1"/>
  <c r="Q204"/>
  <c r="T204" s="1"/>
  <c r="Q206"/>
  <c r="T206" s="1"/>
  <c r="Q208"/>
  <c r="T208" s="1"/>
  <c r="Q210"/>
  <c r="T210" s="1"/>
  <c r="Q212"/>
  <c r="T212" s="1"/>
  <c r="Q214"/>
  <c r="T214" s="1"/>
  <c r="Q216"/>
  <c r="T216" s="1"/>
  <c r="Q218"/>
  <c r="T218" s="1"/>
  <c r="Q220"/>
  <c r="T220" s="1"/>
  <c r="Q222"/>
  <c r="T222" s="1"/>
  <c r="Q224"/>
  <c r="T224" s="1"/>
  <c r="Q226"/>
  <c r="T226" s="1"/>
  <c r="Q228"/>
  <c r="T228" s="1"/>
  <c r="Q230"/>
  <c r="T230" s="1"/>
  <c r="Q232"/>
  <c r="T232" s="1"/>
  <c r="Q234"/>
  <c r="T234" s="1"/>
  <c r="Q236"/>
  <c r="T236" s="1"/>
  <c r="Q238"/>
  <c r="T238" s="1"/>
  <c r="Q240"/>
  <c r="T240" s="1"/>
  <c r="Q242"/>
  <c r="T242" s="1"/>
  <c r="Q244"/>
  <c r="T244" s="1"/>
  <c r="Q246"/>
  <c r="T246" s="1"/>
  <c r="Q248"/>
  <c r="T248" s="1"/>
  <c r="Q250"/>
  <c r="T250" s="1"/>
  <c r="Q252"/>
  <c r="T252" s="1"/>
  <c r="Q254"/>
  <c r="T254" s="1"/>
  <c r="Q256"/>
  <c r="T256" s="1"/>
  <c r="Q258"/>
  <c r="T258" s="1"/>
  <c r="Q260"/>
  <c r="T260" s="1"/>
  <c r="Q262"/>
  <c r="T262" s="1"/>
  <c r="Q264"/>
  <c r="T264" s="1"/>
  <c r="Q266"/>
  <c r="T266" s="1"/>
  <c r="Q268"/>
  <c r="T268" s="1"/>
  <c r="Q270"/>
  <c r="T270" s="1"/>
  <c r="Q272"/>
  <c r="T272" s="1"/>
  <c r="Q274"/>
  <c r="T274" s="1"/>
  <c r="Q276"/>
  <c r="T276" s="1"/>
  <c r="Q278"/>
  <c r="T278" s="1"/>
  <c r="Q280"/>
  <c r="T280" s="1"/>
  <c r="Q282"/>
  <c r="T282" s="1"/>
  <c r="Q284"/>
  <c r="T284" s="1"/>
  <c r="Q286"/>
  <c r="T286" s="1"/>
  <c r="Q288"/>
  <c r="T288" s="1"/>
  <c r="Q290"/>
  <c r="T290" s="1"/>
  <c r="Q292"/>
  <c r="T292" s="1"/>
  <c r="Q294"/>
  <c r="T294" s="1"/>
  <c r="Q296"/>
  <c r="T296" s="1"/>
  <c r="Q298"/>
  <c r="T298" s="1"/>
  <c r="Q300"/>
  <c r="T300" s="1"/>
  <c r="Q302"/>
  <c r="T302" s="1"/>
  <c r="Q304"/>
  <c r="T304" s="1"/>
  <c r="Q306"/>
  <c r="T306" s="1"/>
  <c r="Q308"/>
  <c r="T308" s="1"/>
  <c r="Q310"/>
  <c r="T310" s="1"/>
  <c r="Q312"/>
  <c r="T312" s="1"/>
  <c r="Q314"/>
  <c r="T314" s="1"/>
  <c r="Q316"/>
  <c r="T316" s="1"/>
  <c r="Q318"/>
  <c r="T318" s="1"/>
  <c r="Q320"/>
  <c r="T320" s="1"/>
  <c r="Q322"/>
  <c r="T322" s="1"/>
  <c r="Q324"/>
  <c r="T324" s="1"/>
  <c r="Q326"/>
  <c r="T326" s="1"/>
  <c r="Q328"/>
  <c r="T328" s="1"/>
  <c r="Q330"/>
  <c r="T330" s="1"/>
  <c r="Q332"/>
  <c r="T332" s="1"/>
  <c r="Q334"/>
  <c r="T334" s="1"/>
  <c r="Q336"/>
  <c r="T336" s="1"/>
  <c r="Q338"/>
  <c r="T338" s="1"/>
  <c r="Q340"/>
  <c r="T340" s="1"/>
  <c r="Q342"/>
  <c r="T342" s="1"/>
  <c r="Q344"/>
  <c r="T344" s="1"/>
  <c r="Q346"/>
  <c r="T346" s="1"/>
  <c r="Q348"/>
  <c r="T348" s="1"/>
  <c r="Q350"/>
  <c r="T350" s="1"/>
  <c r="Q352"/>
  <c r="T352" s="1"/>
  <c r="Q354"/>
  <c r="T354" s="1"/>
  <c r="Q356"/>
  <c r="T356" s="1"/>
  <c r="Q358"/>
  <c r="T358" s="1"/>
  <c r="Q360"/>
  <c r="T360" s="1"/>
  <c r="Q362"/>
  <c r="T362" s="1"/>
  <c r="Q364"/>
  <c r="T364" s="1"/>
  <c r="Q366"/>
  <c r="T366" s="1"/>
  <c r="Q368"/>
  <c r="T368" s="1"/>
  <c r="Q370"/>
  <c r="T370" s="1"/>
  <c r="Q372"/>
  <c r="T372" s="1"/>
  <c r="Q374"/>
  <c r="T374" s="1"/>
  <c r="Q376"/>
  <c r="T376" s="1"/>
  <c r="Q378"/>
  <c r="T378" s="1"/>
  <c r="Q380"/>
  <c r="T380" s="1"/>
  <c r="Q382"/>
  <c r="T382" s="1"/>
  <c r="Q384"/>
  <c r="T384" s="1"/>
  <c r="Q386"/>
  <c r="T386" s="1"/>
  <c r="Q388"/>
  <c r="T388" s="1"/>
  <c r="Q390"/>
  <c r="T390" s="1"/>
  <c r="Q392"/>
  <c r="T392" s="1"/>
  <c r="Q394"/>
  <c r="T394" s="1"/>
  <c r="Q396"/>
  <c r="T396" s="1"/>
  <c r="Q398"/>
  <c r="T398" s="1"/>
  <c r="Q400"/>
  <c r="T400" s="1"/>
  <c r="Q402"/>
  <c r="T402" s="1"/>
  <c r="Q404"/>
  <c r="T404" s="1"/>
  <c r="Q406"/>
  <c r="T406" s="1"/>
  <c r="Q408"/>
  <c r="T408" s="1"/>
  <c r="Q410"/>
  <c r="T410" s="1"/>
  <c r="Q412"/>
  <c r="T412" s="1"/>
  <c r="Q414"/>
  <c r="T414" s="1"/>
  <c r="Q416"/>
  <c r="T416" s="1"/>
  <c r="Q418"/>
  <c r="T418" s="1"/>
  <c r="Q420"/>
  <c r="T420" s="1"/>
  <c r="Q422"/>
  <c r="T422" s="1"/>
  <c r="Q424"/>
  <c r="T424" s="1"/>
  <c r="Q426"/>
  <c r="T426" s="1"/>
  <c r="Q428"/>
  <c r="T428" s="1"/>
  <c r="Q430"/>
  <c r="T430" s="1"/>
  <c r="Q432"/>
  <c r="T432" s="1"/>
  <c r="Q434"/>
  <c r="T434" s="1"/>
  <c r="Q436"/>
  <c r="T436" s="1"/>
  <c r="Q438"/>
  <c r="T438" s="1"/>
  <c r="Q440"/>
  <c r="T440" s="1"/>
  <c r="Q442"/>
  <c r="T442" s="1"/>
  <c r="Q444"/>
  <c r="T444" s="1"/>
  <c r="Q446"/>
  <c r="T446" s="1"/>
  <c r="Q448"/>
  <c r="T448" s="1"/>
  <c r="Q450"/>
  <c r="T450" s="1"/>
  <c r="Q452"/>
  <c r="T452" s="1"/>
  <c r="Q454"/>
  <c r="T454" s="1"/>
  <c r="Q456"/>
  <c r="T456" s="1"/>
  <c r="Q458"/>
  <c r="T458" s="1"/>
  <c r="Q460"/>
  <c r="T460" s="1"/>
  <c r="Q462"/>
  <c r="T462" s="1"/>
  <c r="Q464"/>
  <c r="T464" s="1"/>
  <c r="Q466"/>
  <c r="T466" s="1"/>
  <c r="Q468"/>
  <c r="T468" s="1"/>
  <c r="Q470"/>
  <c r="T470" s="1"/>
  <c r="Q472"/>
  <c r="T472" s="1"/>
  <c r="Q474"/>
  <c r="T474" s="1"/>
  <c r="Q476"/>
  <c r="T476" s="1"/>
  <c r="Q478"/>
  <c r="T478" s="1"/>
  <c r="Q480"/>
  <c r="T480" s="1"/>
  <c r="Q482"/>
  <c r="T482" s="1"/>
  <c r="Q484"/>
  <c r="T484" s="1"/>
  <c r="Q486"/>
  <c r="T486" s="1"/>
  <c r="Q488"/>
  <c r="T488" s="1"/>
  <c r="Q490"/>
  <c r="T490" s="1"/>
  <c r="Q492"/>
  <c r="T492" s="1"/>
  <c r="Q494"/>
  <c r="T494" s="1"/>
  <c r="Q496"/>
  <c r="T496" s="1"/>
  <c r="Q498"/>
  <c r="T498" s="1"/>
  <c r="Q500"/>
  <c r="T500" s="1"/>
  <c r="Q502"/>
  <c r="T502" s="1"/>
  <c r="Q504"/>
  <c r="T504" s="1"/>
  <c r="Q506"/>
  <c r="T506" s="1"/>
  <c r="Q508"/>
  <c r="T508" s="1"/>
  <c r="Q510"/>
  <c r="T510" s="1"/>
  <c r="Q512"/>
  <c r="T512" s="1"/>
  <c r="Q514"/>
  <c r="T514" s="1"/>
  <c r="Q516"/>
  <c r="T516" s="1"/>
  <c r="Q518"/>
  <c r="T518" s="1"/>
  <c r="Q520"/>
  <c r="T520" s="1"/>
  <c r="Q522"/>
  <c r="T522" s="1"/>
  <c r="Q524"/>
  <c r="T524" s="1"/>
  <c r="Q526"/>
  <c r="T526" s="1"/>
  <c r="Q528"/>
  <c r="T528" s="1"/>
  <c r="Q530"/>
  <c r="T530" s="1"/>
  <c r="Q532"/>
  <c r="T532" s="1"/>
  <c r="Q534"/>
  <c r="T534" s="1"/>
  <c r="Q536"/>
  <c r="T536" s="1"/>
  <c r="Q538"/>
  <c r="T538" s="1"/>
  <c r="Q540"/>
  <c r="T540" s="1"/>
  <c r="Q542"/>
  <c r="T542" s="1"/>
  <c r="Q544"/>
  <c r="T544" s="1"/>
  <c r="Q546"/>
  <c r="T546" s="1"/>
  <c r="Q548"/>
  <c r="T548" s="1"/>
  <c r="Q550"/>
  <c r="T550" s="1"/>
  <c r="Q552"/>
  <c r="T552" s="1"/>
  <c r="Q554"/>
  <c r="T554" s="1"/>
  <c r="Q556"/>
  <c r="T556" s="1"/>
  <c r="Q558"/>
  <c r="T558" s="1"/>
  <c r="Q560"/>
  <c r="T560" s="1"/>
  <c r="Q562"/>
  <c r="T562" s="1"/>
  <c r="Q564"/>
  <c r="T564" s="1"/>
  <c r="Q566"/>
  <c r="T566" s="1"/>
  <c r="Q568"/>
  <c r="T568" s="1"/>
  <c r="Q570"/>
  <c r="T570" s="1"/>
  <c r="Q572"/>
  <c r="T572" s="1"/>
  <c r="Q574"/>
  <c r="T574" s="1"/>
  <c r="Q576"/>
  <c r="T576" s="1"/>
  <c r="Q578"/>
  <c r="T578" s="1"/>
  <c r="Q580"/>
  <c r="T580" s="1"/>
  <c r="Q582"/>
  <c r="T582" s="1"/>
  <c r="Q584"/>
  <c r="T584" s="1"/>
  <c r="Q586"/>
  <c r="T586" s="1"/>
  <c r="Q588"/>
  <c r="T588" s="1"/>
  <c r="Q590"/>
  <c r="T590" s="1"/>
  <c r="Q592"/>
  <c r="T592" s="1"/>
  <c r="Q594"/>
  <c r="T594" s="1"/>
  <c r="Q596"/>
  <c r="T596" s="1"/>
  <c r="Q598"/>
  <c r="T598" s="1"/>
  <c r="Q600"/>
  <c r="T600" s="1"/>
  <c r="Q602"/>
  <c r="T602" s="1"/>
  <c r="Q604"/>
  <c r="T604" s="1"/>
  <c r="Q606"/>
  <c r="T606" s="1"/>
  <c r="Q608"/>
  <c r="T608" s="1"/>
  <c r="Q610"/>
  <c r="T610" s="1"/>
  <c r="Q612"/>
  <c r="T612" s="1"/>
  <c r="Q614"/>
  <c r="T614" s="1"/>
  <c r="Q616"/>
  <c r="T616" s="1"/>
  <c r="Q618"/>
  <c r="T618" s="1"/>
  <c r="Q620"/>
  <c r="T620" s="1"/>
  <c r="Q622"/>
  <c r="T622" s="1"/>
  <c r="Q624"/>
  <c r="T624" s="1"/>
  <c r="Q626"/>
  <c r="T626" s="1"/>
  <c r="Q628"/>
  <c r="T628" s="1"/>
  <c r="Q630"/>
  <c r="T630" s="1"/>
  <c r="Q632"/>
  <c r="T632" s="1"/>
  <c r="Q634"/>
  <c r="T634" s="1"/>
  <c r="Q636"/>
  <c r="T636" s="1"/>
  <c r="Q638"/>
  <c r="T638" s="1"/>
  <c r="Q640"/>
  <c r="T640" s="1"/>
  <c r="Q642"/>
  <c r="T642" s="1"/>
  <c r="Q644"/>
  <c r="T644" s="1"/>
  <c r="Q646"/>
  <c r="T646" s="1"/>
  <c r="Q648"/>
  <c r="T648" s="1"/>
  <c r="Q650"/>
  <c r="T650" s="1"/>
  <c r="Q652"/>
  <c r="T652" s="1"/>
  <c r="Q654"/>
  <c r="T654" s="1"/>
  <c r="Q656"/>
  <c r="T656" s="1"/>
  <c r="Q658"/>
  <c r="T658" s="1"/>
  <c r="Q660"/>
  <c r="T660" s="1"/>
  <c r="Q662"/>
  <c r="T662" s="1"/>
  <c r="Q664"/>
  <c r="T664" s="1"/>
  <c r="Q666"/>
  <c r="T666" s="1"/>
  <c r="Q668"/>
  <c r="T668" s="1"/>
  <c r="Q670"/>
  <c r="T670" s="1"/>
  <c r="Q672"/>
  <c r="T672" s="1"/>
  <c r="Q674"/>
  <c r="T674" s="1"/>
  <c r="Q676"/>
  <c r="T676" s="1"/>
  <c r="Q678"/>
  <c r="T678" s="1"/>
  <c r="Q680"/>
  <c r="T680" s="1"/>
  <c r="Q682"/>
  <c r="T682" s="1"/>
  <c r="Q684"/>
  <c r="T684" s="1"/>
  <c r="Q686"/>
  <c r="T686" s="1"/>
  <c r="Q688"/>
  <c r="T688" s="1"/>
  <c r="Q690"/>
  <c r="T690" s="1"/>
  <c r="Q692"/>
  <c r="T692" s="1"/>
  <c r="Q694"/>
  <c r="T694" s="1"/>
  <c r="Q696"/>
  <c r="T696" s="1"/>
  <c r="Q698"/>
  <c r="T698" s="1"/>
  <c r="Q700"/>
  <c r="T700" s="1"/>
  <c r="Q702"/>
  <c r="T702" s="1"/>
  <c r="Q704"/>
  <c r="T704" s="1"/>
  <c r="Q706"/>
  <c r="T706" s="1"/>
  <c r="Q708"/>
  <c r="T708" s="1"/>
  <c r="Q710"/>
  <c r="T710" s="1"/>
  <c r="Q712"/>
  <c r="T712" s="1"/>
  <c r="Q714"/>
  <c r="T714" s="1"/>
  <c r="Q716"/>
  <c r="T716" s="1"/>
  <c r="Q718"/>
  <c r="T718" s="1"/>
  <c r="Q720"/>
  <c r="T720" s="1"/>
  <c r="Q722"/>
  <c r="T722" s="1"/>
  <c r="Q724"/>
  <c r="T724" s="1"/>
  <c r="Q726"/>
  <c r="T726" s="1"/>
  <c r="Q728"/>
  <c r="T728" s="1"/>
  <c r="Q730"/>
  <c r="T730" s="1"/>
  <c r="Q732"/>
  <c r="T732" s="1"/>
  <c r="Q734"/>
  <c r="T734" s="1"/>
  <c r="Q736"/>
  <c r="T736" s="1"/>
  <c r="Q738"/>
  <c r="T738" s="1"/>
  <c r="Q740"/>
  <c r="T740" s="1"/>
  <c r="Q742"/>
  <c r="T742" s="1"/>
  <c r="Q744"/>
  <c r="T744" s="1"/>
  <c r="Q746"/>
  <c r="T746" s="1"/>
  <c r="Q748"/>
  <c r="T748" s="1"/>
  <c r="Q750"/>
  <c r="T750" s="1"/>
  <c r="Q752"/>
  <c r="T752" s="1"/>
  <c r="Q754"/>
  <c r="T754" s="1"/>
  <c r="Q756"/>
  <c r="T756" s="1"/>
  <c r="Q758"/>
  <c r="T758" s="1"/>
  <c r="Q760"/>
  <c r="T760" s="1"/>
  <c r="Q762"/>
  <c r="T762" s="1"/>
  <c r="Q764"/>
  <c r="T764" s="1"/>
  <c r="Q766"/>
  <c r="T766" s="1"/>
  <c r="Q768"/>
  <c r="T768" s="1"/>
  <c r="Q770"/>
  <c r="T770" s="1"/>
  <c r="Q772"/>
  <c r="T772" s="1"/>
  <c r="Q774"/>
  <c r="T774" s="1"/>
  <c r="Q776"/>
  <c r="T776" s="1"/>
  <c r="Q778"/>
  <c r="T778" s="1"/>
  <c r="Q780"/>
  <c r="T780" s="1"/>
  <c r="Q782"/>
  <c r="T782" s="1"/>
  <c r="Q784"/>
  <c r="T784" s="1"/>
  <c r="Q786"/>
  <c r="T786" s="1"/>
  <c r="Q788"/>
  <c r="T788" s="1"/>
  <c r="Q790"/>
  <c r="T790" s="1"/>
  <c r="Q792"/>
  <c r="T792" s="1"/>
  <c r="Q794"/>
  <c r="T794" s="1"/>
  <c r="Q796"/>
  <c r="T796" s="1"/>
  <c r="Q798"/>
  <c r="T798" s="1"/>
  <c r="Q800"/>
  <c r="T800" s="1"/>
  <c r="Q802"/>
  <c r="T802" s="1"/>
  <c r="Q804"/>
  <c r="T804" s="1"/>
  <c r="Q806"/>
  <c r="T806" s="1"/>
  <c r="Q808"/>
  <c r="T808" s="1"/>
  <c r="Q810"/>
  <c r="T810" s="1"/>
  <c r="Q812"/>
  <c r="T812" s="1"/>
  <c r="Q814"/>
  <c r="T814" s="1"/>
  <c r="Q816"/>
  <c r="T816" s="1"/>
  <c r="Q818"/>
  <c r="T818" s="1"/>
  <c r="Q820"/>
  <c r="T820" s="1"/>
  <c r="Q822"/>
  <c r="T822" s="1"/>
  <c r="Q824"/>
  <c r="T824" s="1"/>
  <c r="Q826"/>
  <c r="T826" s="1"/>
  <c r="Q828"/>
  <c r="T828" s="1"/>
  <c r="Q830"/>
  <c r="T830" s="1"/>
  <c r="Q832"/>
  <c r="T832" s="1"/>
  <c r="Q834"/>
  <c r="T834" s="1"/>
  <c r="Q836"/>
  <c r="T836" s="1"/>
  <c r="Q838"/>
  <c r="T838" s="1"/>
  <c r="Q840"/>
  <c r="T840" s="1"/>
  <c r="Q842"/>
  <c r="T842" s="1"/>
  <c r="Q844"/>
  <c r="T844" s="1"/>
  <c r="Q846"/>
  <c r="T846" s="1"/>
  <c r="Q848"/>
  <c r="T848" s="1"/>
  <c r="Q850"/>
  <c r="T850" s="1"/>
  <c r="Q852"/>
  <c r="T852" s="1"/>
  <c r="Q854"/>
  <c r="T854" s="1"/>
  <c r="Q856"/>
  <c r="T856" s="1"/>
  <c r="Q858"/>
  <c r="T858" s="1"/>
  <c r="Q860"/>
  <c r="T860" s="1"/>
  <c r="Q862"/>
  <c r="T862" s="1"/>
  <c r="Q864"/>
  <c r="T864" s="1"/>
  <c r="Q866"/>
  <c r="T866" s="1"/>
  <c r="Q868"/>
  <c r="T868" s="1"/>
  <c r="Q870"/>
  <c r="T870" s="1"/>
  <c r="Q872"/>
  <c r="T872" s="1"/>
  <c r="Q874"/>
  <c r="T874" s="1"/>
  <c r="Q876"/>
  <c r="T876" s="1"/>
  <c r="Q878"/>
  <c r="T878" s="1"/>
  <c r="Q880"/>
  <c r="T880" s="1"/>
  <c r="Q882"/>
  <c r="T882" s="1"/>
  <c r="Q884"/>
  <c r="T884" s="1"/>
  <c r="Q886"/>
  <c r="T886" s="1"/>
  <c r="Q888"/>
  <c r="T888" s="1"/>
  <c r="Q890"/>
  <c r="T890" s="1"/>
  <c r="Q892"/>
  <c r="T892" s="1"/>
  <c r="Q894"/>
  <c r="T894" s="1"/>
  <c r="Q896"/>
  <c r="T896" s="1"/>
  <c r="Q898"/>
  <c r="T898" s="1"/>
  <c r="Q900"/>
  <c r="T900" s="1"/>
  <c r="Q902"/>
  <c r="T902" s="1"/>
  <c r="Q904"/>
  <c r="T904" s="1"/>
  <c r="Q906"/>
  <c r="T906" s="1"/>
  <c r="Q908"/>
  <c r="T908" s="1"/>
  <c r="Q910"/>
  <c r="T910" s="1"/>
  <c r="Q912"/>
  <c r="T912" s="1"/>
  <c r="Q914"/>
  <c r="T914" s="1"/>
  <c r="Q916"/>
  <c r="T916" s="1"/>
  <c r="Q918"/>
  <c r="T918" s="1"/>
  <c r="Q920"/>
  <c r="T920" s="1"/>
  <c r="Q922"/>
  <c r="T922" s="1"/>
  <c r="Q924"/>
  <c r="T924" s="1"/>
  <c r="Q926"/>
  <c r="T926" s="1"/>
  <c r="Q928"/>
  <c r="T928" s="1"/>
  <c r="Q930"/>
  <c r="T930" s="1"/>
  <c r="Q932"/>
  <c r="T932" s="1"/>
  <c r="Q934"/>
  <c r="T934" s="1"/>
  <c r="Q936"/>
  <c r="T936" s="1"/>
  <c r="Q938"/>
  <c r="T938" s="1"/>
  <c r="Q940"/>
  <c r="T940" s="1"/>
  <c r="Q942"/>
  <c r="T942" s="1"/>
  <c r="Q944"/>
  <c r="T944" s="1"/>
  <c r="Q946"/>
  <c r="T946" s="1"/>
  <c r="Q948"/>
  <c r="T948" s="1"/>
  <c r="Q950"/>
  <c r="T950" s="1"/>
  <c r="Q952"/>
  <c r="T952" s="1"/>
  <c r="Q954"/>
  <c r="T954" s="1"/>
  <c r="Q956"/>
  <c r="T956" s="1"/>
  <c r="Q958"/>
  <c r="T958" s="1"/>
  <c r="Q960"/>
  <c r="T960" s="1"/>
  <c r="Q962"/>
  <c r="T962" s="1"/>
  <c r="Q964"/>
  <c r="T964" s="1"/>
  <c r="Q966"/>
  <c r="T966" s="1"/>
  <c r="Q968"/>
  <c r="T968" s="1"/>
  <c r="Q970"/>
  <c r="T970" s="1"/>
  <c r="Q972"/>
  <c r="T972" s="1"/>
  <c r="Q974"/>
  <c r="T974" s="1"/>
  <c r="Q976"/>
  <c r="T976" s="1"/>
  <c r="Q978"/>
  <c r="T978" s="1"/>
  <c r="Q980"/>
  <c r="T980" s="1"/>
  <c r="Q982"/>
  <c r="T982" s="1"/>
  <c r="Q984"/>
  <c r="T984" s="1"/>
  <c r="Q986"/>
  <c r="T986" s="1"/>
  <c r="Q988"/>
  <c r="T988" s="1"/>
  <c r="Q990"/>
  <c r="T990" s="1"/>
  <c r="Q992"/>
  <c r="T992" s="1"/>
  <c r="Q994"/>
  <c r="T994" s="1"/>
  <c r="Q996"/>
  <c r="T996" s="1"/>
  <c r="Q998"/>
  <c r="T998" s="1"/>
  <c r="Q1000"/>
  <c r="T1000" s="1"/>
  <c r="Q1002"/>
  <c r="T1002" s="1"/>
  <c r="Q1004"/>
  <c r="T1004" s="1"/>
  <c r="Q1006"/>
  <c r="T1006" s="1"/>
  <c r="Q1008"/>
  <c r="T1008" s="1"/>
  <c r="Q1010"/>
  <c r="T1010" s="1"/>
  <c r="Q1012"/>
  <c r="T1012" s="1"/>
  <c r="Q1014"/>
  <c r="T1014" s="1"/>
  <c r="Q1016"/>
  <c r="T1016" s="1"/>
  <c r="Q1018"/>
  <c r="T1018" s="1"/>
  <c r="Q1020"/>
  <c r="T1020" s="1"/>
  <c r="Q1022"/>
  <c r="T1022" s="1"/>
  <c r="Q1024"/>
  <c r="T1024" s="1"/>
  <c r="Q1026"/>
  <c r="T1026" s="1"/>
  <c r="Q1028"/>
  <c r="T1028" s="1"/>
  <c r="Q1030"/>
  <c r="T1030" s="1"/>
  <c r="Q1032"/>
  <c r="T1032" s="1"/>
  <c r="Q1034"/>
  <c r="T1034" s="1"/>
  <c r="Q1036"/>
  <c r="T1036" s="1"/>
  <c r="Q1038"/>
  <c r="T1038" s="1"/>
  <c r="Q1040"/>
  <c r="T1040" s="1"/>
  <c r="Q1042"/>
  <c r="T1042" s="1"/>
  <c r="Q1044"/>
  <c r="T1044" s="1"/>
  <c r="Q1046"/>
  <c r="T1046" s="1"/>
  <c r="Q1048"/>
  <c r="T1048" s="1"/>
  <c r="Q1050"/>
  <c r="T1050" s="1"/>
  <c r="Q1052"/>
  <c r="T1052" s="1"/>
  <c r="Q1054"/>
  <c r="T1054" s="1"/>
  <c r="Q1056"/>
  <c r="T1056" s="1"/>
  <c r="Q1058"/>
  <c r="T1058" s="1"/>
  <c r="Q1060"/>
  <c r="T1060" s="1"/>
  <c r="Q1062"/>
  <c r="T1062" s="1"/>
  <c r="Q1064"/>
  <c r="T1064" s="1"/>
  <c r="Q1066"/>
  <c r="T1066" s="1"/>
  <c r="Q1068"/>
  <c r="T1068" s="1"/>
  <c r="Q1070"/>
  <c r="T1070" s="1"/>
  <c r="Q1072"/>
  <c r="T1072" s="1"/>
  <c r="Q1074"/>
  <c r="T1074" s="1"/>
  <c r="Q1076"/>
  <c r="T1076" s="1"/>
  <c r="Q1078"/>
  <c r="T1078" s="1"/>
  <c r="Q1080"/>
  <c r="T1080" s="1"/>
  <c r="Q1082"/>
  <c r="T1082" s="1"/>
  <c r="Q1084"/>
  <c r="T1084" s="1"/>
  <c r="Q1086"/>
  <c r="T1086" s="1"/>
  <c r="Q90"/>
  <c r="T90" s="1"/>
  <c r="Q93"/>
  <c r="T93" s="1"/>
  <c r="Q95"/>
  <c r="T95" s="1"/>
  <c r="Q97"/>
  <c r="T97" s="1"/>
  <c r="Q99"/>
  <c r="T99" s="1"/>
  <c r="Q101"/>
  <c r="T101" s="1"/>
  <c r="Q103"/>
  <c r="T103" s="1"/>
  <c r="Q105"/>
  <c r="T105" s="1"/>
  <c r="Q107"/>
  <c r="T107" s="1"/>
  <c r="Q109"/>
  <c r="T109" s="1"/>
  <c r="Q111"/>
  <c r="T111" s="1"/>
  <c r="Q113"/>
  <c r="T113" s="1"/>
  <c r="Q115"/>
  <c r="T115" s="1"/>
  <c r="Q117"/>
  <c r="T117" s="1"/>
  <c r="Q119"/>
  <c r="T119" s="1"/>
  <c r="Q121"/>
  <c r="T121" s="1"/>
  <c r="Q123"/>
  <c r="T123" s="1"/>
  <c r="Q125"/>
  <c r="T125" s="1"/>
  <c r="Q127"/>
  <c r="T127" s="1"/>
  <c r="Q129"/>
  <c r="T129" s="1"/>
  <c r="Q131"/>
  <c r="T131" s="1"/>
  <c r="Q133"/>
  <c r="T133" s="1"/>
  <c r="Q135"/>
  <c r="T135" s="1"/>
  <c r="Q137"/>
  <c r="T137" s="1"/>
  <c r="Q139"/>
  <c r="T139" s="1"/>
  <c r="Q141"/>
  <c r="T141" s="1"/>
  <c r="Q143"/>
  <c r="T143" s="1"/>
  <c r="Q145"/>
  <c r="T145" s="1"/>
  <c r="Q147"/>
  <c r="T147" s="1"/>
  <c r="Q149"/>
  <c r="T149" s="1"/>
  <c r="Q151"/>
  <c r="T151" s="1"/>
  <c r="Q153"/>
  <c r="T153" s="1"/>
  <c r="Q155"/>
  <c r="T155" s="1"/>
  <c r="Q157"/>
  <c r="T157" s="1"/>
  <c r="Q159"/>
  <c r="T159" s="1"/>
  <c r="Q161"/>
  <c r="T161" s="1"/>
  <c r="Q163"/>
  <c r="T163" s="1"/>
  <c r="Q165"/>
  <c r="T165" s="1"/>
  <c r="Q167"/>
  <c r="T167" s="1"/>
  <c r="Q169"/>
  <c r="T169" s="1"/>
  <c r="Q171"/>
  <c r="T171" s="1"/>
  <c r="Q173"/>
  <c r="T173" s="1"/>
  <c r="Q175"/>
  <c r="T175" s="1"/>
  <c r="Q177"/>
  <c r="T177" s="1"/>
  <c r="Q179"/>
  <c r="T179" s="1"/>
  <c r="Q181"/>
  <c r="T181" s="1"/>
  <c r="Q183"/>
  <c r="T183" s="1"/>
  <c r="Q185"/>
  <c r="T185" s="1"/>
  <c r="Q187"/>
  <c r="T187" s="1"/>
  <c r="Q189"/>
  <c r="T189" s="1"/>
  <c r="Q191"/>
  <c r="T191" s="1"/>
  <c r="Q193"/>
  <c r="T193" s="1"/>
  <c r="Q195"/>
  <c r="T195" s="1"/>
  <c r="Q197"/>
  <c r="T197" s="1"/>
  <c r="Q199"/>
  <c r="T199" s="1"/>
  <c r="Q201"/>
  <c r="T201" s="1"/>
  <c r="Q203"/>
  <c r="T203" s="1"/>
  <c r="Q205"/>
  <c r="T205" s="1"/>
  <c r="Q207"/>
  <c r="T207" s="1"/>
  <c r="Q209"/>
  <c r="T209" s="1"/>
  <c r="Q211"/>
  <c r="T211" s="1"/>
  <c r="Q213"/>
  <c r="T213" s="1"/>
  <c r="Q215"/>
  <c r="T215" s="1"/>
  <c r="Q217"/>
  <c r="T217" s="1"/>
  <c r="Q219"/>
  <c r="T219" s="1"/>
  <c r="Q221"/>
  <c r="T221" s="1"/>
  <c r="Q223"/>
  <c r="T223" s="1"/>
  <c r="Q225"/>
  <c r="T225" s="1"/>
  <c r="Q227"/>
  <c r="T227" s="1"/>
  <c r="Q229"/>
  <c r="T229" s="1"/>
  <c r="Q231"/>
  <c r="T231" s="1"/>
  <c r="Q233"/>
  <c r="T233" s="1"/>
  <c r="Q235"/>
  <c r="T235" s="1"/>
  <c r="Q237"/>
  <c r="T237" s="1"/>
  <c r="Q239"/>
  <c r="T239" s="1"/>
  <c r="Q241"/>
  <c r="T241" s="1"/>
  <c r="Q243"/>
  <c r="T243" s="1"/>
  <c r="Q245"/>
  <c r="T245" s="1"/>
  <c r="Q247"/>
  <c r="T247" s="1"/>
  <c r="Q249"/>
  <c r="T249" s="1"/>
  <c r="Q251"/>
  <c r="T251" s="1"/>
  <c r="Q253"/>
  <c r="T253" s="1"/>
  <c r="Q255"/>
  <c r="T255" s="1"/>
  <c r="Q257"/>
  <c r="T257" s="1"/>
  <c r="Q259"/>
  <c r="T259" s="1"/>
  <c r="Q261"/>
  <c r="T261" s="1"/>
  <c r="Q263"/>
  <c r="T263" s="1"/>
  <c r="Q265"/>
  <c r="T265" s="1"/>
  <c r="Q267"/>
  <c r="T267" s="1"/>
  <c r="Q269"/>
  <c r="T269" s="1"/>
  <c r="Q271"/>
  <c r="T271" s="1"/>
  <c r="Q273"/>
  <c r="T273" s="1"/>
  <c r="Q275"/>
  <c r="T275" s="1"/>
  <c r="Q277"/>
  <c r="T277" s="1"/>
  <c r="Q279"/>
  <c r="T279" s="1"/>
  <c r="Q281"/>
  <c r="T281" s="1"/>
  <c r="Q283"/>
  <c r="T283" s="1"/>
  <c r="Q285"/>
  <c r="T285" s="1"/>
  <c r="Q287"/>
  <c r="T287" s="1"/>
  <c r="Q289"/>
  <c r="T289" s="1"/>
  <c r="Q291"/>
  <c r="T291" s="1"/>
  <c r="Q293"/>
  <c r="T293" s="1"/>
  <c r="Q295"/>
  <c r="T295" s="1"/>
  <c r="Q297"/>
  <c r="T297" s="1"/>
  <c r="Q299"/>
  <c r="T299" s="1"/>
  <c r="Q301"/>
  <c r="T301" s="1"/>
  <c r="Q303"/>
  <c r="T303" s="1"/>
  <c r="Q305"/>
  <c r="T305" s="1"/>
  <c r="Q307"/>
  <c r="T307" s="1"/>
  <c r="Q309"/>
  <c r="T309" s="1"/>
  <c r="Q311"/>
  <c r="T311" s="1"/>
  <c r="Q313"/>
  <c r="T313" s="1"/>
  <c r="Q315"/>
  <c r="T315" s="1"/>
  <c r="Q317"/>
  <c r="T317" s="1"/>
  <c r="Q319"/>
  <c r="T319" s="1"/>
  <c r="Q321"/>
  <c r="T321" s="1"/>
  <c r="Q323"/>
  <c r="T323" s="1"/>
  <c r="Q325"/>
  <c r="T325" s="1"/>
  <c r="Q327"/>
  <c r="T327" s="1"/>
  <c r="Q329"/>
  <c r="T329" s="1"/>
  <c r="Q331"/>
  <c r="T331" s="1"/>
  <c r="Q333"/>
  <c r="T333" s="1"/>
  <c r="Q335"/>
  <c r="T335" s="1"/>
  <c r="Q337"/>
  <c r="T337" s="1"/>
  <c r="Q339"/>
  <c r="T339" s="1"/>
  <c r="Q341"/>
  <c r="T341" s="1"/>
  <c r="Q343"/>
  <c r="T343" s="1"/>
  <c r="Q345"/>
  <c r="T345" s="1"/>
  <c r="Q347"/>
  <c r="T347" s="1"/>
  <c r="Q349"/>
  <c r="T349" s="1"/>
  <c r="Q351"/>
  <c r="T351" s="1"/>
  <c r="Q353"/>
  <c r="T353" s="1"/>
  <c r="Q355"/>
  <c r="T355" s="1"/>
  <c r="Q357"/>
  <c r="T357" s="1"/>
  <c r="Q359"/>
  <c r="T359" s="1"/>
  <c r="Q361"/>
  <c r="T361" s="1"/>
  <c r="Q363"/>
  <c r="T363" s="1"/>
  <c r="Q365"/>
  <c r="T365" s="1"/>
  <c r="Q367"/>
  <c r="T367" s="1"/>
  <c r="Q369"/>
  <c r="T369" s="1"/>
  <c r="Q371"/>
  <c r="T371" s="1"/>
  <c r="Q373"/>
  <c r="T373" s="1"/>
  <c r="Q375"/>
  <c r="T375" s="1"/>
  <c r="Q377"/>
  <c r="T377" s="1"/>
  <c r="Q379"/>
  <c r="T379" s="1"/>
  <c r="Q381"/>
  <c r="T381" s="1"/>
  <c r="Q383"/>
  <c r="T383" s="1"/>
  <c r="Q385"/>
  <c r="T385" s="1"/>
  <c r="Q387"/>
  <c r="T387" s="1"/>
  <c r="Q389"/>
  <c r="T389" s="1"/>
  <c r="Q391"/>
  <c r="T391" s="1"/>
  <c r="Q393"/>
  <c r="T393" s="1"/>
  <c r="Q395"/>
  <c r="T395" s="1"/>
  <c r="Q397"/>
  <c r="T397" s="1"/>
  <c r="Q399"/>
  <c r="T399" s="1"/>
  <c r="Q401"/>
  <c r="T401" s="1"/>
  <c r="Q403"/>
  <c r="T403" s="1"/>
  <c r="Q405"/>
  <c r="T405" s="1"/>
  <c r="Q407"/>
  <c r="T407" s="1"/>
  <c r="Q409"/>
  <c r="T409" s="1"/>
  <c r="Q411"/>
  <c r="T411" s="1"/>
  <c r="Q413"/>
  <c r="T413" s="1"/>
  <c r="Q415"/>
  <c r="T415" s="1"/>
  <c r="Q417"/>
  <c r="T417" s="1"/>
  <c r="Q419"/>
  <c r="T419" s="1"/>
  <c r="Q421"/>
  <c r="T421" s="1"/>
  <c r="Q423"/>
  <c r="T423" s="1"/>
  <c r="Q425"/>
  <c r="T425" s="1"/>
  <c r="Q427"/>
  <c r="T427" s="1"/>
  <c r="Q429"/>
  <c r="T429" s="1"/>
  <c r="Q431"/>
  <c r="T431" s="1"/>
  <c r="Q433"/>
  <c r="T433" s="1"/>
  <c r="Q435"/>
  <c r="T435" s="1"/>
  <c r="Q437"/>
  <c r="T437" s="1"/>
  <c r="Q439"/>
  <c r="T439" s="1"/>
  <c r="Q441"/>
  <c r="T441" s="1"/>
  <c r="Q443"/>
  <c r="T443" s="1"/>
  <c r="Q445"/>
  <c r="T445" s="1"/>
  <c r="Q447"/>
  <c r="T447" s="1"/>
  <c r="Q449"/>
  <c r="T449" s="1"/>
  <c r="Q451"/>
  <c r="T451" s="1"/>
  <c r="Q453"/>
  <c r="T453" s="1"/>
  <c r="Q455"/>
  <c r="T455" s="1"/>
  <c r="Q457"/>
  <c r="T457" s="1"/>
  <c r="Q459"/>
  <c r="T459" s="1"/>
  <c r="Q461"/>
  <c r="T461" s="1"/>
  <c r="Q463"/>
  <c r="T463" s="1"/>
  <c r="Q465"/>
  <c r="T465" s="1"/>
  <c r="Q467"/>
  <c r="T467" s="1"/>
  <c r="Q469"/>
  <c r="T469" s="1"/>
  <c r="Q471"/>
  <c r="T471" s="1"/>
  <c r="Q473"/>
  <c r="T473" s="1"/>
  <c r="Q475"/>
  <c r="T475" s="1"/>
  <c r="Q477"/>
  <c r="T477" s="1"/>
  <c r="Q479"/>
  <c r="T479" s="1"/>
  <c r="Q481"/>
  <c r="T481" s="1"/>
  <c r="Q483"/>
  <c r="T483" s="1"/>
  <c r="Q485"/>
  <c r="T485" s="1"/>
  <c r="Q487"/>
  <c r="T487" s="1"/>
  <c r="Q489"/>
  <c r="T489" s="1"/>
  <c r="Q491"/>
  <c r="T491" s="1"/>
  <c r="Q493"/>
  <c r="T493" s="1"/>
  <c r="Q495"/>
  <c r="T495" s="1"/>
  <c r="Q497"/>
  <c r="T497" s="1"/>
  <c r="Q499"/>
  <c r="T499" s="1"/>
  <c r="Q501"/>
  <c r="T501" s="1"/>
  <c r="Q503"/>
  <c r="T503" s="1"/>
  <c r="Q505"/>
  <c r="T505" s="1"/>
  <c r="Q507"/>
  <c r="T507" s="1"/>
  <c r="Q509"/>
  <c r="T509" s="1"/>
  <c r="Q511"/>
  <c r="T511" s="1"/>
  <c r="Q513"/>
  <c r="T513" s="1"/>
  <c r="Q515"/>
  <c r="T515" s="1"/>
  <c r="Q517"/>
  <c r="T517" s="1"/>
  <c r="Q519"/>
  <c r="T519" s="1"/>
  <c r="Q521"/>
  <c r="T521" s="1"/>
  <c r="Q523"/>
  <c r="T523" s="1"/>
  <c r="Q525"/>
  <c r="T525" s="1"/>
  <c r="Q527"/>
  <c r="T527" s="1"/>
  <c r="Q529"/>
  <c r="T529" s="1"/>
  <c r="Q531"/>
  <c r="T531" s="1"/>
  <c r="Q533"/>
  <c r="T533" s="1"/>
  <c r="Q535"/>
  <c r="T535" s="1"/>
  <c r="Q537"/>
  <c r="T537" s="1"/>
  <c r="Q539"/>
  <c r="T539" s="1"/>
  <c r="Q541"/>
  <c r="T541" s="1"/>
  <c r="Q543"/>
  <c r="T543" s="1"/>
  <c r="Q545"/>
  <c r="T545" s="1"/>
  <c r="Q547"/>
  <c r="T547" s="1"/>
  <c r="Q549"/>
  <c r="T549" s="1"/>
  <c r="Q551"/>
  <c r="T551" s="1"/>
  <c r="Q553"/>
  <c r="T553" s="1"/>
  <c r="Q555"/>
  <c r="T555" s="1"/>
  <c r="Q557"/>
  <c r="T557" s="1"/>
  <c r="Q559"/>
  <c r="T559" s="1"/>
  <c r="Q561"/>
  <c r="T561" s="1"/>
  <c r="Q563"/>
  <c r="T563" s="1"/>
  <c r="Q565"/>
  <c r="T565" s="1"/>
  <c r="Q567"/>
  <c r="T567" s="1"/>
  <c r="Q569"/>
  <c r="T569" s="1"/>
  <c r="Q571"/>
  <c r="T571" s="1"/>
  <c r="Q573"/>
  <c r="T573" s="1"/>
  <c r="Q575"/>
  <c r="T575" s="1"/>
  <c r="Q577"/>
  <c r="T577" s="1"/>
  <c r="Q579"/>
  <c r="T579" s="1"/>
  <c r="Q581"/>
  <c r="T581" s="1"/>
  <c r="Q583"/>
  <c r="T583" s="1"/>
  <c r="Q585"/>
  <c r="T585" s="1"/>
  <c r="Q587"/>
  <c r="T587" s="1"/>
  <c r="Q589"/>
  <c r="T589" s="1"/>
  <c r="Q591"/>
  <c r="T591" s="1"/>
  <c r="Q593"/>
  <c r="T593" s="1"/>
  <c r="Q595"/>
  <c r="T595" s="1"/>
  <c r="Q597"/>
  <c r="T597" s="1"/>
  <c r="Q599"/>
  <c r="T599" s="1"/>
  <c r="Q601"/>
  <c r="T601" s="1"/>
  <c r="Q603"/>
  <c r="T603" s="1"/>
  <c r="Q605"/>
  <c r="T605" s="1"/>
  <c r="Q607"/>
  <c r="T607" s="1"/>
  <c r="Q609"/>
  <c r="T609" s="1"/>
  <c r="Q611"/>
  <c r="T611" s="1"/>
  <c r="Q613"/>
  <c r="T613" s="1"/>
  <c r="Q615"/>
  <c r="T615" s="1"/>
  <c r="Q617"/>
  <c r="T617" s="1"/>
  <c r="Q619"/>
  <c r="T619" s="1"/>
  <c r="Q621"/>
  <c r="T621" s="1"/>
  <c r="Q623"/>
  <c r="T623" s="1"/>
  <c r="Q625"/>
  <c r="T625" s="1"/>
  <c r="Q627"/>
  <c r="T627" s="1"/>
  <c r="Q629"/>
  <c r="T629" s="1"/>
  <c r="Q631"/>
  <c r="T631" s="1"/>
  <c r="Q633"/>
  <c r="T633" s="1"/>
  <c r="Q635"/>
  <c r="T635" s="1"/>
  <c r="Q637"/>
  <c r="T637" s="1"/>
  <c r="Q639"/>
  <c r="T639" s="1"/>
  <c r="Q641"/>
  <c r="T641" s="1"/>
  <c r="Q643"/>
  <c r="T643" s="1"/>
  <c r="Q645"/>
  <c r="T645" s="1"/>
  <c r="Q647"/>
  <c r="T647" s="1"/>
  <c r="Q649"/>
  <c r="T649" s="1"/>
  <c r="Q651"/>
  <c r="T651" s="1"/>
  <c r="Q653"/>
  <c r="T653" s="1"/>
  <c r="Q655"/>
  <c r="T655" s="1"/>
  <c r="Q657"/>
  <c r="T657" s="1"/>
  <c r="Q659"/>
  <c r="T659" s="1"/>
  <c r="Q661"/>
  <c r="T661" s="1"/>
  <c r="Q663"/>
  <c r="T663" s="1"/>
  <c r="Q665"/>
  <c r="T665" s="1"/>
  <c r="Q667"/>
  <c r="T667" s="1"/>
  <c r="Q669"/>
  <c r="T669" s="1"/>
  <c r="Q671"/>
  <c r="T671" s="1"/>
  <c r="Q673"/>
  <c r="T673" s="1"/>
  <c r="Q675"/>
  <c r="T675" s="1"/>
  <c r="Q677"/>
  <c r="T677" s="1"/>
  <c r="Q679"/>
  <c r="T679" s="1"/>
  <c r="Q681"/>
  <c r="T681" s="1"/>
  <c r="Q683"/>
  <c r="T683" s="1"/>
  <c r="Q685"/>
  <c r="T685" s="1"/>
  <c r="Q687"/>
  <c r="T687" s="1"/>
  <c r="Q689"/>
  <c r="T689" s="1"/>
  <c r="Q691"/>
  <c r="T691" s="1"/>
  <c r="Q693"/>
  <c r="T693" s="1"/>
  <c r="Q695"/>
  <c r="T695" s="1"/>
  <c r="Q697"/>
  <c r="T697" s="1"/>
  <c r="Q699"/>
  <c r="T699" s="1"/>
  <c r="Q701"/>
  <c r="T701" s="1"/>
  <c r="Q703"/>
  <c r="T703" s="1"/>
  <c r="Q705"/>
  <c r="T705" s="1"/>
  <c r="Q707"/>
  <c r="T707" s="1"/>
  <c r="Q709"/>
  <c r="T709" s="1"/>
  <c r="Q711"/>
  <c r="T711" s="1"/>
  <c r="Q713"/>
  <c r="T713" s="1"/>
  <c r="Q715"/>
  <c r="T715" s="1"/>
  <c r="Q717"/>
  <c r="T717" s="1"/>
  <c r="Q719"/>
  <c r="T719" s="1"/>
  <c r="Q721"/>
  <c r="T721" s="1"/>
  <c r="Q723"/>
  <c r="T723" s="1"/>
  <c r="Q725"/>
  <c r="T725" s="1"/>
  <c r="Q727"/>
  <c r="T727" s="1"/>
  <c r="Q729"/>
  <c r="T729" s="1"/>
  <c r="Q731"/>
  <c r="T731" s="1"/>
  <c r="Q733"/>
  <c r="T733" s="1"/>
  <c r="Q735"/>
  <c r="T735" s="1"/>
  <c r="Q737"/>
  <c r="T737" s="1"/>
  <c r="Q739"/>
  <c r="T739" s="1"/>
  <c r="Q741"/>
  <c r="T741" s="1"/>
  <c r="Q743"/>
  <c r="T743" s="1"/>
  <c r="Q745"/>
  <c r="T745" s="1"/>
  <c r="Q747"/>
  <c r="T747" s="1"/>
  <c r="Q749"/>
  <c r="T749" s="1"/>
  <c r="Q751"/>
  <c r="T751" s="1"/>
  <c r="Q753"/>
  <c r="T753" s="1"/>
  <c r="Q755"/>
  <c r="T755" s="1"/>
  <c r="Q757"/>
  <c r="T757" s="1"/>
  <c r="Q759"/>
  <c r="T759" s="1"/>
  <c r="Q761"/>
  <c r="T761" s="1"/>
  <c r="Q763"/>
  <c r="T763" s="1"/>
  <c r="Q765"/>
  <c r="T765" s="1"/>
  <c r="Q767"/>
  <c r="T767" s="1"/>
  <c r="Q769"/>
  <c r="T769" s="1"/>
  <c r="Q771"/>
  <c r="T771" s="1"/>
  <c r="Q773"/>
  <c r="T773" s="1"/>
  <c r="Q775"/>
  <c r="T775" s="1"/>
  <c r="Q777"/>
  <c r="T777" s="1"/>
  <c r="Q779"/>
  <c r="T779" s="1"/>
  <c r="Q781"/>
  <c r="T781" s="1"/>
  <c r="Q783"/>
  <c r="T783" s="1"/>
  <c r="Q785"/>
  <c r="T785" s="1"/>
  <c r="Q787"/>
  <c r="T787" s="1"/>
  <c r="Q789"/>
  <c r="T789" s="1"/>
  <c r="Q791"/>
  <c r="T791" s="1"/>
  <c r="Q793"/>
  <c r="T793" s="1"/>
  <c r="Q795"/>
  <c r="T795" s="1"/>
  <c r="Q797"/>
  <c r="T797" s="1"/>
  <c r="Q799"/>
  <c r="T799" s="1"/>
  <c r="Q801"/>
  <c r="T801" s="1"/>
  <c r="Q803"/>
  <c r="T803" s="1"/>
  <c r="Q805"/>
  <c r="T805" s="1"/>
  <c r="Q807"/>
  <c r="T807" s="1"/>
  <c r="Q809"/>
  <c r="T809" s="1"/>
  <c r="Q811"/>
  <c r="T811" s="1"/>
  <c r="Q813"/>
  <c r="T813" s="1"/>
  <c r="Q815"/>
  <c r="T815" s="1"/>
  <c r="Q817"/>
  <c r="T817" s="1"/>
  <c r="Q819"/>
  <c r="T819" s="1"/>
  <c r="Q821"/>
  <c r="T821" s="1"/>
  <c r="Q823"/>
  <c r="T823" s="1"/>
  <c r="Q825"/>
  <c r="T825" s="1"/>
  <c r="Q827"/>
  <c r="T827" s="1"/>
  <c r="Q829"/>
  <c r="T829" s="1"/>
  <c r="Q831"/>
  <c r="T831" s="1"/>
  <c r="Q833"/>
  <c r="T833" s="1"/>
  <c r="Q835"/>
  <c r="T835" s="1"/>
  <c r="Q837"/>
  <c r="T837" s="1"/>
  <c r="Q839"/>
  <c r="T839" s="1"/>
  <c r="Q841"/>
  <c r="T841" s="1"/>
  <c r="Q843"/>
  <c r="T843" s="1"/>
  <c r="Q845"/>
  <c r="T845" s="1"/>
  <c r="Q847"/>
  <c r="T847" s="1"/>
  <c r="Q849"/>
  <c r="T849" s="1"/>
  <c r="Q851"/>
  <c r="T851" s="1"/>
  <c r="Q853"/>
  <c r="T853" s="1"/>
  <c r="Q855"/>
  <c r="T855" s="1"/>
  <c r="Q857"/>
  <c r="T857" s="1"/>
  <c r="Q859"/>
  <c r="T859" s="1"/>
  <c r="Q861"/>
  <c r="T861" s="1"/>
  <c r="Q863"/>
  <c r="T863" s="1"/>
  <c r="Q865"/>
  <c r="T865" s="1"/>
  <c r="Q867"/>
  <c r="T867" s="1"/>
  <c r="Q869"/>
  <c r="T869" s="1"/>
  <c r="Q871"/>
  <c r="T871" s="1"/>
  <c r="Q873"/>
  <c r="T873" s="1"/>
  <c r="Q875"/>
  <c r="T875" s="1"/>
  <c r="Q877"/>
  <c r="T877" s="1"/>
  <c r="Q879"/>
  <c r="T879" s="1"/>
  <c r="Q881"/>
  <c r="T881" s="1"/>
  <c r="Q883"/>
  <c r="T883" s="1"/>
  <c r="Q885"/>
  <c r="T885" s="1"/>
  <c r="Q887"/>
  <c r="T887" s="1"/>
  <c r="Q889"/>
  <c r="T889" s="1"/>
  <c r="Q891"/>
  <c r="T891" s="1"/>
  <c r="Q893"/>
  <c r="T893" s="1"/>
  <c r="Q895"/>
  <c r="T895" s="1"/>
  <c r="Q897"/>
  <c r="T897" s="1"/>
  <c r="Q899"/>
  <c r="T899" s="1"/>
  <c r="Q901"/>
  <c r="T901" s="1"/>
  <c r="Q903"/>
  <c r="T903" s="1"/>
  <c r="Q905"/>
  <c r="T905" s="1"/>
  <c r="Q907"/>
  <c r="T907" s="1"/>
  <c r="Q909"/>
  <c r="T909" s="1"/>
  <c r="Q911"/>
  <c r="T911" s="1"/>
  <c r="Q913"/>
  <c r="T913" s="1"/>
  <c r="Q915"/>
  <c r="T915" s="1"/>
  <c r="Q917"/>
  <c r="T917" s="1"/>
  <c r="Q919"/>
  <c r="T919" s="1"/>
  <c r="Q921"/>
  <c r="T921" s="1"/>
  <c r="Q923"/>
  <c r="T923" s="1"/>
  <c r="Q925"/>
  <c r="T925" s="1"/>
  <c r="Q927"/>
  <c r="T927" s="1"/>
  <c r="Q929"/>
  <c r="T929" s="1"/>
  <c r="Q931"/>
  <c r="T931" s="1"/>
  <c r="Q933"/>
  <c r="T933" s="1"/>
  <c r="Q935"/>
  <c r="T935" s="1"/>
  <c r="Q937"/>
  <c r="T937" s="1"/>
  <c r="Q939"/>
  <c r="T939" s="1"/>
  <c r="Q941"/>
  <c r="T941" s="1"/>
  <c r="Q943"/>
  <c r="T943" s="1"/>
  <c r="Q945"/>
  <c r="T945" s="1"/>
  <c r="Q947"/>
  <c r="T947" s="1"/>
  <c r="Q949"/>
  <c r="T949" s="1"/>
  <c r="Q951"/>
  <c r="T951" s="1"/>
  <c r="Q953"/>
  <c r="T953" s="1"/>
  <c r="Q955"/>
  <c r="T955" s="1"/>
  <c r="Q957"/>
  <c r="T957" s="1"/>
  <c r="Q959"/>
  <c r="T959" s="1"/>
  <c r="Q961"/>
  <c r="T961" s="1"/>
  <c r="Q963"/>
  <c r="T963" s="1"/>
  <c r="Q965"/>
  <c r="T965" s="1"/>
  <c r="Q967"/>
  <c r="T967" s="1"/>
  <c r="Q969"/>
  <c r="T969" s="1"/>
  <c r="Q971"/>
  <c r="T971" s="1"/>
  <c r="Q973"/>
  <c r="T973" s="1"/>
  <c r="Q975"/>
  <c r="T975" s="1"/>
  <c r="Q977"/>
  <c r="T977" s="1"/>
  <c r="Q979"/>
  <c r="T979" s="1"/>
  <c r="Q981"/>
  <c r="T981" s="1"/>
  <c r="Q983"/>
  <c r="T983" s="1"/>
  <c r="Q985"/>
  <c r="T985" s="1"/>
  <c r="Q987"/>
  <c r="T987" s="1"/>
  <c r="Q989"/>
  <c r="T989" s="1"/>
  <c r="Q991"/>
  <c r="T991" s="1"/>
  <c r="Q993"/>
  <c r="T993" s="1"/>
  <c r="Q995"/>
  <c r="T995" s="1"/>
  <c r="Q997"/>
  <c r="T997" s="1"/>
  <c r="Q999"/>
  <c r="T999" s="1"/>
  <c r="Q1001"/>
  <c r="T1001" s="1"/>
  <c r="Q1003"/>
  <c r="T1003" s="1"/>
  <c r="Q1005"/>
  <c r="T1005" s="1"/>
  <c r="Q1007"/>
  <c r="T1007" s="1"/>
  <c r="Q1009"/>
  <c r="T1009" s="1"/>
  <c r="Q1011"/>
  <c r="T1011" s="1"/>
  <c r="Q1013"/>
  <c r="T1013" s="1"/>
  <c r="Q1015"/>
  <c r="T1015" s="1"/>
  <c r="Q1017"/>
  <c r="T1017" s="1"/>
  <c r="Q1019"/>
  <c r="T1019" s="1"/>
  <c r="Q1021"/>
  <c r="T1021" s="1"/>
  <c r="Q1023"/>
  <c r="T1023" s="1"/>
  <c r="Q1025"/>
  <c r="T1025" s="1"/>
  <c r="Q1027"/>
  <c r="T1027" s="1"/>
  <c r="Q1029"/>
  <c r="T1029" s="1"/>
  <c r="Q1031"/>
  <c r="T1031" s="1"/>
  <c r="Q1033"/>
  <c r="T1033" s="1"/>
  <c r="Q1035"/>
  <c r="T1035" s="1"/>
  <c r="Q1037"/>
  <c r="T1037" s="1"/>
  <c r="Q1039"/>
  <c r="T1039" s="1"/>
  <c r="Q1041"/>
  <c r="T1041" s="1"/>
  <c r="Q1043"/>
  <c r="T1043" s="1"/>
  <c r="Q1045"/>
  <c r="T1045" s="1"/>
  <c r="Q1047"/>
  <c r="T1047" s="1"/>
  <c r="Q1049"/>
  <c r="T1049" s="1"/>
  <c r="Q1051"/>
  <c r="T1051" s="1"/>
  <c r="Q1053"/>
  <c r="T1053" s="1"/>
  <c r="Q1055"/>
  <c r="T1055" s="1"/>
  <c r="Q1057"/>
  <c r="T1057" s="1"/>
  <c r="Q1059"/>
  <c r="T1059" s="1"/>
  <c r="Q1061"/>
  <c r="T1061" s="1"/>
  <c r="Q1063"/>
  <c r="T1063" s="1"/>
  <c r="Q1065"/>
  <c r="T1065" s="1"/>
  <c r="Q1067"/>
  <c r="T1067" s="1"/>
  <c r="Q1069"/>
  <c r="T1069" s="1"/>
  <c r="Q1071"/>
  <c r="T1071" s="1"/>
  <c r="Q1073"/>
  <c r="T1073" s="1"/>
  <c r="Q1075"/>
  <c r="T1075" s="1"/>
  <c r="Q1077"/>
  <c r="T1077" s="1"/>
  <c r="Q1079"/>
  <c r="T1079" s="1"/>
  <c r="Q1081"/>
  <c r="T1081" s="1"/>
  <c r="Q1083"/>
  <c r="T1083" s="1"/>
  <c r="Q1085"/>
  <c r="T1085" s="1"/>
  <c r="Q1087"/>
  <c r="T1087" s="1"/>
  <c r="Q1089"/>
  <c r="T1089" s="1"/>
  <c r="Q1091"/>
  <c r="T1091" s="1"/>
  <c r="Q1093"/>
  <c r="T1093" s="1"/>
  <c r="Q1095"/>
  <c r="T1095" s="1"/>
  <c r="Q1097"/>
  <c r="T1097" s="1"/>
  <c r="Q1099"/>
  <c r="T1099" s="1"/>
  <c r="Q1101"/>
  <c r="T1101" s="1"/>
  <c r="Q1103"/>
  <c r="T1103" s="1"/>
  <c r="Q1105"/>
  <c r="T1105" s="1"/>
  <c r="Q1107"/>
  <c r="T1107" s="1"/>
  <c r="Q1109"/>
  <c r="T1109" s="1"/>
  <c r="Q1111"/>
  <c r="T1111" s="1"/>
  <c r="Q1113"/>
  <c r="T1113" s="1"/>
  <c r="Q1090"/>
  <c r="T1090" s="1"/>
  <c r="Q1094"/>
  <c r="T1094" s="1"/>
  <c r="Q1098"/>
  <c r="T1098" s="1"/>
  <c r="Q1102"/>
  <c r="T1102" s="1"/>
  <c r="Q1106"/>
  <c r="T1106" s="1"/>
  <c r="Q1110"/>
  <c r="T1110" s="1"/>
  <c r="Q1114"/>
  <c r="T1114" s="1"/>
  <c r="Q1116"/>
  <c r="T1116" s="1"/>
  <c r="Q1118"/>
  <c r="T1118" s="1"/>
  <c r="Q1120"/>
  <c r="T1120" s="1"/>
  <c r="Q1122"/>
  <c r="T1122" s="1"/>
  <c r="Q1124"/>
  <c r="T1124" s="1"/>
  <c r="Q1126"/>
  <c r="T1126" s="1"/>
  <c r="Q1128"/>
  <c r="T1128" s="1"/>
  <c r="Q1130"/>
  <c r="T1130" s="1"/>
  <c r="Q1132"/>
  <c r="T1132" s="1"/>
  <c r="Q1134"/>
  <c r="T1134" s="1"/>
  <c r="Q1136"/>
  <c r="T1136" s="1"/>
  <c r="Q1138"/>
  <c r="T1138" s="1"/>
  <c r="Q1140"/>
  <c r="T1140" s="1"/>
  <c r="Q1142"/>
  <c r="T1142" s="1"/>
  <c r="Q1144"/>
  <c r="T1144" s="1"/>
  <c r="Q1146"/>
  <c r="T1146" s="1"/>
  <c r="Q1148"/>
  <c r="T1148" s="1"/>
  <c r="Q1150"/>
  <c r="T1150" s="1"/>
  <c r="Q1152"/>
  <c r="T1152" s="1"/>
  <c r="Q1154"/>
  <c r="T1154" s="1"/>
  <c r="Q1156"/>
  <c r="T1156" s="1"/>
  <c r="Q1158"/>
  <c r="T1158" s="1"/>
  <c r="Q1160"/>
  <c r="T1160" s="1"/>
  <c r="Q1162"/>
  <c r="T1162" s="1"/>
  <c r="Q1164"/>
  <c r="T1164" s="1"/>
  <c r="Q1166"/>
  <c r="T1166" s="1"/>
  <c r="Q1168"/>
  <c r="T1168" s="1"/>
  <c r="Q1170"/>
  <c r="T1170" s="1"/>
  <c r="Q1172"/>
  <c r="T1172" s="1"/>
  <c r="Q1174"/>
  <c r="T1174" s="1"/>
  <c r="Q1176"/>
  <c r="T1176" s="1"/>
  <c r="Q1178"/>
  <c r="T1178" s="1"/>
  <c r="Q1180"/>
  <c r="T1180" s="1"/>
  <c r="Q1182"/>
  <c r="T1182" s="1"/>
  <c r="Q1184"/>
  <c r="T1184" s="1"/>
  <c r="Q1186"/>
  <c r="T1186" s="1"/>
  <c r="Q1188"/>
  <c r="T1188" s="1"/>
  <c r="Q1190"/>
  <c r="T1190" s="1"/>
  <c r="Q1192"/>
  <c r="T1192" s="1"/>
  <c r="Q1194"/>
  <c r="T1194" s="1"/>
  <c r="Q1196"/>
  <c r="T1196" s="1"/>
  <c r="Q1198"/>
  <c r="T1198" s="1"/>
  <c r="Q1200"/>
  <c r="T1200" s="1"/>
  <c r="Q1202"/>
  <c r="T1202" s="1"/>
  <c r="Q1204"/>
  <c r="T1204" s="1"/>
  <c r="Q1206"/>
  <c r="T1206" s="1"/>
  <c r="Q1208"/>
  <c r="T1208" s="1"/>
  <c r="Q1210"/>
  <c r="T1210" s="1"/>
  <c r="Q1212"/>
  <c r="T1212" s="1"/>
  <c r="Q1214"/>
  <c r="T1214" s="1"/>
  <c r="Q1216"/>
  <c r="T1216" s="1"/>
  <c r="Q1218"/>
  <c r="T1218" s="1"/>
  <c r="Q1220"/>
  <c r="T1220" s="1"/>
  <c r="Q1222"/>
  <c r="T1222" s="1"/>
  <c r="Q1224"/>
  <c r="T1224" s="1"/>
  <c r="Q1226"/>
  <c r="T1226" s="1"/>
  <c r="Q1228"/>
  <c r="T1228" s="1"/>
  <c r="Q1230"/>
  <c r="T1230" s="1"/>
  <c r="Q1232"/>
  <c r="T1232" s="1"/>
  <c r="Q1234"/>
  <c r="T1234" s="1"/>
  <c r="Q1236"/>
  <c r="T1236" s="1"/>
  <c r="Q1238"/>
  <c r="T1238" s="1"/>
  <c r="Q1240"/>
  <c r="T1240" s="1"/>
  <c r="Q1242"/>
  <c r="T1242" s="1"/>
  <c r="Q1244"/>
  <c r="T1244" s="1"/>
  <c r="Q1246"/>
  <c r="T1246" s="1"/>
  <c r="Q1248"/>
  <c r="T1248" s="1"/>
  <c r="Q1250"/>
  <c r="T1250" s="1"/>
  <c r="Q1252"/>
  <c r="T1252" s="1"/>
  <c r="Q1254"/>
  <c r="T1254" s="1"/>
  <c r="Q1256"/>
  <c r="T1256" s="1"/>
  <c r="Q1258"/>
  <c r="T1258" s="1"/>
  <c r="Q1260"/>
  <c r="T1260" s="1"/>
  <c r="Q1262"/>
  <c r="T1262" s="1"/>
  <c r="Q1264"/>
  <c r="T1264" s="1"/>
  <c r="Q1266"/>
  <c r="T1266" s="1"/>
  <c r="Q1268"/>
  <c r="T1268" s="1"/>
  <c r="Q1270"/>
  <c r="T1270" s="1"/>
  <c r="Q1272"/>
  <c r="T1272" s="1"/>
  <c r="Q1274"/>
  <c r="T1274" s="1"/>
  <c r="Q1276"/>
  <c r="T1276" s="1"/>
  <c r="Q1278"/>
  <c r="T1278" s="1"/>
  <c r="Q1280"/>
  <c r="T1280" s="1"/>
  <c r="Q1282"/>
  <c r="T1282" s="1"/>
  <c r="Q1284"/>
  <c r="T1284" s="1"/>
  <c r="Q1286"/>
  <c r="T1286" s="1"/>
  <c r="Q1288"/>
  <c r="T1288" s="1"/>
  <c r="Q1290"/>
  <c r="T1290" s="1"/>
  <c r="Q1292"/>
  <c r="T1292" s="1"/>
  <c r="Q1294"/>
  <c r="T1294" s="1"/>
  <c r="Q1296"/>
  <c r="T1296" s="1"/>
  <c r="Q1298"/>
  <c r="T1298" s="1"/>
  <c r="Q1300"/>
  <c r="T1300" s="1"/>
  <c r="Q1302"/>
  <c r="T1302" s="1"/>
  <c r="Q1304"/>
  <c r="T1304" s="1"/>
  <c r="Q1306"/>
  <c r="T1306" s="1"/>
  <c r="Q1308"/>
  <c r="T1308" s="1"/>
  <c r="Q1310"/>
  <c r="T1310" s="1"/>
  <c r="Q1312"/>
  <c r="T1312" s="1"/>
  <c r="Q1314"/>
  <c r="T1314" s="1"/>
  <c r="Q1316"/>
  <c r="T1316" s="1"/>
  <c r="Q1318"/>
  <c r="T1318" s="1"/>
  <c r="Q1320"/>
  <c r="T1320" s="1"/>
  <c r="Q1322"/>
  <c r="T1322" s="1"/>
  <c r="Q1324"/>
  <c r="T1324" s="1"/>
  <c r="Q1326"/>
  <c r="T1326" s="1"/>
  <c r="Q1328"/>
  <c r="T1328" s="1"/>
  <c r="Q1330"/>
  <c r="T1330" s="1"/>
  <c r="Q1332"/>
  <c r="T1332" s="1"/>
  <c r="Q1334"/>
  <c r="T1334" s="1"/>
  <c r="Q1336"/>
  <c r="T1336" s="1"/>
  <c r="Q1338"/>
  <c r="T1338" s="1"/>
  <c r="Q1340"/>
  <c r="T1340" s="1"/>
  <c r="Q1342"/>
  <c r="T1342" s="1"/>
  <c r="Q1344"/>
  <c r="T1344" s="1"/>
  <c r="Q1346"/>
  <c r="T1346" s="1"/>
  <c r="Q1348"/>
  <c r="T1348" s="1"/>
  <c r="Q1350"/>
  <c r="T1350" s="1"/>
  <c r="Q1352"/>
  <c r="T1352" s="1"/>
  <c r="Q1354"/>
  <c r="T1354" s="1"/>
  <c r="Q1356"/>
  <c r="T1356" s="1"/>
  <c r="Q1358"/>
  <c r="T1358" s="1"/>
  <c r="Q1360"/>
  <c r="T1360" s="1"/>
  <c r="Q1362"/>
  <c r="T1362" s="1"/>
  <c r="Q1364"/>
  <c r="T1364" s="1"/>
  <c r="Q1366"/>
  <c r="T1366" s="1"/>
  <c r="Q1368"/>
  <c r="T1368" s="1"/>
  <c r="Q1370"/>
  <c r="T1370" s="1"/>
  <c r="Q1372"/>
  <c r="T1372" s="1"/>
  <c r="Q1374"/>
  <c r="T1374" s="1"/>
  <c r="Q1376"/>
  <c r="T1376" s="1"/>
  <c r="Q1378"/>
  <c r="T1378" s="1"/>
  <c r="Q1380"/>
  <c r="T1380" s="1"/>
  <c r="Q1382"/>
  <c r="T1382" s="1"/>
  <c r="Q1384"/>
  <c r="T1384" s="1"/>
  <c r="Q1386"/>
  <c r="T1386" s="1"/>
  <c r="Q1388"/>
  <c r="T1388" s="1"/>
  <c r="Q1390"/>
  <c r="T1390" s="1"/>
  <c r="Q1392"/>
  <c r="T1392" s="1"/>
  <c r="Q1394"/>
  <c r="T1394" s="1"/>
  <c r="Q1396"/>
  <c r="T1396" s="1"/>
  <c r="Q1398"/>
  <c r="T1398" s="1"/>
  <c r="Q1400"/>
  <c r="T1400" s="1"/>
  <c r="Q1402"/>
  <c r="T1402" s="1"/>
  <c r="Q1404"/>
  <c r="T1404" s="1"/>
  <c r="Q1406"/>
  <c r="T1406" s="1"/>
  <c r="Q1408"/>
  <c r="T1408" s="1"/>
  <c r="Q1410"/>
  <c r="T1410" s="1"/>
  <c r="Q1412"/>
  <c r="T1412" s="1"/>
  <c r="Q1414"/>
  <c r="T1414" s="1"/>
  <c r="Q1416"/>
  <c r="T1416" s="1"/>
  <c r="Q1418"/>
  <c r="T1418" s="1"/>
  <c r="Q1420"/>
  <c r="T1420" s="1"/>
  <c r="Q1422"/>
  <c r="T1422" s="1"/>
  <c r="Q1424"/>
  <c r="T1424" s="1"/>
  <c r="Q1426"/>
  <c r="T1426" s="1"/>
  <c r="Q1428"/>
  <c r="T1428" s="1"/>
  <c r="Q1430"/>
  <c r="T1430" s="1"/>
  <c r="Q1432"/>
  <c r="T1432" s="1"/>
  <c r="Q1434"/>
  <c r="T1434" s="1"/>
  <c r="Q1436"/>
  <c r="T1436" s="1"/>
  <c r="Q1438"/>
  <c r="T1438" s="1"/>
  <c r="Q1440"/>
  <c r="T1440" s="1"/>
  <c r="Q1442"/>
  <c r="T1442" s="1"/>
  <c r="Q1444"/>
  <c r="T1444" s="1"/>
  <c r="Q1446"/>
  <c r="T1446" s="1"/>
  <c r="Q1448"/>
  <c r="T1448" s="1"/>
  <c r="Q1450"/>
  <c r="T1450" s="1"/>
  <c r="Q1452"/>
  <c r="T1452" s="1"/>
  <c r="Q1454"/>
  <c r="T1454" s="1"/>
  <c r="Q1456"/>
  <c r="T1456" s="1"/>
  <c r="Q1458"/>
  <c r="T1458" s="1"/>
  <c r="Q1460"/>
  <c r="T1460" s="1"/>
  <c r="Q1462"/>
  <c r="T1462" s="1"/>
  <c r="Q1464"/>
  <c r="T1464" s="1"/>
  <c r="Q1466"/>
  <c r="T1466" s="1"/>
  <c r="Q1468"/>
  <c r="T1468" s="1"/>
  <c r="Q1470"/>
  <c r="T1470" s="1"/>
  <c r="Q1472"/>
  <c r="T1472" s="1"/>
  <c r="Q1474"/>
  <c r="T1474" s="1"/>
  <c r="Q1476"/>
  <c r="T1476" s="1"/>
  <c r="Q1478"/>
  <c r="T1478" s="1"/>
  <c r="Q1480"/>
  <c r="T1480" s="1"/>
  <c r="Q1482"/>
  <c r="T1482" s="1"/>
  <c r="Q1484"/>
  <c r="T1484" s="1"/>
  <c r="Q1486"/>
  <c r="T1486" s="1"/>
  <c r="Q1488"/>
  <c r="T1488" s="1"/>
  <c r="Q1490"/>
  <c r="T1490" s="1"/>
  <c r="Q1492"/>
  <c r="T1492" s="1"/>
  <c r="Q1494"/>
  <c r="T1494" s="1"/>
  <c r="Q1496"/>
  <c r="T1496" s="1"/>
  <c r="Q1498"/>
  <c r="T1498" s="1"/>
  <c r="Q1500"/>
  <c r="T1500" s="1"/>
  <c r="Q1502"/>
  <c r="T1502" s="1"/>
  <c r="Q1504"/>
  <c r="T1504" s="1"/>
  <c r="Q1506"/>
  <c r="T1506" s="1"/>
  <c r="Q1508"/>
  <c r="T1508" s="1"/>
  <c r="Q1510"/>
  <c r="T1510" s="1"/>
  <c r="Q1512"/>
  <c r="T1512" s="1"/>
  <c r="Q1514"/>
  <c r="T1514" s="1"/>
  <c r="Q1516"/>
  <c r="T1516" s="1"/>
  <c r="Q1518"/>
  <c r="T1518" s="1"/>
  <c r="Q1520"/>
  <c r="T1520" s="1"/>
  <c r="Q1522"/>
  <c r="T1522" s="1"/>
  <c r="Q1524"/>
  <c r="T1524" s="1"/>
  <c r="Q1526"/>
  <c r="T1526" s="1"/>
  <c r="Q1528"/>
  <c r="T1528" s="1"/>
  <c r="Q1530"/>
  <c r="T1530" s="1"/>
  <c r="Q1532"/>
  <c r="T1532" s="1"/>
  <c r="Q1534"/>
  <c r="T1534" s="1"/>
  <c r="Q1536"/>
  <c r="T1536" s="1"/>
  <c r="Q1538"/>
  <c r="T1538" s="1"/>
  <c r="Q1540"/>
  <c r="T1540" s="1"/>
  <c r="Q1542"/>
  <c r="T1542" s="1"/>
  <c r="Q1544"/>
  <c r="T1544" s="1"/>
  <c r="Q1546"/>
  <c r="T1546" s="1"/>
  <c r="Q1548"/>
  <c r="T1548" s="1"/>
  <c r="Q1550"/>
  <c r="T1550" s="1"/>
  <c r="Q1552"/>
  <c r="T1552" s="1"/>
  <c r="Q1554"/>
  <c r="T1554" s="1"/>
  <c r="Q56"/>
  <c r="T56" s="1"/>
  <c r="Q1088"/>
  <c r="T1088" s="1"/>
  <c r="Q1092"/>
  <c r="T1092" s="1"/>
  <c r="Q1096"/>
  <c r="T1096" s="1"/>
  <c r="Q1100"/>
  <c r="T1100" s="1"/>
  <c r="Q1104"/>
  <c r="T1104" s="1"/>
  <c r="Q1108"/>
  <c r="T1108" s="1"/>
  <c r="Q1112"/>
  <c r="T1112" s="1"/>
  <c r="Q1115"/>
  <c r="T1115" s="1"/>
  <c r="Q1117"/>
  <c r="T1117" s="1"/>
  <c r="Q1119"/>
  <c r="T1119" s="1"/>
  <c r="Q1121"/>
  <c r="T1121" s="1"/>
  <c r="Q1123"/>
  <c r="T1123" s="1"/>
  <c r="Q1125"/>
  <c r="T1125" s="1"/>
  <c r="Q1127"/>
  <c r="T1127" s="1"/>
  <c r="Q1129"/>
  <c r="T1129" s="1"/>
  <c r="Q1131"/>
  <c r="T1131" s="1"/>
  <c r="Q1133"/>
  <c r="T1133" s="1"/>
  <c r="Q1135"/>
  <c r="T1135" s="1"/>
  <c r="Q1137"/>
  <c r="T1137" s="1"/>
  <c r="Q1139"/>
  <c r="T1139" s="1"/>
  <c r="Q1141"/>
  <c r="T1141" s="1"/>
  <c r="Q1143"/>
  <c r="T1143" s="1"/>
  <c r="Q1145"/>
  <c r="T1145" s="1"/>
  <c r="Q1147"/>
  <c r="T1147" s="1"/>
  <c r="Q1149"/>
  <c r="T1149" s="1"/>
  <c r="Q1151"/>
  <c r="T1151" s="1"/>
  <c r="Q1153"/>
  <c r="T1153" s="1"/>
  <c r="Q1155"/>
  <c r="T1155" s="1"/>
  <c r="Q1157"/>
  <c r="T1157" s="1"/>
  <c r="Q1159"/>
  <c r="T1159" s="1"/>
  <c r="Q1161"/>
  <c r="T1161" s="1"/>
  <c r="Q1163"/>
  <c r="T1163" s="1"/>
  <c r="Q1165"/>
  <c r="T1165" s="1"/>
  <c r="Q1167"/>
  <c r="T1167" s="1"/>
  <c r="Q1169"/>
  <c r="T1169" s="1"/>
  <c r="Q1171"/>
  <c r="T1171" s="1"/>
  <c r="Q1173"/>
  <c r="T1173" s="1"/>
  <c r="Q1175"/>
  <c r="T1175" s="1"/>
  <c r="Q1177"/>
  <c r="T1177" s="1"/>
  <c r="Q1179"/>
  <c r="T1179" s="1"/>
  <c r="Q1181"/>
  <c r="T1181" s="1"/>
  <c r="Q1183"/>
  <c r="T1183" s="1"/>
  <c r="Q1185"/>
  <c r="T1185" s="1"/>
  <c r="Q1187"/>
  <c r="T1187" s="1"/>
  <c r="Q1189"/>
  <c r="T1189" s="1"/>
  <c r="Q1191"/>
  <c r="T1191" s="1"/>
  <c r="Q1193"/>
  <c r="T1193" s="1"/>
  <c r="Q1195"/>
  <c r="T1195" s="1"/>
  <c r="Q1197"/>
  <c r="T1197" s="1"/>
  <c r="Q1199"/>
  <c r="T1199" s="1"/>
  <c r="Q1201"/>
  <c r="T1201" s="1"/>
  <c r="Q1203"/>
  <c r="T1203" s="1"/>
  <c r="Q1205"/>
  <c r="T1205" s="1"/>
  <c r="Q1207"/>
  <c r="T1207" s="1"/>
  <c r="Q1209"/>
  <c r="T1209" s="1"/>
  <c r="Q1211"/>
  <c r="T1211" s="1"/>
  <c r="Q1213"/>
  <c r="T1213" s="1"/>
  <c r="Q1215"/>
  <c r="T1215" s="1"/>
  <c r="Q1217"/>
  <c r="T1217" s="1"/>
  <c r="Q1219"/>
  <c r="T1219" s="1"/>
  <c r="Q1221"/>
  <c r="T1221" s="1"/>
  <c r="Q1223"/>
  <c r="T1223" s="1"/>
  <c r="Q1225"/>
  <c r="T1225" s="1"/>
  <c r="Q1227"/>
  <c r="T1227" s="1"/>
  <c r="Q1229"/>
  <c r="T1229" s="1"/>
  <c r="Q1231"/>
  <c r="T1231" s="1"/>
  <c r="Q1233"/>
  <c r="T1233" s="1"/>
  <c r="Q1235"/>
  <c r="T1235" s="1"/>
  <c r="Q1237"/>
  <c r="T1237" s="1"/>
  <c r="Q1239"/>
  <c r="T1239" s="1"/>
  <c r="Q1241"/>
  <c r="T1241" s="1"/>
  <c r="Q1243"/>
  <c r="T1243" s="1"/>
  <c r="Q1245"/>
  <c r="T1245" s="1"/>
  <c r="Q1247"/>
  <c r="T1247" s="1"/>
  <c r="Q1249"/>
  <c r="T1249" s="1"/>
  <c r="Q1251"/>
  <c r="T1251" s="1"/>
  <c r="Q1253"/>
  <c r="T1253" s="1"/>
  <c r="Q1255"/>
  <c r="T1255" s="1"/>
  <c r="Q1257"/>
  <c r="T1257" s="1"/>
  <c r="Q1259"/>
  <c r="T1259" s="1"/>
  <c r="Q1261"/>
  <c r="T1261" s="1"/>
  <c r="Q1263"/>
  <c r="T1263" s="1"/>
  <c r="Q1265"/>
  <c r="T1265" s="1"/>
  <c r="Q1267"/>
  <c r="T1267" s="1"/>
  <c r="Q1269"/>
  <c r="T1269" s="1"/>
  <c r="Q1271"/>
  <c r="T1271" s="1"/>
  <c r="Q1273"/>
  <c r="T1273" s="1"/>
  <c r="Q1275"/>
  <c r="T1275" s="1"/>
  <c r="Q1277"/>
  <c r="T1277" s="1"/>
  <c r="Q1279"/>
  <c r="T1279" s="1"/>
  <c r="Q1281"/>
  <c r="T1281" s="1"/>
  <c r="Q1283"/>
  <c r="T1283" s="1"/>
  <c r="Q1285"/>
  <c r="T1285" s="1"/>
  <c r="Q1287"/>
  <c r="T1287" s="1"/>
  <c r="Q1289"/>
  <c r="T1289" s="1"/>
  <c r="Q1291"/>
  <c r="T1291" s="1"/>
  <c r="Q1293"/>
  <c r="T1293" s="1"/>
  <c r="Q1295"/>
  <c r="T1295" s="1"/>
  <c r="Q1297"/>
  <c r="T1297" s="1"/>
  <c r="Q1299"/>
  <c r="T1299" s="1"/>
  <c r="Q1301"/>
  <c r="T1301" s="1"/>
  <c r="Q1303"/>
  <c r="T1303" s="1"/>
  <c r="Q1305"/>
  <c r="T1305" s="1"/>
  <c r="Q1307"/>
  <c r="T1307" s="1"/>
  <c r="Q1309"/>
  <c r="T1309" s="1"/>
  <c r="Q1311"/>
  <c r="T1311" s="1"/>
  <c r="Q1313"/>
  <c r="T1313" s="1"/>
  <c r="Q1315"/>
  <c r="T1315" s="1"/>
  <c r="Q1317"/>
  <c r="T1317" s="1"/>
  <c r="Q1319"/>
  <c r="T1319" s="1"/>
  <c r="Q1321"/>
  <c r="T1321" s="1"/>
  <c r="Q1323"/>
  <c r="T1323" s="1"/>
  <c r="Q1325"/>
  <c r="T1325" s="1"/>
  <c r="Q1327"/>
  <c r="T1327" s="1"/>
  <c r="Q1329"/>
  <c r="T1329" s="1"/>
  <c r="Q1331"/>
  <c r="T1331" s="1"/>
  <c r="Q1333"/>
  <c r="T1333" s="1"/>
  <c r="Q1335"/>
  <c r="T1335" s="1"/>
  <c r="Q1337"/>
  <c r="T1337" s="1"/>
  <c r="Q1339"/>
  <c r="T1339" s="1"/>
  <c r="Q1341"/>
  <c r="T1341" s="1"/>
  <c r="Q1343"/>
  <c r="T1343" s="1"/>
  <c r="Q1345"/>
  <c r="T1345" s="1"/>
  <c r="Q1347"/>
  <c r="T1347" s="1"/>
  <c r="Q1349"/>
  <c r="T1349" s="1"/>
  <c r="Q1351"/>
  <c r="T1351" s="1"/>
  <c r="Q1353"/>
  <c r="T1353" s="1"/>
  <c r="Q1355"/>
  <c r="T1355" s="1"/>
  <c r="Q1357"/>
  <c r="T1357" s="1"/>
  <c r="Q1359"/>
  <c r="T1359" s="1"/>
  <c r="Q1361"/>
  <c r="T1361" s="1"/>
  <c r="Q1363"/>
  <c r="T1363" s="1"/>
  <c r="Q1365"/>
  <c r="T1365" s="1"/>
  <c r="Q1367"/>
  <c r="T1367" s="1"/>
  <c r="Q1369"/>
  <c r="T1369" s="1"/>
  <c r="Q1371"/>
  <c r="T1371" s="1"/>
  <c r="Q1373"/>
  <c r="T1373" s="1"/>
  <c r="Q1375"/>
  <c r="T1375" s="1"/>
  <c r="Q1377"/>
  <c r="T1377" s="1"/>
  <c r="Q1379"/>
  <c r="T1379" s="1"/>
  <c r="Q1381"/>
  <c r="T1381" s="1"/>
  <c r="Q1383"/>
  <c r="T1383" s="1"/>
  <c r="Q1385"/>
  <c r="T1385" s="1"/>
  <c r="Q1387"/>
  <c r="T1387" s="1"/>
  <c r="Q1389"/>
  <c r="T1389" s="1"/>
  <c r="Q1391"/>
  <c r="T1391" s="1"/>
  <c r="Q1393"/>
  <c r="T1393" s="1"/>
  <c r="Q1395"/>
  <c r="T1395" s="1"/>
  <c r="Q1397"/>
  <c r="T1397" s="1"/>
  <c r="Q1399"/>
  <c r="T1399" s="1"/>
  <c r="Q1401"/>
  <c r="T1401" s="1"/>
  <c r="Q1403"/>
  <c r="T1403" s="1"/>
  <c r="Q1405"/>
  <c r="T1405" s="1"/>
  <c r="Q1407"/>
  <c r="T1407" s="1"/>
  <c r="Q1409"/>
  <c r="T1409" s="1"/>
  <c r="Q1411"/>
  <c r="T1411" s="1"/>
  <c r="Q1413"/>
  <c r="T1413" s="1"/>
  <c r="Q1415"/>
  <c r="T1415" s="1"/>
  <c r="Q1417"/>
  <c r="T1417" s="1"/>
  <c r="Q1419"/>
  <c r="T1419" s="1"/>
  <c r="Q1421"/>
  <c r="T1421" s="1"/>
  <c r="Q1423"/>
  <c r="T1423" s="1"/>
  <c r="Q1425"/>
  <c r="T1425" s="1"/>
  <c r="Q1427"/>
  <c r="T1427" s="1"/>
  <c r="Q1429"/>
  <c r="T1429" s="1"/>
  <c r="Q1431"/>
  <c r="T1431" s="1"/>
  <c r="Q1433"/>
  <c r="T1433" s="1"/>
  <c r="Q1435"/>
  <c r="T1435" s="1"/>
  <c r="Q1437"/>
  <c r="T1437" s="1"/>
  <c r="Q1439"/>
  <c r="T1439" s="1"/>
  <c r="Q1441"/>
  <c r="T1441" s="1"/>
  <c r="Q1443"/>
  <c r="T1443" s="1"/>
  <c r="Q1445"/>
  <c r="T1445" s="1"/>
  <c r="Q1447"/>
  <c r="T1447" s="1"/>
  <c r="Q1449"/>
  <c r="T1449" s="1"/>
  <c r="Q1451"/>
  <c r="T1451" s="1"/>
  <c r="Q1453"/>
  <c r="T1453" s="1"/>
  <c r="Q1455"/>
  <c r="T1455" s="1"/>
  <c r="Q1457"/>
  <c r="T1457" s="1"/>
  <c r="Q1459"/>
  <c r="T1459" s="1"/>
  <c r="Q1461"/>
  <c r="T1461" s="1"/>
  <c r="Q1463"/>
  <c r="T1463" s="1"/>
  <c r="Q1465"/>
  <c r="T1465" s="1"/>
  <c r="Q1467"/>
  <c r="T1467" s="1"/>
  <c r="Q1469"/>
  <c r="T1469" s="1"/>
  <c r="Q1471"/>
  <c r="T1471" s="1"/>
  <c r="Q1473"/>
  <c r="T1473" s="1"/>
  <c r="Q1475"/>
  <c r="T1475" s="1"/>
  <c r="Q1477"/>
  <c r="T1477" s="1"/>
  <c r="Q1479"/>
  <c r="T1479" s="1"/>
  <c r="Q1481"/>
  <c r="T1481" s="1"/>
  <c r="Q1483"/>
  <c r="T1483" s="1"/>
  <c r="Q1485"/>
  <c r="T1485" s="1"/>
  <c r="Q1487"/>
  <c r="T1487" s="1"/>
  <c r="Q1489"/>
  <c r="T1489" s="1"/>
  <c r="Q1491"/>
  <c r="T1491" s="1"/>
  <c r="Q1493"/>
  <c r="T1493" s="1"/>
  <c r="Q1495"/>
  <c r="T1495" s="1"/>
  <c r="Q1497"/>
  <c r="T1497" s="1"/>
  <c r="Q1499"/>
  <c r="T1499" s="1"/>
  <c r="Q1501"/>
  <c r="T1501" s="1"/>
  <c r="Q1503"/>
  <c r="T1503" s="1"/>
  <c r="Q1505"/>
  <c r="T1505" s="1"/>
  <c r="Q1507"/>
  <c r="T1507" s="1"/>
  <c r="Q1509"/>
  <c r="T1509" s="1"/>
  <c r="Q1511"/>
  <c r="T1511" s="1"/>
  <c r="Q1513"/>
  <c r="T1513" s="1"/>
  <c r="Q1515"/>
  <c r="T1515" s="1"/>
  <c r="Q1517"/>
  <c r="T1517" s="1"/>
  <c r="Q1519"/>
  <c r="T1519" s="1"/>
  <c r="Q1521"/>
  <c r="T1521" s="1"/>
  <c r="Q1523"/>
  <c r="T1523" s="1"/>
  <c r="Q1525"/>
  <c r="T1525" s="1"/>
  <c r="Q1527"/>
  <c r="T1527" s="1"/>
  <c r="Q1529"/>
  <c r="T1529" s="1"/>
  <c r="Q1531"/>
  <c r="T1531" s="1"/>
  <c r="Q1533"/>
  <c r="T1533" s="1"/>
  <c r="Q1535"/>
  <c r="T1535" s="1"/>
  <c r="Q1537"/>
  <c r="T1537" s="1"/>
  <c r="Q1539"/>
  <c r="T1539" s="1"/>
  <c r="Q1541"/>
  <c r="T1541" s="1"/>
  <c r="Q1543"/>
  <c r="T1543" s="1"/>
  <c r="Q1545"/>
  <c r="T1545" s="1"/>
  <c r="Q1547"/>
  <c r="T1547" s="1"/>
  <c r="Q1549"/>
  <c r="T1549" s="1"/>
  <c r="Q1551"/>
  <c r="T1551" s="1"/>
  <c r="Q1553"/>
  <c r="T1553" s="1"/>
  <c r="Q1555"/>
  <c r="T1555" s="1"/>
  <c r="R38"/>
  <c r="R34"/>
  <c r="S34" s="1"/>
  <c r="R30"/>
  <c r="R26"/>
  <c r="S26" s="1"/>
  <c r="R22"/>
  <c r="R18"/>
  <c r="S18" s="1"/>
  <c r="R14"/>
  <c r="R11"/>
  <c r="R37"/>
  <c r="R33"/>
  <c r="R29"/>
  <c r="R25"/>
  <c r="S25" s="1"/>
  <c r="R21"/>
  <c r="R17"/>
  <c r="S17" s="1"/>
  <c r="R13"/>
  <c r="R40"/>
  <c r="R36"/>
  <c r="R32"/>
  <c r="S32" s="1"/>
  <c r="R28"/>
  <c r="R24"/>
  <c r="S24" s="1"/>
  <c r="R20"/>
  <c r="R16"/>
  <c r="S16" s="1"/>
  <c r="R12"/>
  <c r="R39"/>
  <c r="R35"/>
  <c r="R31"/>
  <c r="S31" s="1"/>
  <c r="R27"/>
  <c r="R23"/>
  <c r="S23" s="1"/>
  <c r="R19"/>
  <c r="S14"/>
  <c r="S28"/>
  <c r="S22"/>
  <c r="S33"/>
  <c r="S12"/>
  <c r="S19"/>
  <c r="S27"/>
  <c r="S30"/>
  <c r="S20"/>
  <c r="S29"/>
  <c r="S35"/>
  <c r="R1554"/>
  <c r="R1550"/>
  <c r="R1546"/>
  <c r="R1542"/>
  <c r="R1538"/>
  <c r="R1534"/>
  <c r="R1530"/>
  <c r="R1526"/>
  <c r="R1522"/>
  <c r="R1518"/>
  <c r="R1514"/>
  <c r="R1510"/>
  <c r="R1506"/>
  <c r="R1502"/>
  <c r="R1498"/>
  <c r="R1494"/>
  <c r="R1490"/>
  <c r="R1486"/>
  <c r="R1482"/>
  <c r="R1478"/>
  <c r="R1474"/>
  <c r="R1470"/>
  <c r="R1466"/>
  <c r="R1462"/>
  <c r="R1458"/>
  <c r="R1454"/>
  <c r="R1450"/>
  <c r="R1446"/>
  <c r="R1442"/>
  <c r="R1438"/>
  <c r="R1434"/>
  <c r="R1430"/>
  <c r="R1426"/>
  <c r="R1422"/>
  <c r="R1418"/>
  <c r="R1414"/>
  <c r="R1410"/>
  <c r="R1406"/>
  <c r="R1402"/>
  <c r="R1398"/>
  <c r="R1394"/>
  <c r="R1390"/>
  <c r="R1386"/>
  <c r="R1382"/>
  <c r="R1378"/>
  <c r="R1374"/>
  <c r="R1370"/>
  <c r="R1366"/>
  <c r="R1362"/>
  <c r="R1358"/>
  <c r="R1354"/>
  <c r="R1350"/>
  <c r="R1346"/>
  <c r="R1342"/>
  <c r="R1338"/>
  <c r="R1334"/>
  <c r="R1330"/>
  <c r="R1326"/>
  <c r="R1322"/>
  <c r="R1318"/>
  <c r="R1314"/>
  <c r="R1310"/>
  <c r="R1306"/>
  <c r="R1302"/>
  <c r="R1298"/>
  <c r="R1294"/>
  <c r="R1290"/>
  <c r="R1286"/>
  <c r="R1282"/>
  <c r="R1278"/>
  <c r="R1274"/>
  <c r="R1270"/>
  <c r="R1266"/>
  <c r="R1262"/>
  <c r="R1258"/>
  <c r="R1254"/>
  <c r="R1250"/>
  <c r="R1246"/>
  <c r="R1242"/>
  <c r="R1238"/>
  <c r="R1234"/>
  <c r="R1230"/>
  <c r="R1226"/>
  <c r="R1222"/>
  <c r="R1218"/>
  <c r="R1214"/>
  <c r="R1210"/>
  <c r="R1206"/>
  <c r="R1202"/>
  <c r="R1198"/>
  <c r="R1194"/>
  <c r="R1190"/>
  <c r="R1186"/>
  <c r="R1182"/>
  <c r="R1178"/>
  <c r="R1174"/>
  <c r="R1170"/>
  <c r="R1166"/>
  <c r="R1162"/>
  <c r="R1158"/>
  <c r="R1154"/>
  <c r="R1150"/>
  <c r="R1146"/>
  <c r="R1142"/>
  <c r="R1138"/>
  <c r="R1134"/>
  <c r="R1130"/>
  <c r="R1126"/>
  <c r="R1122"/>
  <c r="R1118"/>
  <c r="R1114"/>
  <c r="R1110"/>
  <c r="R1106"/>
  <c r="R1102"/>
  <c r="R1098"/>
  <c r="R1094"/>
  <c r="R1090"/>
  <c r="R1086"/>
  <c r="R1082"/>
  <c r="R1078"/>
  <c r="R1074"/>
  <c r="R1070"/>
  <c r="R1066"/>
  <c r="R1062"/>
  <c r="R1058"/>
  <c r="R1054"/>
  <c r="R1050"/>
  <c r="R1046"/>
  <c r="R1042"/>
  <c r="R1038"/>
  <c r="R1034"/>
  <c r="R1030"/>
  <c r="R1026"/>
  <c r="R1022"/>
  <c r="R1018"/>
  <c r="R1014"/>
  <c r="R1010"/>
  <c r="R1006"/>
  <c r="R1002"/>
  <c r="R998"/>
  <c r="R994"/>
  <c r="R990"/>
  <c r="R986"/>
  <c r="R982"/>
  <c r="R978"/>
  <c r="R974"/>
  <c r="R970"/>
  <c r="R966"/>
  <c r="R962"/>
  <c r="R958"/>
  <c r="R954"/>
  <c r="R950"/>
  <c r="R946"/>
  <c r="R942"/>
  <c r="R938"/>
  <c r="R934"/>
  <c r="R930"/>
  <c r="R926"/>
  <c r="R922"/>
  <c r="R918"/>
  <c r="R914"/>
  <c r="R910"/>
  <c r="R906"/>
  <c r="R902"/>
  <c r="R898"/>
  <c r="R894"/>
  <c r="R890"/>
  <c r="R886"/>
  <c r="R882"/>
  <c r="R878"/>
  <c r="R874"/>
  <c r="R870"/>
  <c r="R866"/>
  <c r="R862"/>
  <c r="R858"/>
  <c r="R854"/>
  <c r="R850"/>
  <c r="R846"/>
  <c r="R842"/>
  <c r="R838"/>
  <c r="R834"/>
  <c r="R830"/>
  <c r="R826"/>
  <c r="R822"/>
  <c r="R818"/>
  <c r="R814"/>
  <c r="R810"/>
  <c r="R806"/>
  <c r="R802"/>
  <c r="R798"/>
  <c r="R794"/>
  <c r="R790"/>
  <c r="R786"/>
  <c r="R782"/>
  <c r="R778"/>
  <c r="R774"/>
  <c r="R770"/>
  <c r="R766"/>
  <c r="R762"/>
  <c r="R758"/>
  <c r="R754"/>
  <c r="R750"/>
  <c r="R746"/>
  <c r="R742"/>
  <c r="R738"/>
  <c r="R734"/>
  <c r="R730"/>
  <c r="R726"/>
  <c r="R722"/>
  <c r="R718"/>
  <c r="R714"/>
  <c r="R710"/>
  <c r="R706"/>
  <c r="R702"/>
  <c r="R698"/>
  <c r="R694"/>
  <c r="R690"/>
  <c r="R686"/>
  <c r="R682"/>
  <c r="R678"/>
  <c r="R674"/>
  <c r="R670"/>
  <c r="R666"/>
  <c r="R662"/>
  <c r="R658"/>
  <c r="R654"/>
  <c r="R650"/>
  <c r="R646"/>
  <c r="R642"/>
  <c r="R638"/>
  <c r="R634"/>
  <c r="R630"/>
  <c r="R626"/>
  <c r="R622"/>
  <c r="R618"/>
  <c r="R614"/>
  <c r="R610"/>
  <c r="R606"/>
  <c r="R602"/>
  <c r="R598"/>
  <c r="R594"/>
  <c r="R590"/>
  <c r="R586"/>
  <c r="R582"/>
  <c r="R578"/>
  <c r="R574"/>
  <c r="R570"/>
  <c r="R566"/>
  <c r="R562"/>
  <c r="R558"/>
  <c r="R554"/>
  <c r="R550"/>
  <c r="R546"/>
  <c r="R542"/>
  <c r="R538"/>
  <c r="R534"/>
  <c r="R530"/>
  <c r="R526"/>
  <c r="R522"/>
  <c r="R518"/>
  <c r="R514"/>
  <c r="R510"/>
  <c r="R506"/>
  <c r="R502"/>
  <c r="R498"/>
  <c r="R494"/>
  <c r="R490"/>
  <c r="R486"/>
  <c r="R482"/>
  <c r="R478"/>
  <c r="R474"/>
  <c r="R470"/>
  <c r="R466"/>
  <c r="R462"/>
  <c r="R458"/>
  <c r="R454"/>
  <c r="R450"/>
  <c r="R446"/>
  <c r="R442"/>
  <c r="R438"/>
  <c r="R434"/>
  <c r="R430"/>
  <c r="R426"/>
  <c r="R422"/>
  <c r="R418"/>
  <c r="R414"/>
  <c r="R410"/>
  <c r="R406"/>
  <c r="R402"/>
  <c r="R398"/>
  <c r="R394"/>
  <c r="R390"/>
  <c r="R386"/>
  <c r="R382"/>
  <c r="R378"/>
  <c r="R374"/>
  <c r="R370"/>
  <c r="R366"/>
  <c r="R362"/>
  <c r="R358"/>
  <c r="R354"/>
  <c r="R350"/>
  <c r="S13"/>
  <c r="S39"/>
  <c r="S15"/>
  <c r="S37"/>
  <c r="S36"/>
  <c r="R1553"/>
  <c r="R1549"/>
  <c r="R1545"/>
  <c r="R1541"/>
  <c r="R1537"/>
  <c r="R1533"/>
  <c r="R1529"/>
  <c r="R1525"/>
  <c r="R1521"/>
  <c r="R1517"/>
  <c r="R1513"/>
  <c r="R1509"/>
  <c r="R1505"/>
  <c r="R1501"/>
  <c r="R1497"/>
  <c r="R1493"/>
  <c r="R1489"/>
  <c r="R1485"/>
  <c r="R1481"/>
  <c r="R1477"/>
  <c r="R1473"/>
  <c r="R1469"/>
  <c r="R1465"/>
  <c r="R1461"/>
  <c r="R1457"/>
  <c r="R1453"/>
  <c r="R1449"/>
  <c r="R1445"/>
  <c r="R1441"/>
  <c r="R1437"/>
  <c r="R1433"/>
  <c r="R1429"/>
  <c r="R1425"/>
  <c r="R1421"/>
  <c r="R1417"/>
  <c r="R1413"/>
  <c r="R1409"/>
  <c r="R1405"/>
  <c r="R1401"/>
  <c r="R1397"/>
  <c r="R1393"/>
  <c r="R1389"/>
  <c r="R1385"/>
  <c r="R1381"/>
  <c r="R1377"/>
  <c r="R1373"/>
  <c r="R1369"/>
  <c r="R1365"/>
  <c r="R1361"/>
  <c r="R1357"/>
  <c r="R1353"/>
  <c r="R1349"/>
  <c r="R1345"/>
  <c r="R1341"/>
  <c r="R1337"/>
  <c r="R1333"/>
  <c r="R1329"/>
  <c r="R1325"/>
  <c r="R1321"/>
  <c r="R1317"/>
  <c r="R1313"/>
  <c r="R1309"/>
  <c r="R1305"/>
  <c r="R1301"/>
  <c r="R1297"/>
  <c r="R1293"/>
  <c r="R1289"/>
  <c r="R1285"/>
  <c r="R1281"/>
  <c r="R1277"/>
  <c r="R1273"/>
  <c r="R1269"/>
  <c r="R1265"/>
  <c r="R1261"/>
  <c r="R1257"/>
  <c r="R1253"/>
  <c r="R1249"/>
  <c r="R1245"/>
  <c r="R1241"/>
  <c r="R1237"/>
  <c r="R1233"/>
  <c r="R1229"/>
  <c r="R1225"/>
  <c r="R1221"/>
  <c r="R1217"/>
  <c r="R1213"/>
  <c r="R1209"/>
  <c r="R1205"/>
  <c r="R1201"/>
  <c r="R1197"/>
  <c r="R1193"/>
  <c r="R1189"/>
  <c r="R1185"/>
  <c r="R1181"/>
  <c r="R1177"/>
  <c r="R1173"/>
  <c r="R1169"/>
  <c r="R1165"/>
  <c r="R1161"/>
  <c r="R1157"/>
  <c r="R1153"/>
  <c r="R1149"/>
  <c r="R1145"/>
  <c r="R1141"/>
  <c r="R1137"/>
  <c r="R1133"/>
  <c r="R1129"/>
  <c r="R1125"/>
  <c r="R1121"/>
  <c r="R1117"/>
  <c r="R1113"/>
  <c r="R1109"/>
  <c r="R1105"/>
  <c r="R1101"/>
  <c r="R1097"/>
  <c r="R1093"/>
  <c r="R1089"/>
  <c r="R1085"/>
  <c r="R1081"/>
  <c r="R1077"/>
  <c r="R1073"/>
  <c r="R1069"/>
  <c r="R1065"/>
  <c r="R1061"/>
  <c r="R1057"/>
  <c r="R1053"/>
  <c r="R1049"/>
  <c r="R1045"/>
  <c r="R1041"/>
  <c r="R1037"/>
  <c r="R1033"/>
  <c r="R1029"/>
  <c r="R1025"/>
  <c r="R1021"/>
  <c r="R1017"/>
  <c r="R1013"/>
  <c r="R1009"/>
  <c r="R1005"/>
  <c r="R1001"/>
  <c r="R997"/>
  <c r="R993"/>
  <c r="R989"/>
  <c r="R985"/>
  <c r="R981"/>
  <c r="R977"/>
  <c r="R973"/>
  <c r="R969"/>
  <c r="R965"/>
  <c r="R961"/>
  <c r="R957"/>
  <c r="R953"/>
  <c r="R949"/>
  <c r="R945"/>
  <c r="R941"/>
  <c r="R937"/>
  <c r="R933"/>
  <c r="R929"/>
  <c r="R925"/>
  <c r="R921"/>
  <c r="R917"/>
  <c r="R913"/>
  <c r="R909"/>
  <c r="R905"/>
  <c r="R901"/>
  <c r="R897"/>
  <c r="R893"/>
  <c r="R889"/>
  <c r="R885"/>
  <c r="R881"/>
  <c r="R877"/>
  <c r="R873"/>
  <c r="R869"/>
  <c r="R865"/>
  <c r="R861"/>
  <c r="R857"/>
  <c r="R853"/>
  <c r="R849"/>
  <c r="R845"/>
  <c r="R841"/>
  <c r="R837"/>
  <c r="R833"/>
  <c r="R829"/>
  <c r="R825"/>
  <c r="R821"/>
  <c r="R817"/>
  <c r="R813"/>
  <c r="R809"/>
  <c r="R805"/>
  <c r="R801"/>
  <c r="R797"/>
  <c r="R793"/>
  <c r="R789"/>
  <c r="R785"/>
  <c r="R781"/>
  <c r="R777"/>
  <c r="R773"/>
  <c r="R769"/>
  <c r="R765"/>
  <c r="R761"/>
  <c r="R757"/>
  <c r="R753"/>
  <c r="R749"/>
  <c r="R745"/>
  <c r="R741"/>
  <c r="R737"/>
  <c r="R733"/>
  <c r="R729"/>
  <c r="R725"/>
  <c r="R721"/>
  <c r="R717"/>
  <c r="R713"/>
  <c r="R709"/>
  <c r="R705"/>
  <c r="R701"/>
  <c r="R697"/>
  <c r="R693"/>
  <c r="R689"/>
  <c r="R685"/>
  <c r="R681"/>
  <c r="R677"/>
  <c r="R673"/>
  <c r="R669"/>
  <c r="R665"/>
  <c r="R661"/>
  <c r="R657"/>
  <c r="R653"/>
  <c r="R649"/>
  <c r="R645"/>
  <c r="R641"/>
  <c r="R637"/>
  <c r="R633"/>
  <c r="R629"/>
  <c r="R625"/>
  <c r="R621"/>
  <c r="R617"/>
  <c r="R613"/>
  <c r="R609"/>
  <c r="R605"/>
  <c r="R601"/>
  <c r="R597"/>
  <c r="R593"/>
  <c r="R589"/>
  <c r="R585"/>
  <c r="R581"/>
  <c r="R577"/>
  <c r="R573"/>
  <c r="R569"/>
  <c r="R565"/>
  <c r="R561"/>
  <c r="R557"/>
  <c r="R553"/>
  <c r="R549"/>
  <c r="R545"/>
  <c r="R541"/>
  <c r="R537"/>
  <c r="R533"/>
  <c r="R529"/>
  <c r="R525"/>
  <c r="R521"/>
  <c r="R517"/>
  <c r="R513"/>
  <c r="R509"/>
  <c r="R505"/>
  <c r="R501"/>
  <c r="R497"/>
  <c r="R493"/>
  <c r="R489"/>
  <c r="R485"/>
  <c r="R481"/>
  <c r="R477"/>
  <c r="R473"/>
  <c r="R469"/>
  <c r="R465"/>
  <c r="R461"/>
  <c r="R457"/>
  <c r="R453"/>
  <c r="R449"/>
  <c r="R445"/>
  <c r="R441"/>
  <c r="R437"/>
  <c r="R433"/>
  <c r="R429"/>
  <c r="R425"/>
  <c r="R421"/>
  <c r="R417"/>
  <c r="R413"/>
  <c r="R409"/>
  <c r="R405"/>
  <c r="R401"/>
  <c r="R397"/>
  <c r="R393"/>
  <c r="R389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5"/>
  <c r="R281"/>
  <c r="R277"/>
  <c r="R273"/>
  <c r="R269"/>
  <c r="R265"/>
  <c r="R261"/>
  <c r="R257"/>
  <c r="R253"/>
  <c r="R249"/>
  <c r="R245"/>
  <c r="R241"/>
  <c r="R237"/>
  <c r="R233"/>
  <c r="R229"/>
  <c r="R225"/>
  <c r="R221"/>
  <c r="R217"/>
  <c r="R213"/>
  <c r="R209"/>
  <c r="R205"/>
  <c r="R201"/>
  <c r="R197"/>
  <c r="R193"/>
  <c r="R189"/>
  <c r="R185"/>
  <c r="R181"/>
  <c r="R177"/>
  <c r="R173"/>
  <c r="R169"/>
  <c r="R165"/>
  <c r="R161"/>
  <c r="R157"/>
  <c r="R153"/>
  <c r="R149"/>
  <c r="R145"/>
  <c r="R141"/>
  <c r="R137"/>
  <c r="R133"/>
  <c r="R129"/>
  <c r="R125"/>
  <c r="R121"/>
  <c r="R117"/>
  <c r="R113"/>
  <c r="R109"/>
  <c r="R105"/>
  <c r="R101"/>
  <c r="R97"/>
  <c r="R93"/>
  <c r="R89"/>
  <c r="R85"/>
  <c r="R81"/>
  <c r="R77"/>
  <c r="R73"/>
  <c r="R69"/>
  <c r="R65"/>
  <c r="R61"/>
  <c r="R57"/>
  <c r="S38"/>
  <c r="R1551"/>
  <c r="R1543"/>
  <c r="R1535"/>
  <c r="R1527"/>
  <c r="R1519"/>
  <c r="R1511"/>
  <c r="R1503"/>
  <c r="R1495"/>
  <c r="R1487"/>
  <c r="R1479"/>
  <c r="R1471"/>
  <c r="R1463"/>
  <c r="R1455"/>
  <c r="R1447"/>
  <c r="R1439"/>
  <c r="R1431"/>
  <c r="R1423"/>
  <c r="R1415"/>
  <c r="R1407"/>
  <c r="R1399"/>
  <c r="R1391"/>
  <c r="R1383"/>
  <c r="R1375"/>
  <c r="R1367"/>
  <c r="R1359"/>
  <c r="R1351"/>
  <c r="R1343"/>
  <c r="R1335"/>
  <c r="R1327"/>
  <c r="R1319"/>
  <c r="R1311"/>
  <c r="R1303"/>
  <c r="R1295"/>
  <c r="R1287"/>
  <c r="R1279"/>
  <c r="R1271"/>
  <c r="R1263"/>
  <c r="R1255"/>
  <c r="R1247"/>
  <c r="R1239"/>
  <c r="R1231"/>
  <c r="R1223"/>
  <c r="R1215"/>
  <c r="R1207"/>
  <c r="R1199"/>
  <c r="R1191"/>
  <c r="R1183"/>
  <c r="R1175"/>
  <c r="R1167"/>
  <c r="R1159"/>
  <c r="R1151"/>
  <c r="R1143"/>
  <c r="R1135"/>
  <c r="R1127"/>
  <c r="R1119"/>
  <c r="R1111"/>
  <c r="R1103"/>
  <c r="R1095"/>
  <c r="R1087"/>
  <c r="R1079"/>
  <c r="R1071"/>
  <c r="R1063"/>
  <c r="R1055"/>
  <c r="R1047"/>
  <c r="R1039"/>
  <c r="R1031"/>
  <c r="R1023"/>
  <c r="R1015"/>
  <c r="R1007"/>
  <c r="R999"/>
  <c r="R991"/>
  <c r="R983"/>
  <c r="R975"/>
  <c r="R967"/>
  <c r="R959"/>
  <c r="R951"/>
  <c r="R943"/>
  <c r="R935"/>
  <c r="R927"/>
  <c r="R919"/>
  <c r="R911"/>
  <c r="R903"/>
  <c r="R895"/>
  <c r="R887"/>
  <c r="R879"/>
  <c r="R871"/>
  <c r="R863"/>
  <c r="R855"/>
  <c r="R847"/>
  <c r="R839"/>
  <c r="R831"/>
  <c r="R823"/>
  <c r="R815"/>
  <c r="R807"/>
  <c r="R799"/>
  <c r="R791"/>
  <c r="R783"/>
  <c r="R775"/>
  <c r="R767"/>
  <c r="R759"/>
  <c r="R751"/>
  <c r="R743"/>
  <c r="R735"/>
  <c r="R727"/>
  <c r="R719"/>
  <c r="R711"/>
  <c r="R703"/>
  <c r="R695"/>
  <c r="R687"/>
  <c r="R679"/>
  <c r="R671"/>
  <c r="R663"/>
  <c r="R655"/>
  <c r="R647"/>
  <c r="R639"/>
  <c r="R631"/>
  <c r="R623"/>
  <c r="R615"/>
  <c r="R607"/>
  <c r="R599"/>
  <c r="R591"/>
  <c r="R583"/>
  <c r="R575"/>
  <c r="R567"/>
  <c r="R559"/>
  <c r="R551"/>
  <c r="R543"/>
  <c r="R535"/>
  <c r="R527"/>
  <c r="R519"/>
  <c r="R511"/>
  <c r="R503"/>
  <c r="R495"/>
  <c r="R487"/>
  <c r="R479"/>
  <c r="R471"/>
  <c r="R463"/>
  <c r="R455"/>
  <c r="R447"/>
  <c r="R439"/>
  <c r="R431"/>
  <c r="R423"/>
  <c r="R415"/>
  <c r="R407"/>
  <c r="R399"/>
  <c r="R391"/>
  <c r="R383"/>
  <c r="R375"/>
  <c r="R367"/>
  <c r="R359"/>
  <c r="R351"/>
  <c r="R344"/>
  <c r="R339"/>
  <c r="R334"/>
  <c r="R328"/>
  <c r="R323"/>
  <c r="R318"/>
  <c r="R312"/>
  <c r="R307"/>
  <c r="R302"/>
  <c r="R296"/>
  <c r="R291"/>
  <c r="R286"/>
  <c r="R280"/>
  <c r="R275"/>
  <c r="R270"/>
  <c r="R264"/>
  <c r="R259"/>
  <c r="R254"/>
  <c r="R248"/>
  <c r="R243"/>
  <c r="R238"/>
  <c r="R232"/>
  <c r="R227"/>
  <c r="R222"/>
  <c r="R216"/>
  <c r="R211"/>
  <c r="R206"/>
  <c r="R200"/>
  <c r="R195"/>
  <c r="R190"/>
  <c r="R184"/>
  <c r="R179"/>
  <c r="R174"/>
  <c r="R168"/>
  <c r="R163"/>
  <c r="R158"/>
  <c r="R152"/>
  <c r="R147"/>
  <c r="R142"/>
  <c r="R136"/>
  <c r="R131"/>
  <c r="R126"/>
  <c r="R120"/>
  <c r="R115"/>
  <c r="R110"/>
  <c r="R104"/>
  <c r="R99"/>
  <c r="R94"/>
  <c r="R88"/>
  <c r="R83"/>
  <c r="R78"/>
  <c r="R72"/>
  <c r="R67"/>
  <c r="R62"/>
  <c r="R56"/>
  <c r="S40"/>
  <c r="R1552"/>
  <c r="R1544"/>
  <c r="R1536"/>
  <c r="R1528"/>
  <c r="R1520"/>
  <c r="R1512"/>
  <c r="R1504"/>
  <c r="R1496"/>
  <c r="R1488"/>
  <c r="R1480"/>
  <c r="R1472"/>
  <c r="R1464"/>
  <c r="R1456"/>
  <c r="R1448"/>
  <c r="R1440"/>
  <c r="R1432"/>
  <c r="R1424"/>
  <c r="R1416"/>
  <c r="R1408"/>
  <c r="R1400"/>
  <c r="R1392"/>
  <c r="R1384"/>
  <c r="R1376"/>
  <c r="R1368"/>
  <c r="R1360"/>
  <c r="R1352"/>
  <c r="R1344"/>
  <c r="R1336"/>
  <c r="R1328"/>
  <c r="R1320"/>
  <c r="R1312"/>
  <c r="R1304"/>
  <c r="R1296"/>
  <c r="R1288"/>
  <c r="R1280"/>
  <c r="R1272"/>
  <c r="R1264"/>
  <c r="R1256"/>
  <c r="R1248"/>
  <c r="R1240"/>
  <c r="R1232"/>
  <c r="R1224"/>
  <c r="R1216"/>
  <c r="R1208"/>
  <c r="R1200"/>
  <c r="R1192"/>
  <c r="R1184"/>
  <c r="R1176"/>
  <c r="R1168"/>
  <c r="R1160"/>
  <c r="R1152"/>
  <c r="R1144"/>
  <c r="R1136"/>
  <c r="R1128"/>
  <c r="R1120"/>
  <c r="R1112"/>
  <c r="R1104"/>
  <c r="R1096"/>
  <c r="R1088"/>
  <c r="R1080"/>
  <c r="R1072"/>
  <c r="R1064"/>
  <c r="R1056"/>
  <c r="R1048"/>
  <c r="R1040"/>
  <c r="R1032"/>
  <c r="R1024"/>
  <c r="R1016"/>
  <c r="R1008"/>
  <c r="R1000"/>
  <c r="R992"/>
  <c r="R984"/>
  <c r="R976"/>
  <c r="R968"/>
  <c r="R960"/>
  <c r="R952"/>
  <c r="R944"/>
  <c r="R936"/>
  <c r="R928"/>
  <c r="R920"/>
  <c r="R912"/>
  <c r="R904"/>
  <c r="R896"/>
  <c r="R888"/>
  <c r="R880"/>
  <c r="R872"/>
  <c r="R864"/>
  <c r="R856"/>
  <c r="R848"/>
  <c r="R840"/>
  <c r="R832"/>
  <c r="R824"/>
  <c r="R816"/>
  <c r="R808"/>
  <c r="R800"/>
  <c r="R792"/>
  <c r="R784"/>
  <c r="R776"/>
  <c r="R768"/>
  <c r="R760"/>
  <c r="R752"/>
  <c r="R744"/>
  <c r="R736"/>
  <c r="R728"/>
  <c r="R720"/>
  <c r="R712"/>
  <c r="R704"/>
  <c r="R696"/>
  <c r="R688"/>
  <c r="R680"/>
  <c r="R672"/>
  <c r="R664"/>
  <c r="R656"/>
  <c r="R648"/>
  <c r="R640"/>
  <c r="R632"/>
  <c r="R624"/>
  <c r="R616"/>
  <c r="R608"/>
  <c r="R600"/>
  <c r="R592"/>
  <c r="R584"/>
  <c r="R576"/>
  <c r="R568"/>
  <c r="R560"/>
  <c r="R552"/>
  <c r="R544"/>
  <c r="R536"/>
  <c r="R528"/>
  <c r="R520"/>
  <c r="R512"/>
  <c r="R504"/>
  <c r="R496"/>
  <c r="R488"/>
  <c r="R480"/>
  <c r="R472"/>
  <c r="R464"/>
  <c r="R456"/>
  <c r="R448"/>
  <c r="R440"/>
  <c r="R432"/>
  <c r="R424"/>
  <c r="R416"/>
  <c r="R408"/>
  <c r="R400"/>
  <c r="R392"/>
  <c r="R384"/>
  <c r="R376"/>
  <c r="R368"/>
  <c r="R360"/>
  <c r="R352"/>
  <c r="R346"/>
  <c r="R340"/>
  <c r="R335"/>
  <c r="R330"/>
  <c r="R324"/>
  <c r="R319"/>
  <c r="R314"/>
  <c r="R308"/>
  <c r="R303"/>
  <c r="R298"/>
  <c r="R292"/>
  <c r="R287"/>
  <c r="R282"/>
  <c r="R276"/>
  <c r="R271"/>
  <c r="R266"/>
  <c r="R260"/>
  <c r="R255"/>
  <c r="R250"/>
  <c r="R244"/>
  <c r="R239"/>
  <c r="R234"/>
  <c r="R228"/>
  <c r="R223"/>
  <c r="R218"/>
  <c r="R212"/>
  <c r="R207"/>
  <c r="R202"/>
  <c r="R196"/>
  <c r="R191"/>
  <c r="R186"/>
  <c r="R180"/>
  <c r="R175"/>
  <c r="R170"/>
  <c r="R164"/>
  <c r="R159"/>
  <c r="R154"/>
  <c r="R148"/>
  <c r="R143"/>
  <c r="R138"/>
  <c r="R132"/>
  <c r="R127"/>
  <c r="R122"/>
  <c r="R116"/>
  <c r="R111"/>
  <c r="R106"/>
  <c r="R100"/>
  <c r="R95"/>
  <c r="R90"/>
  <c r="R84"/>
  <c r="R79"/>
  <c r="R74"/>
  <c r="R68"/>
  <c r="R63"/>
  <c r="R58"/>
  <c r="R1555"/>
  <c r="R1539"/>
  <c r="R1523"/>
  <c r="R1507"/>
  <c r="R1491"/>
  <c r="R1475"/>
  <c r="R1459"/>
  <c r="R1443"/>
  <c r="R1427"/>
  <c r="R1411"/>
  <c r="R1395"/>
  <c r="R1379"/>
  <c r="R1363"/>
  <c r="R1347"/>
  <c r="R1331"/>
  <c r="R1315"/>
  <c r="R1299"/>
  <c r="R1283"/>
  <c r="R1267"/>
  <c r="R1251"/>
  <c r="R1235"/>
  <c r="R1219"/>
  <c r="R1203"/>
  <c r="R1187"/>
  <c r="R1171"/>
  <c r="R1155"/>
  <c r="R1139"/>
  <c r="R1123"/>
  <c r="R1107"/>
  <c r="R1091"/>
  <c r="R1075"/>
  <c r="R1059"/>
  <c r="R1043"/>
  <c r="R1027"/>
  <c r="R1011"/>
  <c r="R995"/>
  <c r="R979"/>
  <c r="R963"/>
  <c r="R947"/>
  <c r="R931"/>
  <c r="R915"/>
  <c r="R899"/>
  <c r="R883"/>
  <c r="R867"/>
  <c r="R851"/>
  <c r="R835"/>
  <c r="R819"/>
  <c r="R803"/>
  <c r="R787"/>
  <c r="R771"/>
  <c r="R755"/>
  <c r="R739"/>
  <c r="R723"/>
  <c r="R707"/>
  <c r="R691"/>
  <c r="R675"/>
  <c r="R659"/>
  <c r="R643"/>
  <c r="R627"/>
  <c r="R611"/>
  <c r="R595"/>
  <c r="R579"/>
  <c r="R563"/>
  <c r="R547"/>
  <c r="R531"/>
  <c r="R515"/>
  <c r="R499"/>
  <c r="R483"/>
  <c r="R467"/>
  <c r="R451"/>
  <c r="R435"/>
  <c r="R419"/>
  <c r="R403"/>
  <c r="R387"/>
  <c r="R371"/>
  <c r="R355"/>
  <c r="R342"/>
  <c r="R331"/>
  <c r="R320"/>
  <c r="R310"/>
  <c r="R299"/>
  <c r="R288"/>
  <c r="R278"/>
  <c r="R267"/>
  <c r="R256"/>
  <c r="R246"/>
  <c r="R235"/>
  <c r="R224"/>
  <c r="R214"/>
  <c r="R203"/>
  <c r="R192"/>
  <c r="R182"/>
  <c r="R171"/>
  <c r="R160"/>
  <c r="R150"/>
  <c r="R139"/>
  <c r="R128"/>
  <c r="R118"/>
  <c r="R107"/>
  <c r="R96"/>
  <c r="R86"/>
  <c r="R75"/>
  <c r="R64"/>
  <c r="R1531"/>
  <c r="R1499"/>
  <c r="R1467"/>
  <c r="R1435"/>
  <c r="R1403"/>
  <c r="R1371"/>
  <c r="R1339"/>
  <c r="R1307"/>
  <c r="R1275"/>
  <c r="R1243"/>
  <c r="R1211"/>
  <c r="R1179"/>
  <c r="R1147"/>
  <c r="R1115"/>
  <c r="R1083"/>
  <c r="R1051"/>
  <c r="R1019"/>
  <c r="R987"/>
  <c r="R955"/>
  <c r="R923"/>
  <c r="R891"/>
  <c r="R859"/>
  <c r="R827"/>
  <c r="R795"/>
  <c r="R763"/>
  <c r="R731"/>
  <c r="R699"/>
  <c r="R667"/>
  <c r="R635"/>
  <c r="R603"/>
  <c r="R571"/>
  <c r="R539"/>
  <c r="R507"/>
  <c r="R475"/>
  <c r="R443"/>
  <c r="R411"/>
  <c r="R379"/>
  <c r="R347"/>
  <c r="R326"/>
  <c r="R304"/>
  <c r="R283"/>
  <c r="R262"/>
  <c r="R240"/>
  <c r="R219"/>
  <c r="R198"/>
  <c r="R176"/>
  <c r="R155"/>
  <c r="R134"/>
  <c r="R112"/>
  <c r="R91"/>
  <c r="R70"/>
  <c r="R1540"/>
  <c r="R1524"/>
  <c r="R1508"/>
  <c r="R1492"/>
  <c r="R1476"/>
  <c r="R1460"/>
  <c r="R1444"/>
  <c r="R1428"/>
  <c r="R1412"/>
  <c r="R1396"/>
  <c r="R1380"/>
  <c r="R1364"/>
  <c r="R1348"/>
  <c r="R1332"/>
  <c r="R1316"/>
  <c r="R1300"/>
  <c r="R1284"/>
  <c r="R1268"/>
  <c r="R1252"/>
  <c r="R1236"/>
  <c r="R1220"/>
  <c r="R1204"/>
  <c r="R1188"/>
  <c r="R1172"/>
  <c r="R1156"/>
  <c r="R1140"/>
  <c r="R1124"/>
  <c r="R1108"/>
  <c r="R1092"/>
  <c r="R1076"/>
  <c r="R1060"/>
  <c r="R1044"/>
  <c r="R1028"/>
  <c r="R1012"/>
  <c r="R996"/>
  <c r="R980"/>
  <c r="R964"/>
  <c r="R948"/>
  <c r="R932"/>
  <c r="R916"/>
  <c r="R900"/>
  <c r="R884"/>
  <c r="R868"/>
  <c r="R852"/>
  <c r="R836"/>
  <c r="R820"/>
  <c r="R804"/>
  <c r="R788"/>
  <c r="R772"/>
  <c r="R756"/>
  <c r="R740"/>
  <c r="R724"/>
  <c r="R708"/>
  <c r="R692"/>
  <c r="R676"/>
  <c r="R660"/>
  <c r="R644"/>
  <c r="R628"/>
  <c r="R612"/>
  <c r="R596"/>
  <c r="R580"/>
  <c r="R564"/>
  <c r="R548"/>
  <c r="R532"/>
  <c r="R516"/>
  <c r="R500"/>
  <c r="R484"/>
  <c r="R468"/>
  <c r="R452"/>
  <c r="R436"/>
  <c r="R420"/>
  <c r="R404"/>
  <c r="R388"/>
  <c r="R372"/>
  <c r="R356"/>
  <c r="R343"/>
  <c r="R332"/>
  <c r="R322"/>
  <c r="R311"/>
  <c r="R300"/>
  <c r="R290"/>
  <c r="R279"/>
  <c r="R268"/>
  <c r="R258"/>
  <c r="R247"/>
  <c r="R236"/>
  <c r="R226"/>
  <c r="R215"/>
  <c r="R204"/>
  <c r="R194"/>
  <c r="R183"/>
  <c r="R172"/>
  <c r="R162"/>
  <c r="R151"/>
  <c r="R140"/>
  <c r="R130"/>
  <c r="R119"/>
  <c r="R108"/>
  <c r="R98"/>
  <c r="R87"/>
  <c r="R76"/>
  <c r="R66"/>
  <c r="S21"/>
  <c r="R1547"/>
  <c r="R1515"/>
  <c r="R1483"/>
  <c r="R1451"/>
  <c r="R1419"/>
  <c r="R1387"/>
  <c r="R1355"/>
  <c r="R1323"/>
  <c r="R1291"/>
  <c r="R1259"/>
  <c r="R1227"/>
  <c r="R1195"/>
  <c r="R1163"/>
  <c r="R1131"/>
  <c r="R1099"/>
  <c r="R1067"/>
  <c r="R1035"/>
  <c r="R1003"/>
  <c r="R971"/>
  <c r="R939"/>
  <c r="R907"/>
  <c r="R875"/>
  <c r="R843"/>
  <c r="R811"/>
  <c r="R779"/>
  <c r="R747"/>
  <c r="R715"/>
  <c r="R683"/>
  <c r="R651"/>
  <c r="R619"/>
  <c r="R587"/>
  <c r="R555"/>
  <c r="R523"/>
  <c r="R491"/>
  <c r="R459"/>
  <c r="R427"/>
  <c r="R395"/>
  <c r="R363"/>
  <c r="R336"/>
  <c r="R315"/>
  <c r="R294"/>
  <c r="R272"/>
  <c r="R251"/>
  <c r="R230"/>
  <c r="R208"/>
  <c r="R187"/>
  <c r="R166"/>
  <c r="R144"/>
  <c r="R123"/>
  <c r="R102"/>
  <c r="R80"/>
  <c r="R59"/>
  <c r="R1516"/>
  <c r="R1452"/>
  <c r="R1388"/>
  <c r="R1324"/>
  <c r="R1260"/>
  <c r="R1196"/>
  <c r="R1132"/>
  <c r="R1068"/>
  <c r="R1004"/>
  <c r="R940"/>
  <c r="R876"/>
  <c r="R812"/>
  <c r="R748"/>
  <c r="R684"/>
  <c r="R620"/>
  <c r="R556"/>
  <c r="R492"/>
  <c r="R428"/>
  <c r="R364"/>
  <c r="R316"/>
  <c r="R274"/>
  <c r="R231"/>
  <c r="R188"/>
  <c r="R146"/>
  <c r="R103"/>
  <c r="R60"/>
  <c r="R1548"/>
  <c r="R1484"/>
  <c r="R1420"/>
  <c r="R1356"/>
  <c r="R1292"/>
  <c r="R1228"/>
  <c r="R1164"/>
  <c r="R1100"/>
  <c r="R1036"/>
  <c r="R972"/>
  <c r="R908"/>
  <c r="R844"/>
  <c r="R780"/>
  <c r="R716"/>
  <c r="R652"/>
  <c r="R588"/>
  <c r="R524"/>
  <c r="R460"/>
  <c r="R396"/>
  <c r="R338"/>
  <c r="R295"/>
  <c r="R252"/>
  <c r="R210"/>
  <c r="R167"/>
  <c r="R124"/>
  <c r="R82"/>
  <c r="S11"/>
  <c r="R1500"/>
  <c r="R1436"/>
  <c r="R1372"/>
  <c r="R1308"/>
  <c r="R1244"/>
  <c r="R1180"/>
  <c r="R1116"/>
  <c r="R1052"/>
  <c r="R988"/>
  <c r="R924"/>
  <c r="R860"/>
  <c r="R796"/>
  <c r="R732"/>
  <c r="R668"/>
  <c r="R604"/>
  <c r="R540"/>
  <c r="R476"/>
  <c r="R412"/>
  <c r="R348"/>
  <c r="R306"/>
  <c r="R263"/>
  <c r="R220"/>
  <c r="R178"/>
  <c r="R135"/>
  <c r="R92"/>
  <c r="R1532"/>
  <c r="R1468"/>
  <c r="R1404"/>
  <c r="R1340"/>
  <c r="R1276"/>
  <c r="R1212"/>
  <c r="R1148"/>
  <c r="R1084"/>
  <c r="R1020"/>
  <c r="R956"/>
  <c r="R892"/>
  <c r="R828"/>
  <c r="R764"/>
  <c r="R700"/>
  <c r="R636"/>
  <c r="R572"/>
  <c r="R508"/>
  <c r="R444"/>
  <c r="R380"/>
  <c r="R327"/>
  <c r="R284"/>
  <c r="R242"/>
  <c r="R199"/>
  <c r="R156"/>
  <c r="R114"/>
  <c r="R71"/>
</calcChain>
</file>

<file path=xl/sharedStrings.xml><?xml version="1.0" encoding="utf-8"?>
<sst xmlns="http://schemas.openxmlformats.org/spreadsheetml/2006/main" count="73" uniqueCount="47">
  <si>
    <t>CHAN</t>
  </si>
  <si>
    <t>TIME(s)</t>
  </si>
  <si>
    <t>RANGE(m)</t>
  </si>
  <si>
    <t>PK-PK(dB)</t>
  </si>
  <si>
    <t>0-PK(dB)</t>
  </si>
  <si>
    <t>RMS-90(dB)</t>
  </si>
  <si>
    <t>SEL(dB)</t>
  </si>
  <si>
    <t>LENGTH(ms)</t>
  </si>
  <si>
    <t>RMSLEN(ms)</t>
  </si>
  <si>
    <t>RMS_T5(s)</t>
  </si>
  <si>
    <t>RMS_T95(s)</t>
  </si>
  <si>
    <t>Spreading loss</t>
  </si>
  <si>
    <t>w/Absorption</t>
  </si>
  <si>
    <t>RMS-90 + alpha*r</t>
  </si>
  <si>
    <t>Range(km)</t>
  </si>
  <si>
    <t>SEL</t>
  </si>
  <si>
    <t>Best-fit</t>
  </si>
  <si>
    <t>Residual</t>
  </si>
  <si>
    <r>
      <rPr>
        <b/>
        <i/>
        <sz val="11"/>
        <color theme="1"/>
        <rFont val="Helvetica"/>
        <family val="2"/>
      </rPr>
      <t>rms</t>
    </r>
    <r>
      <rPr>
        <b/>
        <sz val="11"/>
        <color theme="1"/>
        <rFont val="Helvetica"/>
        <family val="2"/>
      </rPr>
      <t xml:space="preserve"> SPL</t>
    </r>
  </si>
  <si>
    <t>SPL</t>
  </si>
  <si>
    <t>Distance (m)</t>
  </si>
  <si>
    <t>R (m):</t>
  </si>
  <si>
    <t xml:space="preserve">Peak SPL         </t>
  </si>
  <si>
    <t>Mean</t>
  </si>
  <si>
    <t>SL</t>
  </si>
  <si>
    <t>TL:</t>
  </si>
  <si>
    <r>
      <t>Took</t>
    </r>
    <r>
      <rPr>
        <b/>
        <sz val="11"/>
        <color theme="1"/>
        <rFont val="Helvetica"/>
        <family val="2"/>
      </rPr>
      <t xml:space="preserve"> loudest 10 pulses</t>
    </r>
    <r>
      <rPr>
        <sz val="11"/>
        <color theme="1"/>
        <rFont val="Helvetica"/>
        <family val="2"/>
      </rPr>
      <t xml:space="preserve"> (rmsSPL) from each CPA</t>
    </r>
  </si>
  <si>
    <t>Fit function of form SPL = SL - Alogr - 0.044155(r-1) to loudest 10 pulses of each CPA. See IDL script in same folder for calculation of the absorption term.</t>
  </si>
  <si>
    <t>ALPHA</t>
  </si>
  <si>
    <t>dB/m</t>
  </si>
  <si>
    <t>Best fit regression line</t>
  </si>
  <si>
    <t>90% fit regression line</t>
  </si>
  <si>
    <t>Log10(r)</t>
  </si>
  <si>
    <t>SL term</t>
  </si>
  <si>
    <t>LOG(r) term</t>
  </si>
  <si>
    <t>Residuals Sorted</t>
  </si>
  <si>
    <t>SL term (90%)</t>
  </si>
  <si>
    <t>rmsSPL + 0.044155(r-1) = 195.6 - 26.7 Log(r)</t>
  </si>
  <si>
    <t>So SPL = 195.6 - 26.7 Log(r) - 0.044155(r-1)</t>
  </si>
  <si>
    <t>And add 5.8 dB for 90% fit:</t>
  </si>
  <si>
    <t>SPL = 201.4 - 26.7 Log(r) - 0.044155(r-1)</t>
  </si>
  <si>
    <t>Best Fit</t>
  </si>
  <si>
    <t>90% Distance</t>
  </si>
  <si>
    <r>
      <t xml:space="preserve">Calculate </t>
    </r>
    <r>
      <rPr>
        <b/>
        <sz val="11"/>
        <color theme="1"/>
        <rFont val="Helvetica"/>
        <family val="2"/>
      </rPr>
      <t>Source Level (SL)</t>
    </r>
    <r>
      <rPr>
        <sz val="11"/>
        <color theme="1"/>
        <rFont val="Helvetica"/>
        <family val="2"/>
      </rPr>
      <t xml:space="preserve"> by back-propagating from</t>
    </r>
    <r>
      <rPr>
        <b/>
        <sz val="11"/>
        <color theme="1"/>
        <rFont val="Helvetica"/>
        <family val="2"/>
      </rPr>
      <t xml:space="preserve"> average rms SPL of 10 loudest pulses</t>
    </r>
    <r>
      <rPr>
        <sz val="11"/>
        <color theme="1"/>
        <rFont val="Helvetica"/>
        <family val="2"/>
      </rPr>
      <t xml:space="preserve"> from DirectOnly.spl:</t>
    </r>
  </si>
  <si>
    <t>Absorp Coeff</t>
  </si>
  <si>
    <t>NO FILTERING</t>
  </si>
  <si>
    <t>FILTERING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</si>
</sst>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Helvetica"/>
      <family val="2"/>
    </font>
    <font>
      <sz val="11"/>
      <color theme="1"/>
      <name val="Helvetic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1"/>
      <color rgb="FF006100"/>
      <name val="Helvetica"/>
      <family val="2"/>
    </font>
    <font>
      <sz val="11"/>
      <color rgb="FF9C0006"/>
      <name val="Helvetica"/>
      <family val="2"/>
    </font>
    <font>
      <sz val="11"/>
      <color rgb="FF9C6500"/>
      <name val="Helvetica"/>
      <family val="2"/>
    </font>
    <font>
      <sz val="11"/>
      <color rgb="FF3F3F76"/>
      <name val="Helvetica"/>
      <family val="2"/>
    </font>
    <font>
      <b/>
      <sz val="11"/>
      <color rgb="FF3F3F3F"/>
      <name val="Helvetica"/>
      <family val="2"/>
    </font>
    <font>
      <b/>
      <sz val="11"/>
      <color rgb="FFFA7D00"/>
      <name val="Helvetica"/>
      <family val="2"/>
    </font>
    <font>
      <sz val="11"/>
      <color rgb="FFFA7D00"/>
      <name val="Helvetica"/>
      <family val="2"/>
    </font>
    <font>
      <b/>
      <sz val="11"/>
      <color theme="0"/>
      <name val="Helvetica"/>
      <family val="2"/>
    </font>
    <font>
      <sz val="11"/>
      <color rgb="FFFF0000"/>
      <name val="Helvetica"/>
      <family val="2"/>
    </font>
    <font>
      <i/>
      <sz val="11"/>
      <color rgb="FF7F7F7F"/>
      <name val="Helvetica"/>
      <family val="2"/>
    </font>
    <font>
      <b/>
      <sz val="11"/>
      <color theme="1"/>
      <name val="Helvetica"/>
      <family val="2"/>
    </font>
    <font>
      <sz val="11"/>
      <color theme="0"/>
      <name val="Helvetica"/>
      <family val="2"/>
    </font>
    <font>
      <b/>
      <i/>
      <sz val="11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6" fillId="2" borderId="0" xfId="6"/>
    <xf numFmtId="0" fontId="0" fillId="33" borderId="0" xfId="0" applyFill="1"/>
    <xf numFmtId="0" fontId="0" fillId="0" borderId="0" xfId="0" applyFill="1"/>
    <xf numFmtId="9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FF00"/>
      <color rgb="FFFF0000"/>
      <color rgb="FF0000FF"/>
      <color rgb="FF0427BC"/>
      <color rgb="FF1700C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7808379859331491"/>
          <c:y val="5.4593832020997504E-2"/>
          <c:w val="0.78227853628749422"/>
          <c:h val="0.79254822834645666"/>
        </c:manualLayout>
      </c:layout>
      <c:scatterChart>
        <c:scatterStyle val="lineMarker"/>
        <c:ser>
          <c:idx val="0"/>
          <c:order val="0"/>
          <c:tx>
            <c:strRef>
              <c:f>'In-beam'!$G$10</c:f>
              <c:strCache>
                <c:ptCount val="1"/>
                <c:pt idx="0">
                  <c:v>Peak SPL       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'In-beam'!$G$11:$G$1555</c:f>
              <c:numCache>
                <c:formatCode>General</c:formatCode>
                <c:ptCount val="1545"/>
                <c:pt idx="0">
                  <c:v>170.64099999999999</c:v>
                </c:pt>
                <c:pt idx="1">
                  <c:v>171.09700000000001</c:v>
                </c:pt>
                <c:pt idx="2">
                  <c:v>170.703</c:v>
                </c:pt>
                <c:pt idx="3">
                  <c:v>170.928</c:v>
                </c:pt>
                <c:pt idx="4">
                  <c:v>169.244</c:v>
                </c:pt>
                <c:pt idx="5">
                  <c:v>170.84200000000001</c:v>
                </c:pt>
                <c:pt idx="6">
                  <c:v>170.029</c:v>
                </c:pt>
                <c:pt idx="7">
                  <c:v>169.983</c:v>
                </c:pt>
                <c:pt idx="8">
                  <c:v>168.982</c:v>
                </c:pt>
                <c:pt idx="9">
                  <c:v>167.708</c:v>
                </c:pt>
                <c:pt idx="10">
                  <c:v>132.42400000000001</c:v>
                </c:pt>
                <c:pt idx="11">
                  <c:v>134.77600000000001</c:v>
                </c:pt>
                <c:pt idx="12">
                  <c:v>131.471</c:v>
                </c:pt>
                <c:pt idx="13">
                  <c:v>130.749</c:v>
                </c:pt>
                <c:pt idx="14">
                  <c:v>133.05799999999999</c:v>
                </c:pt>
                <c:pt idx="15">
                  <c:v>129.92099999999999</c:v>
                </c:pt>
                <c:pt idx="16">
                  <c:v>130.19399999999999</c:v>
                </c:pt>
                <c:pt idx="17">
                  <c:v>131.08500000000001</c:v>
                </c:pt>
                <c:pt idx="18">
                  <c:v>129.29599999999999</c:v>
                </c:pt>
                <c:pt idx="19">
                  <c:v>130.38399999999999</c:v>
                </c:pt>
                <c:pt idx="20">
                  <c:v>132.346</c:v>
                </c:pt>
                <c:pt idx="21">
                  <c:v>132.166</c:v>
                </c:pt>
                <c:pt idx="22">
                  <c:v>132.29400000000001</c:v>
                </c:pt>
                <c:pt idx="23">
                  <c:v>130.196</c:v>
                </c:pt>
                <c:pt idx="24">
                  <c:v>129.37700000000001</c:v>
                </c:pt>
                <c:pt idx="25">
                  <c:v>129.93299999999999</c:v>
                </c:pt>
                <c:pt idx="26">
                  <c:v>131.36099999999999</c:v>
                </c:pt>
                <c:pt idx="27">
                  <c:v>130.398</c:v>
                </c:pt>
                <c:pt idx="28">
                  <c:v>131.85900000000001</c:v>
                </c:pt>
                <c:pt idx="29">
                  <c:v>130.94</c:v>
                </c:pt>
              </c:numCache>
            </c:numRef>
          </c:yVal>
        </c:ser>
        <c:ser>
          <c:idx val="1"/>
          <c:order val="1"/>
          <c:tx>
            <c:strRef>
              <c:f>'In-beam'!$H$10</c:f>
              <c:strCache>
                <c:ptCount val="1"/>
                <c:pt idx="0">
                  <c:v>rms SPL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'In-beam'!$H$11:$H$1555</c:f>
              <c:numCache>
                <c:formatCode>General</c:formatCode>
                <c:ptCount val="1545"/>
                <c:pt idx="0">
                  <c:v>159.30500000000001</c:v>
                </c:pt>
                <c:pt idx="1">
                  <c:v>154.828</c:v>
                </c:pt>
                <c:pt idx="2">
                  <c:v>154.62899999999999</c:v>
                </c:pt>
                <c:pt idx="3">
                  <c:v>154.56100000000001</c:v>
                </c:pt>
                <c:pt idx="4">
                  <c:v>153.93899999999999</c:v>
                </c:pt>
                <c:pt idx="5">
                  <c:v>153.923</c:v>
                </c:pt>
                <c:pt idx="6">
                  <c:v>153.38800000000001</c:v>
                </c:pt>
                <c:pt idx="7">
                  <c:v>153.25200000000001</c:v>
                </c:pt>
                <c:pt idx="8">
                  <c:v>152.904</c:v>
                </c:pt>
                <c:pt idx="9">
                  <c:v>151.125</c:v>
                </c:pt>
                <c:pt idx="10">
                  <c:v>118.108</c:v>
                </c:pt>
                <c:pt idx="11">
                  <c:v>117.87</c:v>
                </c:pt>
                <c:pt idx="12">
                  <c:v>117.771</c:v>
                </c:pt>
                <c:pt idx="13">
                  <c:v>117.767</c:v>
                </c:pt>
                <c:pt idx="14">
                  <c:v>117.377</c:v>
                </c:pt>
                <c:pt idx="15">
                  <c:v>117.36799999999999</c:v>
                </c:pt>
                <c:pt idx="16">
                  <c:v>117.285</c:v>
                </c:pt>
                <c:pt idx="17">
                  <c:v>117.242</c:v>
                </c:pt>
                <c:pt idx="18">
                  <c:v>117.188</c:v>
                </c:pt>
                <c:pt idx="19">
                  <c:v>117.05200000000001</c:v>
                </c:pt>
                <c:pt idx="20">
                  <c:v>117.523</c:v>
                </c:pt>
                <c:pt idx="21">
                  <c:v>116.98099999999999</c:v>
                </c:pt>
                <c:pt idx="22">
                  <c:v>115.663</c:v>
                </c:pt>
                <c:pt idx="23">
                  <c:v>115.65</c:v>
                </c:pt>
                <c:pt idx="24">
                  <c:v>115.488</c:v>
                </c:pt>
                <c:pt idx="25">
                  <c:v>115.313</c:v>
                </c:pt>
                <c:pt idx="26">
                  <c:v>115.19</c:v>
                </c:pt>
                <c:pt idx="27">
                  <c:v>114.908</c:v>
                </c:pt>
                <c:pt idx="28">
                  <c:v>114.432</c:v>
                </c:pt>
                <c:pt idx="29">
                  <c:v>114.395</c:v>
                </c:pt>
              </c:numCache>
            </c:numRef>
          </c:yVal>
        </c:ser>
        <c:ser>
          <c:idx val="2"/>
          <c:order val="2"/>
          <c:tx>
            <c:strRef>
              <c:f>'In-beam'!$I$10</c:f>
              <c:strCache>
                <c:ptCount val="1"/>
                <c:pt idx="0">
                  <c:v>SEL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'In-beam'!$I$11:$I$1555</c:f>
              <c:numCache>
                <c:formatCode>General</c:formatCode>
                <c:ptCount val="1545"/>
                <c:pt idx="0">
                  <c:v>127.89100000000001</c:v>
                </c:pt>
                <c:pt idx="1">
                  <c:v>128.89699999999999</c:v>
                </c:pt>
                <c:pt idx="2">
                  <c:v>128.79499999999999</c:v>
                </c:pt>
                <c:pt idx="3">
                  <c:v>128.73699999999999</c:v>
                </c:pt>
                <c:pt idx="4">
                  <c:v>127.907</c:v>
                </c:pt>
                <c:pt idx="5">
                  <c:v>128.33000000000001</c:v>
                </c:pt>
                <c:pt idx="6">
                  <c:v>127.63500000000001</c:v>
                </c:pt>
                <c:pt idx="7">
                  <c:v>127.952</c:v>
                </c:pt>
                <c:pt idx="8">
                  <c:v>126.904</c:v>
                </c:pt>
                <c:pt idx="9">
                  <c:v>125.34099999999999</c:v>
                </c:pt>
                <c:pt idx="10">
                  <c:v>96.141000000000005</c:v>
                </c:pt>
                <c:pt idx="11">
                  <c:v>95.649000000000001</c:v>
                </c:pt>
                <c:pt idx="12">
                  <c:v>97.557000000000002</c:v>
                </c:pt>
                <c:pt idx="13">
                  <c:v>98.941000000000003</c:v>
                </c:pt>
                <c:pt idx="14">
                  <c:v>96.924999999999997</c:v>
                </c:pt>
                <c:pt idx="15">
                  <c:v>96.427000000000007</c:v>
                </c:pt>
                <c:pt idx="16">
                  <c:v>93.33</c:v>
                </c:pt>
                <c:pt idx="17">
                  <c:v>96.144000000000005</c:v>
                </c:pt>
                <c:pt idx="18">
                  <c:v>93.504000000000005</c:v>
                </c:pt>
                <c:pt idx="19">
                  <c:v>92.828999999999994</c:v>
                </c:pt>
                <c:pt idx="20">
                  <c:v>96.394999999999996</c:v>
                </c:pt>
                <c:pt idx="21">
                  <c:v>91.084000000000003</c:v>
                </c:pt>
                <c:pt idx="22">
                  <c:v>91.161000000000001</c:v>
                </c:pt>
                <c:pt idx="23">
                  <c:v>89.662999999999997</c:v>
                </c:pt>
                <c:pt idx="24">
                  <c:v>87.671000000000006</c:v>
                </c:pt>
                <c:pt idx="25">
                  <c:v>88.397999999999996</c:v>
                </c:pt>
                <c:pt idx="26">
                  <c:v>87.712999999999994</c:v>
                </c:pt>
                <c:pt idx="27">
                  <c:v>86.117000000000004</c:v>
                </c:pt>
                <c:pt idx="28">
                  <c:v>90.096000000000004</c:v>
                </c:pt>
                <c:pt idx="29">
                  <c:v>87.608000000000004</c:v>
                </c:pt>
              </c:numCache>
            </c:numRef>
          </c:yVal>
        </c:ser>
        <c:ser>
          <c:idx val="3"/>
          <c:order val="3"/>
          <c:tx>
            <c:strRef>
              <c:f>'In-beam'!$Q$10</c:f>
              <c:strCache>
                <c:ptCount val="1"/>
                <c:pt idx="0">
                  <c:v>Best fit regression line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'In-beam'!$Q$11:$Q$1555</c:f>
              <c:numCache>
                <c:formatCode>General</c:formatCode>
                <c:ptCount val="1545"/>
                <c:pt idx="45">
                  <c:v>195.61821600430335</c:v>
                </c:pt>
                <c:pt idx="46">
                  <c:v>187.52798644136601</c:v>
                </c:pt>
                <c:pt idx="47">
                  <c:v>182.77717954404127</c:v>
                </c:pt>
                <c:pt idx="48">
                  <c:v>179.39360187842865</c:v>
                </c:pt>
                <c:pt idx="49">
                  <c:v>176.75918942306055</c:v>
                </c:pt>
                <c:pt idx="50">
                  <c:v>174.59863998110393</c:v>
                </c:pt>
                <c:pt idx="51">
                  <c:v>172.7650989767987</c:v>
                </c:pt>
                <c:pt idx="52">
                  <c:v>171.17090731549129</c:v>
                </c:pt>
                <c:pt idx="53">
                  <c:v>169.75952308377921</c:v>
                </c:pt>
                <c:pt idx="54">
                  <c:v>168.49233986012322</c:v>
                </c:pt>
                <c:pt idx="55">
                  <c:v>167.34182125536461</c:v>
                </c:pt>
                <c:pt idx="56">
                  <c:v>166.28763541816659</c:v>
                </c:pt>
                <c:pt idx="57">
                  <c:v>165.31434211648522</c:v>
                </c:pt>
                <c:pt idx="58">
                  <c:v>164.40993941386134</c:v>
                </c:pt>
                <c:pt idx="59">
                  <c:v>163.5649129627985</c:v>
                </c:pt>
                <c:pt idx="60">
                  <c:v>162.77159275255394</c:v>
                </c:pt>
                <c:pt idx="61">
                  <c:v>162.02370521036735</c:v>
                </c:pt>
                <c:pt idx="62">
                  <c:v>161.31605352084188</c:v>
                </c:pt>
                <c:pt idx="63">
                  <c:v>160.64428449318319</c:v>
                </c:pt>
                <c:pt idx="64">
                  <c:v>160.00471529718587</c:v>
                </c:pt>
                <c:pt idx="65">
                  <c:v>159.39420251653661</c:v>
                </c:pt>
                <c:pt idx="66">
                  <c:v>158.81004169242726</c:v>
                </c:pt>
                <c:pt idx="67">
                  <c:v>158.24988921580189</c:v>
                </c:pt>
                <c:pt idx="68">
                  <c:v>157.71170085522922</c:v>
                </c:pt>
                <c:pt idx="69">
                  <c:v>157.19368284181778</c:v>
                </c:pt>
                <c:pt idx="70">
                  <c:v>156.6942525535479</c:v>
                </c:pt>
                <c:pt idx="71">
                  <c:v>156.21200662351714</c:v>
                </c:pt>
                <c:pt idx="72">
                  <c:v>155.745694850924</c:v>
                </c:pt>
                <c:pt idx="73">
                  <c:v>155.29419869217429</c:v>
                </c:pt>
                <c:pt idx="74">
                  <c:v>154.85651339986114</c:v>
                </c:pt>
                <c:pt idx="75">
                  <c:v>154.43173309150146</c:v>
                </c:pt>
                <c:pt idx="76">
                  <c:v>154.01903818961659</c:v>
                </c:pt>
                <c:pt idx="77">
                  <c:v>153.61768479510255</c:v>
                </c:pt>
                <c:pt idx="78">
                  <c:v>153.22699564743002</c:v>
                </c:pt>
                <c:pt idx="79">
                  <c:v>152.8463523955559</c:v>
                </c:pt>
                <c:pt idx="80">
                  <c:v>152.47518895790452</c:v>
                </c:pt>
                <c:pt idx="81">
                  <c:v>152.11298579230788</c:v>
                </c:pt>
                <c:pt idx="82">
                  <c:v>151.75926493024585</c:v>
                </c:pt>
                <c:pt idx="83">
                  <c:v>151.41358565622318</c:v>
                </c:pt>
                <c:pt idx="84">
                  <c:v>151.07554073424851</c:v>
                </c:pt>
                <c:pt idx="85">
                  <c:v>150.74475310033176</c:v>
                </c:pt>
                <c:pt idx="86">
                  <c:v>150.42087295359929</c:v>
                </c:pt>
                <c:pt idx="87">
                  <c:v>150.10357518973132</c:v>
                </c:pt>
                <c:pt idx="88">
                  <c:v>149.79255712948992</c:v>
                </c:pt>
                <c:pt idx="89">
                  <c:v>149.48753650253641</c:v>
                </c:pt>
                <c:pt idx="90">
                  <c:v>149.18824965286453</c:v>
                </c:pt>
                <c:pt idx="91">
                  <c:v>148.89444993724453</c:v>
                </c:pt>
                <c:pt idx="92">
                  <c:v>148.60590629229188</c:v>
                </c:pt>
                <c:pt idx="93">
                  <c:v>148.32240194929403</c:v>
                </c:pt>
                <c:pt idx="94">
                  <c:v>148.04373327888044</c:v>
                </c:pt>
                <c:pt idx="95">
                  <c:v>147.76970875010528</c:v>
                </c:pt>
                <c:pt idx="96">
                  <c:v>147.50014799061054</c:v>
                </c:pt>
                <c:pt idx="97">
                  <c:v>147.23488093631383</c:v>
                </c:pt>
                <c:pt idx="98">
                  <c:v>146.9737470605798</c:v>
                </c:pt>
                <c:pt idx="99">
                  <c:v>146.71659467412184</c:v>
                </c:pt>
                <c:pt idx="100">
                  <c:v>146.46328028798663</c:v>
                </c:pt>
                <c:pt idx="101">
                  <c:v>146.21366803292113</c:v>
                </c:pt>
                <c:pt idx="102">
                  <c:v>145.96762912923697</c:v>
                </c:pt>
                <c:pt idx="103">
                  <c:v>145.72504140199283</c:v>
                </c:pt>
                <c:pt idx="104">
                  <c:v>145.4857888369238</c:v>
                </c:pt>
                <c:pt idx="105">
                  <c:v>145.2497611730758</c:v>
                </c:pt>
                <c:pt idx="106">
                  <c:v>145.01685352856407</c:v>
                </c:pt>
                <c:pt idx="107">
                  <c:v>144.78696605627457</c:v>
                </c:pt>
                <c:pt idx="108">
                  <c:v>144.56000362667925</c:v>
                </c:pt>
                <c:pt idx="109">
                  <c:v>144.33587553524245</c:v>
                </c:pt>
                <c:pt idx="110">
                  <c:v>144.11449523216515</c:v>
                </c:pt>
                <c:pt idx="111">
                  <c:v>143.89578007245183</c:v>
                </c:pt>
                <c:pt idx="112">
                  <c:v>143.67965108449266</c:v>
                </c:pt>
                <c:pt idx="113">
                  <c:v>143.4660327555398</c:v>
                </c:pt>
                <c:pt idx="114">
                  <c:v>143.25485283261855</c:v>
                </c:pt>
                <c:pt idx="115">
                  <c:v>143.04604213755948</c:v>
                </c:pt>
                <c:pt idx="116">
                  <c:v>142.83953439496716</c:v>
                </c:pt>
                <c:pt idx="117">
                  <c:v>142.63526607205392</c:v>
                </c:pt>
                <c:pt idx="118">
                  <c:v>142.43317622937053</c:v>
                </c:pt>
                <c:pt idx="119">
                  <c:v>142.2332063815557</c:v>
                </c:pt>
                <c:pt idx="120">
                  <c:v>142.03530036730851</c:v>
                </c:pt>
                <c:pt idx="121">
                  <c:v>141.83940422785994</c:v>
                </c:pt>
                <c:pt idx="122">
                  <c:v>141.64546609328582</c:v>
                </c:pt>
                <c:pt idx="123">
                  <c:v>141.45343607606139</c:v>
                </c:pt>
                <c:pt idx="124">
                  <c:v>141.26326617131116</c:v>
                </c:pt>
                <c:pt idx="125">
                  <c:v>141.07491016325508</c:v>
                </c:pt>
                <c:pt idx="126">
                  <c:v>140.8883235373944</c:v>
                </c:pt>
                <c:pt idx="127">
                  <c:v>140.70346339802026</c:v>
                </c:pt>
                <c:pt idx="128">
                  <c:v>140.52028839066193</c:v>
                </c:pt>
                <c:pt idx="129">
                  <c:v>140.33875862912456</c:v>
                </c:pt>
                <c:pt idx="130">
                  <c:v>140.15883562679397</c:v>
                </c:pt>
                <c:pt idx="131">
                  <c:v>139.98048223191225</c:v>
                </c:pt>
                <c:pt idx="132">
                  <c:v>139.80366256655253</c:v>
                </c:pt>
                <c:pt idx="133">
                  <c:v>139.6283419690416</c:v>
                </c:pt>
                <c:pt idx="134">
                  <c:v>139.45448693959906</c:v>
                </c:pt>
                <c:pt idx="135">
                  <c:v>139.28206508898057</c:v>
                </c:pt>
                <c:pt idx="136">
                  <c:v>139.11104508992719</c:v>
                </c:pt>
                <c:pt idx="137">
                  <c:v>138.94139663123937</c:v>
                </c:pt>
                <c:pt idx="138">
                  <c:v>138.77309037430717</c:v>
                </c:pt>
                <c:pt idx="139">
                  <c:v>138.60609791194042</c:v>
                </c:pt>
                <c:pt idx="140">
                  <c:v>138.44039172935453</c:v>
                </c:pt>
                <c:pt idx="141">
                  <c:v>138.27594516717795</c:v>
                </c:pt>
                <c:pt idx="142">
                  <c:v>138.11273238635667</c:v>
                </c:pt>
                <c:pt idx="143">
                  <c:v>137.95072833484048</c:v>
                </c:pt>
                <c:pt idx="144">
                  <c:v>137.78990871594308</c:v>
                </c:pt>
                <c:pt idx="145">
                  <c:v>137.63024995827675</c:v>
                </c:pt>
                <c:pt idx="146">
                  <c:v>137.47172918716794</c:v>
                </c:pt>
                <c:pt idx="147">
                  <c:v>137.31432419746727</c:v>
                </c:pt>
                <c:pt idx="148">
                  <c:v>137.15801342767318</c:v>
                </c:pt>
                <c:pt idx="149">
                  <c:v>137.00277593529384</c:v>
                </c:pt>
                <c:pt idx="150">
                  <c:v>136.84859137337648</c:v>
                </c:pt>
                <c:pt idx="151">
                  <c:v>136.69543996813914</c:v>
                </c:pt>
                <c:pt idx="152">
                  <c:v>136.54330249764246</c:v>
                </c:pt>
                <c:pt idx="153">
                  <c:v>136.3921602714444</c:v>
                </c:pt>
                <c:pt idx="154">
                  <c:v>136.24199511118448</c:v>
                </c:pt>
                <c:pt idx="155">
                  <c:v>136.09278933204581</c:v>
                </c:pt>
                <c:pt idx="156">
                  <c:v>135.94452572504929</c:v>
                </c:pt>
                <c:pt idx="157">
                  <c:v>135.79718754013408</c:v>
                </c:pt>
                <c:pt idx="158">
                  <c:v>135.65075846998377</c:v>
                </c:pt>
                <c:pt idx="159">
                  <c:v>135.50522263455909</c:v>
                </c:pt>
                <c:pt idx="160">
                  <c:v>135.36056456629962</c:v>
                </c:pt>
                <c:pt idx="161">
                  <c:v>135.21676919596109</c:v>
                </c:pt>
                <c:pt idx="162">
                  <c:v>135.07382183905548</c:v>
                </c:pt>
                <c:pt idx="163">
                  <c:v>134.93170818286271</c:v>
                </c:pt>
                <c:pt idx="164">
                  <c:v>134.79041427398644</c:v>
                </c:pt>
                <c:pt idx="165">
                  <c:v>134.64992650642586</c:v>
                </c:pt>
                <c:pt idx="166">
                  <c:v>134.51023161013845</c:v>
                </c:pt>
                <c:pt idx="167">
                  <c:v>134.37131664006969</c:v>
                </c:pt>
                <c:pt idx="168">
                  <c:v>134.23316896562673</c:v>
                </c:pt>
                <c:pt idx="169">
                  <c:v>134.09577626057498</c:v>
                </c:pt>
                <c:pt idx="170">
                  <c:v>133.95912649333721</c:v>
                </c:pt>
                <c:pt idx="171">
                  <c:v>133.82320791767603</c:v>
                </c:pt>
                <c:pt idx="172">
                  <c:v>133.68800906374187</c:v>
                </c:pt>
                <c:pt idx="173">
                  <c:v>133.55351872946926</c:v>
                </c:pt>
                <c:pt idx="174">
                  <c:v>133.41972597230509</c:v>
                </c:pt>
                <c:pt idx="175">
                  <c:v>133.28662010125439</c:v>
                </c:pt>
                <c:pt idx="176">
                  <c:v>133.15419066922783</c:v>
                </c:pt>
                <c:pt idx="177">
                  <c:v>133.02242746567853</c:v>
                </c:pt>
                <c:pt idx="178">
                  <c:v>132.89132050951449</c:v>
                </c:pt>
                <c:pt idx="179">
                  <c:v>132.76086004227437</c:v>
                </c:pt>
                <c:pt idx="180">
                  <c:v>132.6310365215553</c:v>
                </c:pt>
                <c:pt idx="181">
                  <c:v>132.50184061468144</c:v>
                </c:pt>
                <c:pt idx="182">
                  <c:v>132.37326319260245</c:v>
                </c:pt>
                <c:pt idx="183">
                  <c:v>132.2452953240128</c:v>
                </c:pt>
                <c:pt idx="184">
                  <c:v>132.11792826968122</c:v>
                </c:pt>
                <c:pt idx="185">
                  <c:v>131.99115347698245</c:v>
                </c:pt>
                <c:pt idx="186">
                  <c:v>131.86496257462213</c:v>
                </c:pt>
                <c:pt idx="187">
                  <c:v>131.73934736754649</c:v>
                </c:pt>
                <c:pt idx="188">
                  <c:v>131.61429983202981</c:v>
                </c:pt>
                <c:pt idx="189">
                  <c:v>131.48981211093152</c:v>
                </c:pt>
                <c:pt idx="190">
                  <c:v>131.36587650911656</c:v>
                </c:pt>
                <c:pt idx="191">
                  <c:v>131.24248548903196</c:v>
                </c:pt>
                <c:pt idx="192">
                  <c:v>131.11963166643318</c:v>
                </c:pt>
                <c:pt idx="193">
                  <c:v>130.99730780625467</c:v>
                </c:pt>
                <c:pt idx="194">
                  <c:v>130.87550681861836</c:v>
                </c:pt>
                <c:pt idx="195">
                  <c:v>130.75422175497465</c:v>
                </c:pt>
                <c:pt idx="196">
                  <c:v>130.63344580437115</c:v>
                </c:pt>
                <c:pt idx="197">
                  <c:v>130.51317228984323</c:v>
                </c:pt>
                <c:pt idx="198">
                  <c:v>130.3933946649226</c:v>
                </c:pt>
                <c:pt idx="199">
                  <c:v>130.27410651025863</c:v>
                </c:pt>
                <c:pt idx="200">
                  <c:v>130.15530153034848</c:v>
                </c:pt>
                <c:pt idx="201">
                  <c:v>130.03697355037141</c:v>
                </c:pt>
                <c:pt idx="202">
                  <c:v>129.91911651312401</c:v>
                </c:pt>
                <c:pt idx="203">
                  <c:v>129.80172447605176</c:v>
                </c:pt>
                <c:pt idx="204">
                  <c:v>129.68479160837381</c:v>
                </c:pt>
                <c:pt idx="205">
                  <c:v>129.56831218829723</c:v>
                </c:pt>
                <c:pt idx="206">
                  <c:v>129.45228060031772</c:v>
                </c:pt>
                <c:pt idx="207">
                  <c:v>129.33669133260312</c:v>
                </c:pt>
                <c:pt idx="208">
                  <c:v>129.22153897445708</c:v>
                </c:pt>
                <c:pt idx="209">
                  <c:v>129.10681821385975</c:v>
                </c:pt>
                <c:pt idx="210">
                  <c:v>128.99252383508292</c:v>
                </c:pt>
                <c:pt idx="211">
                  <c:v>128.87865071637654</c:v>
                </c:pt>
                <c:pt idx="212">
                  <c:v>128.76519382772457</c:v>
                </c:pt>
                <c:pt idx="213">
                  <c:v>128.65214822866716</c:v>
                </c:pt>
                <c:pt idx="214">
                  <c:v>128.53950906618721</c:v>
                </c:pt>
                <c:pt idx="215">
                  <c:v>128.42727157265907</c:v>
                </c:pt>
                <c:pt idx="216">
                  <c:v>128.31543106385664</c:v>
                </c:pt>
                <c:pt idx="217">
                  <c:v>128.20398293701948</c:v>
                </c:pt>
                <c:pt idx="218">
                  <c:v>128.09292266897489</c:v>
                </c:pt>
                <c:pt idx="219">
                  <c:v>127.98224581431312</c:v>
                </c:pt>
                <c:pt idx="220">
                  <c:v>127.87194800361519</c:v>
                </c:pt>
                <c:pt idx="221">
                  <c:v>127.76202494173076</c:v>
                </c:pt>
                <c:pt idx="222">
                  <c:v>127.65247240610425</c:v>
                </c:pt>
                <c:pt idx="223">
                  <c:v>127.54328624514818</c:v>
                </c:pt>
                <c:pt idx="224">
                  <c:v>127.43446237666173</c:v>
                </c:pt>
                <c:pt idx="225">
                  <c:v>127.32599678629285</c:v>
                </c:pt>
                <c:pt idx="226">
                  <c:v>127.21788552604323</c:v>
                </c:pt>
                <c:pt idx="227">
                  <c:v>127.11012471281377</c:v>
                </c:pt>
                <c:pt idx="228">
                  <c:v>127.00271052698983</c:v>
                </c:pt>
                <c:pt idx="229">
                  <c:v>126.8956392110651</c:v>
                </c:pt>
                <c:pt idx="230">
                  <c:v>126.788907068302</c:v>
                </c:pt>
                <c:pt idx="231">
                  <c:v>126.68251046142862</c:v>
                </c:pt>
                <c:pt idx="232">
                  <c:v>126.57644581136979</c:v>
                </c:pt>
                <c:pt idx="233">
                  <c:v>126.47070959601248</c:v>
                </c:pt>
                <c:pt idx="234">
                  <c:v>126.36529834900307</c:v>
                </c:pt>
                <c:pt idx="235">
                  <c:v>126.26020865857673</c:v>
                </c:pt>
                <c:pt idx="236">
                  <c:v>126.15543716641716</c:v>
                </c:pt>
                <c:pt idx="237">
                  <c:v>126.05098056654596</c:v>
                </c:pt>
                <c:pt idx="238">
                  <c:v>125.94683560424059</c:v>
                </c:pt>
                <c:pt idx="239">
                  <c:v>125.84299907498038</c:v>
                </c:pt>
                <c:pt idx="240">
                  <c:v>125.73946782341933</c:v>
                </c:pt>
                <c:pt idx="241">
                  <c:v>125.63623874238505</c:v>
                </c:pt>
                <c:pt idx="242">
                  <c:v>125.53330877190314</c:v>
                </c:pt>
                <c:pt idx="243">
                  <c:v>125.43067489824598</c:v>
                </c:pt>
                <c:pt idx="244">
                  <c:v>125.3283341530057</c:v>
                </c:pt>
                <c:pt idx="245">
                  <c:v>125.22628361218976</c:v>
                </c:pt>
                <c:pt idx="246">
                  <c:v>125.12452039533937</c:v>
                </c:pt>
                <c:pt idx="247">
                  <c:v>125.02304166466965</c:v>
                </c:pt>
                <c:pt idx="248">
                  <c:v>124.92184462423059</c:v>
                </c:pt>
                <c:pt idx="249">
                  <c:v>124.82092651908897</c:v>
                </c:pt>
                <c:pt idx="250">
                  <c:v>124.72028463452992</c:v>
                </c:pt>
                <c:pt idx="251">
                  <c:v>124.61991629527775</c:v>
                </c:pt>
                <c:pt idx="252">
                  <c:v>124.51981886473584</c:v>
                </c:pt>
                <c:pt idx="253">
                  <c:v>124.41998974424443</c:v>
                </c:pt>
                <c:pt idx="254">
                  <c:v>124.32042637235648</c:v>
                </c:pt>
                <c:pt idx="255">
                  <c:v>124.22112622413024</c:v>
                </c:pt>
                <c:pt idx="256">
                  <c:v>124.12208681043914</c:v>
                </c:pt>
                <c:pt idx="257">
                  <c:v>124.0233056772974</c:v>
                </c:pt>
                <c:pt idx="258">
                  <c:v>123.92478040520179</c:v>
                </c:pt>
                <c:pt idx="259">
                  <c:v>123.82650860848854</c:v>
                </c:pt>
                <c:pt idx="260">
                  <c:v>123.7284879347051</c:v>
                </c:pt>
                <c:pt idx="261">
                  <c:v>123.63071606399676</c:v>
                </c:pt>
                <c:pt idx="262">
                  <c:v>123.53319070850705</c:v>
                </c:pt>
                <c:pt idx="263">
                  <c:v>123.43590961179186</c:v>
                </c:pt>
                <c:pt idx="264">
                  <c:v>123.3388705482471</c:v>
                </c:pt>
                <c:pt idx="265">
                  <c:v>123.24207132254926</c:v>
                </c:pt>
                <c:pt idx="266">
                  <c:v>123.14550976910844</c:v>
                </c:pt>
                <c:pt idx="267">
                  <c:v>123.04918375153404</c:v>
                </c:pt>
                <c:pt idx="268">
                  <c:v>122.95309116211195</c:v>
                </c:pt>
                <c:pt idx="269">
                  <c:v>122.85722992129364</c:v>
                </c:pt>
                <c:pt idx="270">
                  <c:v>122.76159797719669</c:v>
                </c:pt>
                <c:pt idx="271">
                  <c:v>122.66619330511611</c:v>
                </c:pt>
                <c:pt idx="272">
                  <c:v>122.57101390704644</c:v>
                </c:pt>
                <c:pt idx="273">
                  <c:v>122.47605781121439</c:v>
                </c:pt>
                <c:pt idx="274">
                  <c:v>122.38132307162174</c:v>
                </c:pt>
                <c:pt idx="275">
                  <c:v>122.28680776759789</c:v>
                </c:pt>
                <c:pt idx="276">
                  <c:v>122.19251000336226</c:v>
                </c:pt>
                <c:pt idx="277">
                  <c:v>122.09842790759619</c:v>
                </c:pt>
                <c:pt idx="278">
                  <c:v>122.00455963302375</c:v>
                </c:pt>
                <c:pt idx="279">
                  <c:v>121.91090335600174</c:v>
                </c:pt>
                <c:pt idx="280">
                  <c:v>121.81745727611813</c:v>
                </c:pt>
                <c:pt idx="281">
                  <c:v>121.72421961579929</c:v>
                </c:pt>
                <c:pt idx="282">
                  <c:v>121.63118861992534</c:v>
                </c:pt>
                <c:pt idx="283">
                  <c:v>121.53836255545342</c:v>
                </c:pt>
                <c:pt idx="284">
                  <c:v>121.4457397110491</c:v>
                </c:pt>
                <c:pt idx="285">
                  <c:v>121.35331839672521</c:v>
                </c:pt>
                <c:pt idx="286">
                  <c:v>121.2610969434885</c:v>
                </c:pt>
                <c:pt idx="287">
                  <c:v>121.16907370299302</c:v>
                </c:pt>
                <c:pt idx="288">
                  <c:v>121.07724704720111</c:v>
                </c:pt>
                <c:pt idx="289">
                  <c:v>120.98561536805124</c:v>
                </c:pt>
                <c:pt idx="290">
                  <c:v>120.89417707713234</c:v>
                </c:pt>
                <c:pt idx="291">
                  <c:v>120.80293060536508</c:v>
                </c:pt>
                <c:pt idx="292">
                  <c:v>120.71187440268938</c:v>
                </c:pt>
                <c:pt idx="293">
                  <c:v>120.6210069377582</c:v>
                </c:pt>
                <c:pt idx="294">
                  <c:v>120.53032669763763</c:v>
                </c:pt>
                <c:pt idx="295">
                  <c:v>120.43983218751282</c:v>
                </c:pt>
                <c:pt idx="296">
                  <c:v>120.34952193039986</c:v>
                </c:pt>
                <c:pt idx="297">
                  <c:v>120.25939446686314</c:v>
                </c:pt>
                <c:pt idx="298">
                  <c:v>120.16944835473869</c:v>
                </c:pt>
                <c:pt idx="299">
                  <c:v>120.07968216886249</c:v>
                </c:pt>
                <c:pt idx="300">
                  <c:v>119.99009450080453</c:v>
                </c:pt>
                <c:pt idx="301">
                  <c:v>119.9006839586077</c:v>
                </c:pt>
                <c:pt idx="302">
                  <c:v>119.8114491665319</c:v>
                </c:pt>
                <c:pt idx="303">
                  <c:v>119.72238876480324</c:v>
                </c:pt>
                <c:pt idx="304">
                  <c:v>119.63350140936775</c:v>
                </c:pt>
                <c:pt idx="305">
                  <c:v>119.54478577165017</c:v>
                </c:pt>
                <c:pt idx="306">
                  <c:v>119.45624053831703</c:v>
                </c:pt>
                <c:pt idx="307">
                  <c:v>119.36786441104451</c:v>
                </c:pt>
                <c:pt idx="308">
                  <c:v>119.27965610629047</c:v>
                </c:pt>
                <c:pt idx="309">
                  <c:v>119.19161435507105</c:v>
                </c:pt>
                <c:pt idx="310">
                  <c:v>119.10373790274119</c:v>
                </c:pt>
                <c:pt idx="311">
                  <c:v>119.01602550877953</c:v>
                </c:pt>
                <c:pt idx="312">
                  <c:v>118.92847594657714</c:v>
                </c:pt>
                <c:pt idx="313">
                  <c:v>118.84108800323028</c:v>
                </c:pt>
                <c:pt idx="314">
                  <c:v>118.75386047933701</c:v>
                </c:pt>
                <c:pt idx="315">
                  <c:v>118.66679218879744</c:v>
                </c:pt>
                <c:pt idx="316">
                  <c:v>118.57988195861796</c:v>
                </c:pt>
                <c:pt idx="317">
                  <c:v>118.49312862871851</c:v>
                </c:pt>
                <c:pt idx="318">
                  <c:v>118.40653105174405</c:v>
                </c:pt>
                <c:pt idx="319">
                  <c:v>118.320088092879</c:v>
                </c:pt>
                <c:pt idx="320">
                  <c:v>118.23379862966512</c:v>
                </c:pt>
                <c:pt idx="321">
                  <c:v>118.14766155182275</c:v>
                </c:pt>
                <c:pt idx="322">
                  <c:v>118.06167576107542</c:v>
                </c:pt>
                <c:pt idx="323">
                  <c:v>117.97584017097731</c:v>
                </c:pt>
                <c:pt idx="324">
                  <c:v>117.89015370674386</c:v>
                </c:pt>
                <c:pt idx="325">
                  <c:v>117.80461530508568</c:v>
                </c:pt>
                <c:pt idx="326">
                  <c:v>117.7192239140451</c:v>
                </c:pt>
                <c:pt idx="327">
                  <c:v>117.63397849283571</c:v>
                </c:pt>
                <c:pt idx="328">
                  <c:v>117.54887801168478</c:v>
                </c:pt>
                <c:pt idx="329">
                  <c:v>117.46392145167835</c:v>
                </c:pt>
                <c:pt idx="330">
                  <c:v>117.37910780460915</c:v>
                </c:pt>
                <c:pt idx="331">
                  <c:v>117.2944360728271</c:v>
                </c:pt>
                <c:pt idx="332">
                  <c:v>117.20990526909247</c:v>
                </c:pt>
                <c:pt idx="333">
                  <c:v>117.12551441643136</c:v>
                </c:pt>
                <c:pt idx="334">
                  <c:v>117.04126254799417</c:v>
                </c:pt>
                <c:pt idx="335">
                  <c:v>116.95714870691587</c:v>
                </c:pt>
                <c:pt idx="336">
                  <c:v>116.87317194617923</c:v>
                </c:pt>
                <c:pt idx="337">
                  <c:v>116.78933132847999</c:v>
                </c:pt>
                <c:pt idx="338">
                  <c:v>116.70562592609461</c:v>
                </c:pt>
                <c:pt idx="339">
                  <c:v>116.62205482075004</c:v>
                </c:pt>
                <c:pt idx="340">
                  <c:v>116.53861710349582</c:v>
                </c:pt>
                <c:pt idx="341">
                  <c:v>116.45531187457841</c:v>
                </c:pt>
                <c:pt idx="342">
                  <c:v>116.37213824331732</c:v>
                </c:pt>
                <c:pt idx="343">
                  <c:v>116.28909532798376</c:v>
                </c:pt>
                <c:pt idx="344">
                  <c:v>116.20618225568101</c:v>
                </c:pt>
                <c:pt idx="345">
                  <c:v>116.12339816222666</c:v>
                </c:pt>
                <c:pt idx="346">
                  <c:v>116.04074219203731</c:v>
                </c:pt>
                <c:pt idx="347">
                  <c:v>115.95821349801469</c:v>
                </c:pt>
                <c:pt idx="348">
                  <c:v>115.87581124143378</c:v>
                </c:pt>
                <c:pt idx="349">
                  <c:v>115.79353459183302</c:v>
                </c:pt>
                <c:pt idx="350">
                  <c:v>115.71138272690587</c:v>
                </c:pt>
                <c:pt idx="351">
                  <c:v>115.62935483239453</c:v>
                </c:pt>
                <c:pt idx="352">
                  <c:v>115.54745010198525</c:v>
                </c:pt>
                <c:pt idx="353">
                  <c:v>115.46566773720519</c:v>
                </c:pt>
                <c:pt idx="354">
                  <c:v>115.38400694732128</c:v>
                </c:pt>
                <c:pt idx="355">
                  <c:v>115.30246694924037</c:v>
                </c:pt>
                <c:pt idx="356">
                  <c:v>115.22104696741113</c:v>
                </c:pt>
                <c:pt idx="357">
                  <c:v>115.13974623372759</c:v>
                </c:pt>
                <c:pt idx="358">
                  <c:v>115.05856398743407</c:v>
                </c:pt>
                <c:pt idx="359">
                  <c:v>114.97749947503176</c:v>
                </c:pt>
                <c:pt idx="360">
                  <c:v>114.89655195018665</c:v>
                </c:pt>
                <c:pt idx="361">
                  <c:v>114.81572067363908</c:v>
                </c:pt>
                <c:pt idx="362">
                  <c:v>114.73500491311442</c:v>
                </c:pt>
                <c:pt idx="363">
                  <c:v>114.65440394323556</c:v>
                </c:pt>
                <c:pt idx="364">
                  <c:v>114.57391704543647</c:v>
                </c:pt>
                <c:pt idx="365">
                  <c:v>114.49354350787711</c:v>
                </c:pt>
                <c:pt idx="366">
                  <c:v>114.41328262535987</c:v>
                </c:pt>
                <c:pt idx="367">
                  <c:v>114.3331336992472</c:v>
                </c:pt>
                <c:pt idx="368">
                  <c:v>114.25309603738037</c:v>
                </c:pt>
                <c:pt idx="369">
                  <c:v>114.17316895399966</c:v>
                </c:pt>
                <c:pt idx="370">
                  <c:v>114.09335176966577</c:v>
                </c:pt>
                <c:pt idx="371">
                  <c:v>114.01364381118233</c:v>
                </c:pt>
                <c:pt idx="372">
                  <c:v>113.93404441151972</c:v>
                </c:pt>
                <c:pt idx="373">
                  <c:v>113.85455290973984</c:v>
                </c:pt>
                <c:pt idx="374">
                  <c:v>113.77516865092241</c:v>
                </c:pt>
                <c:pt idx="375">
                  <c:v>113.69589098609178</c:v>
                </c:pt>
                <c:pt idx="376">
                  <c:v>113.61671927214556</c:v>
                </c:pt>
                <c:pt idx="377">
                  <c:v>113.53765287178376</c:v>
                </c:pt>
                <c:pt idx="378">
                  <c:v>113.4586911534392</c:v>
                </c:pt>
                <c:pt idx="379">
                  <c:v>113.37983349120904</c:v>
                </c:pt>
                <c:pt idx="380">
                  <c:v>113.30107926478723</c:v>
                </c:pt>
                <c:pt idx="381">
                  <c:v>113.22242785939785</c:v>
                </c:pt>
                <c:pt idx="382">
                  <c:v>113.14387866572977</c:v>
                </c:pt>
                <c:pt idx="383">
                  <c:v>113.06543107987197</c:v>
                </c:pt>
                <c:pt idx="384">
                  <c:v>112.98708450324986</c:v>
                </c:pt>
                <c:pt idx="385">
                  <c:v>112.90883834256269</c:v>
                </c:pt>
                <c:pt idx="386">
                  <c:v>112.83069200972172</c:v>
                </c:pt>
                <c:pt idx="387">
                  <c:v>112.75264492178937</c:v>
                </c:pt>
                <c:pt idx="388">
                  <c:v>112.67469650091925</c:v>
                </c:pt>
                <c:pt idx="389">
                  <c:v>112.59684617429704</c:v>
                </c:pt>
                <c:pt idx="390">
                  <c:v>112.51909337408213</c:v>
                </c:pt>
                <c:pt idx="391">
                  <c:v>112.44143753735044</c:v>
                </c:pt>
                <c:pt idx="392">
                  <c:v>112.36387810603753</c:v>
                </c:pt>
                <c:pt idx="393">
                  <c:v>112.28641452688309</c:v>
                </c:pt>
                <c:pt idx="394">
                  <c:v>112.20904625137575</c:v>
                </c:pt>
                <c:pt idx="395">
                  <c:v>112.13177273569904</c:v>
                </c:pt>
                <c:pt idx="396">
                  <c:v>112.05459344067783</c:v>
                </c:pt>
                <c:pt idx="397">
                  <c:v>111.97750783172583</c:v>
                </c:pt>
                <c:pt idx="398">
                  <c:v>111.90051537879341</c:v>
                </c:pt>
                <c:pt idx="399">
                  <c:v>111.82361555631668</c:v>
                </c:pt>
                <c:pt idx="400">
                  <c:v>111.74680784316688</c:v>
                </c:pt>
                <c:pt idx="401">
                  <c:v>111.67009172260063</c:v>
                </c:pt>
                <c:pt idx="402">
                  <c:v>111.59346668221083</c:v>
                </c:pt>
                <c:pt idx="403">
                  <c:v>111.51693221387838</c:v>
                </c:pt>
                <c:pt idx="404">
                  <c:v>111.44048781372436</c:v>
                </c:pt>
                <c:pt idx="405">
                  <c:v>111.36413298206307</c:v>
                </c:pt>
                <c:pt idx="406">
                  <c:v>111.28786722335551</c:v>
                </c:pt>
                <c:pt idx="407">
                  <c:v>111.21169004616378</c:v>
                </c:pt>
                <c:pt idx="408">
                  <c:v>111.13560096310587</c:v>
                </c:pt>
                <c:pt idx="409">
                  <c:v>111.05959949081114</c:v>
                </c:pt>
                <c:pt idx="410">
                  <c:v>110.98368514987639</c:v>
                </c:pt>
                <c:pt idx="411">
                  <c:v>110.90785746482268</c:v>
                </c:pt>
                <c:pt idx="412">
                  <c:v>110.83211596405248</c:v>
                </c:pt>
                <c:pt idx="413">
                  <c:v>110.75646017980765</c:v>
                </c:pt>
                <c:pt idx="414">
                  <c:v>110.68088964812775</c:v>
                </c:pt>
                <c:pt idx="415">
                  <c:v>110.60540390880917</c:v>
                </c:pt>
                <c:pt idx="416">
                  <c:v>110.53000250536466</c:v>
                </c:pt>
                <c:pt idx="417">
                  <c:v>110.45468498498329</c:v>
                </c:pt>
                <c:pt idx="418">
                  <c:v>110.37945089849126</c:v>
                </c:pt>
                <c:pt idx="419">
                  <c:v>110.3042998003129</c:v>
                </c:pt>
                <c:pt idx="420">
                  <c:v>110.22923124843246</c:v>
                </c:pt>
                <c:pt idx="421">
                  <c:v>110.15424480435621</c:v>
                </c:pt>
                <c:pt idx="422">
                  <c:v>110.07934003307513</c:v>
                </c:pt>
                <c:pt idx="423">
                  <c:v>110.00451650302814</c:v>
                </c:pt>
                <c:pt idx="424">
                  <c:v>109.9297737860657</c:v>
                </c:pt>
                <c:pt idx="425">
                  <c:v>109.85511145741395</c:v>
                </c:pt>
                <c:pt idx="426">
                  <c:v>109.78052909563937</c:v>
                </c:pt>
                <c:pt idx="427">
                  <c:v>109.70602628261375</c:v>
                </c:pt>
                <c:pt idx="428">
                  <c:v>109.63160260347981</c:v>
                </c:pt>
                <c:pt idx="429">
                  <c:v>109.55725764661716</c:v>
                </c:pt>
                <c:pt idx="430">
                  <c:v>109.4829910036086</c:v>
                </c:pt>
                <c:pt idx="431">
                  <c:v>109.40880226920717</c:v>
                </c:pt>
                <c:pt idx="432">
                  <c:v>109.33469104130323</c:v>
                </c:pt>
                <c:pt idx="433">
                  <c:v>109.2606569208923</c:v>
                </c:pt>
                <c:pt idx="434">
                  <c:v>109.18669951204303</c:v>
                </c:pt>
                <c:pt idx="435">
                  <c:v>109.1128184218659</c:v>
                </c:pt>
                <c:pt idx="436">
                  <c:v>109.03901326048197</c:v>
                </c:pt>
                <c:pt idx="437">
                  <c:v>108.96528364099234</c:v>
                </c:pt>
                <c:pt idx="438">
                  <c:v>108.89162917944769</c:v>
                </c:pt>
                <c:pt idx="439">
                  <c:v>108.81804949481858</c:v>
                </c:pt>
                <c:pt idx="440">
                  <c:v>108.74454420896576</c:v>
                </c:pt>
                <c:pt idx="441">
                  <c:v>108.67111294661106</c:v>
                </c:pt>
                <c:pt idx="442">
                  <c:v>108.59775533530865</c:v>
                </c:pt>
                <c:pt idx="443">
                  <c:v>108.52447100541647</c:v>
                </c:pt>
                <c:pt idx="444">
                  <c:v>108.45125959006835</c:v>
                </c:pt>
                <c:pt idx="445">
                  <c:v>108.37812072514618</c:v>
                </c:pt>
                <c:pt idx="446">
                  <c:v>108.30505404925242</c:v>
                </c:pt>
                <c:pt idx="447">
                  <c:v>108.23205920368332</c:v>
                </c:pt>
                <c:pt idx="448">
                  <c:v>108.15913583240203</c:v>
                </c:pt>
                <c:pt idx="449">
                  <c:v>108.08628358201227</c:v>
                </c:pt>
                <c:pt idx="450">
                  <c:v>108.0135021017323</c:v>
                </c:pt>
                <c:pt idx="451">
                  <c:v>107.94079104336915</c:v>
                </c:pt>
                <c:pt idx="452">
                  <c:v>107.86815006129324</c:v>
                </c:pt>
                <c:pt idx="453">
                  <c:v>107.79557881241331</c:v>
                </c:pt>
                <c:pt idx="454">
                  <c:v>107.72307695615163</c:v>
                </c:pt>
                <c:pt idx="455">
                  <c:v>107.65064415441935</c:v>
                </c:pt>
                <c:pt idx="456">
                  <c:v>107.57828007159256</c:v>
                </c:pt>
                <c:pt idx="457">
                  <c:v>107.50598437448815</c:v>
                </c:pt>
                <c:pt idx="458">
                  <c:v>107.4337567323404</c:v>
                </c:pt>
                <c:pt idx="459">
                  <c:v>107.36159681677748</c:v>
                </c:pt>
                <c:pt idx="460">
                  <c:v>107.28950430179849</c:v>
                </c:pt>
                <c:pt idx="461">
                  <c:v>107.21747886375073</c:v>
                </c:pt>
                <c:pt idx="462">
                  <c:v>107.14552018130709</c:v>
                </c:pt>
                <c:pt idx="463">
                  <c:v>107.07362793544398</c:v>
                </c:pt>
                <c:pt idx="464">
                  <c:v>107.00180180941912</c:v>
                </c:pt>
                <c:pt idx="465">
                  <c:v>106.93004148875013</c:v>
                </c:pt>
                <c:pt idx="466">
                  <c:v>106.85834666119288</c:v>
                </c:pt>
                <c:pt idx="467">
                  <c:v>106.78671701672039</c:v>
                </c:pt>
                <c:pt idx="468">
                  <c:v>106.71515224750179</c:v>
                </c:pt>
                <c:pt idx="469">
                  <c:v>106.64365204788177</c:v>
                </c:pt>
                <c:pt idx="470">
                  <c:v>106.57221611436006</c:v>
                </c:pt>
                <c:pt idx="471">
                  <c:v>106.50084414557115</c:v>
                </c:pt>
                <c:pt idx="472">
                  <c:v>106.42953584226444</c:v>
                </c:pt>
                <c:pt idx="473">
                  <c:v>106.35829090728441</c:v>
                </c:pt>
                <c:pt idx="474">
                  <c:v>106.28710904555118</c:v>
                </c:pt>
                <c:pt idx="475">
                  <c:v>106.21598996404106</c:v>
                </c:pt>
                <c:pt idx="476">
                  <c:v>106.14493337176773</c:v>
                </c:pt>
                <c:pt idx="477">
                  <c:v>106.07393897976324</c:v>
                </c:pt>
                <c:pt idx="478">
                  <c:v>106.00300650105942</c:v>
                </c:pt>
                <c:pt idx="479">
                  <c:v>105.93213565066945</c:v>
                </c:pt>
                <c:pt idx="480">
                  <c:v>105.86132614556971</c:v>
                </c:pt>
                <c:pt idx="481">
                  <c:v>105.79057770468174</c:v>
                </c:pt>
                <c:pt idx="482">
                  <c:v>105.7198900488545</c:v>
                </c:pt>
                <c:pt idx="483">
                  <c:v>105.64926290084678</c:v>
                </c:pt>
                <c:pt idx="484">
                  <c:v>105.57869598530975</c:v>
                </c:pt>
                <c:pt idx="485">
                  <c:v>105.50818902876989</c:v>
                </c:pt>
                <c:pt idx="486">
                  <c:v>105.4377417596119</c:v>
                </c:pt>
                <c:pt idx="487">
                  <c:v>105.36735390806197</c:v>
                </c:pt>
                <c:pt idx="488">
                  <c:v>105.29702520617111</c:v>
                </c:pt>
                <c:pt idx="489">
                  <c:v>105.2267553877988</c:v>
                </c:pt>
                <c:pt idx="490">
                  <c:v>105.15654418859671</c:v>
                </c:pt>
                <c:pt idx="491">
                  <c:v>105.08639134599261</c:v>
                </c:pt>
                <c:pt idx="492">
                  <c:v>105.01629659917458</c:v>
                </c:pt>
                <c:pt idx="493">
                  <c:v>104.94625968907523</c:v>
                </c:pt>
                <c:pt idx="494">
                  <c:v>104.87628035835627</c:v>
                </c:pt>
                <c:pt idx="495">
                  <c:v>104.80635835139303</c:v>
                </c:pt>
                <c:pt idx="496">
                  <c:v>104.73649341425934</c:v>
                </c:pt>
                <c:pt idx="497">
                  <c:v>104.66668529471259</c:v>
                </c:pt>
                <c:pt idx="498">
                  <c:v>104.59693374217875</c:v>
                </c:pt>
                <c:pt idx="499">
                  <c:v>104.52723850773779</c:v>
                </c:pt>
                <c:pt idx="500">
                  <c:v>104.45759934410908</c:v>
                </c:pt>
                <c:pt idx="501">
                  <c:v>104.38801600563706</c:v>
                </c:pt>
                <c:pt idx="502">
                  <c:v>104.31848824827705</c:v>
                </c:pt>
                <c:pt idx="503">
                  <c:v>104.24901582958117</c:v>
                </c:pt>
                <c:pt idx="504">
                  <c:v>104.17959850868439</c:v>
                </c:pt>
                <c:pt idx="505">
                  <c:v>104.11023604629094</c:v>
                </c:pt>
                <c:pt idx="506">
                  <c:v>104.0409282046605</c:v>
                </c:pt>
                <c:pt idx="507">
                  <c:v>103.97167474759496</c:v>
                </c:pt>
                <c:pt idx="508">
                  <c:v>103.90247544042491</c:v>
                </c:pt>
                <c:pt idx="509">
                  <c:v>103.83333004999656</c:v>
                </c:pt>
                <c:pt idx="510">
                  <c:v>103.76423834465882</c:v>
                </c:pt>
                <c:pt idx="511">
                  <c:v>103.69520009425027</c:v>
                </c:pt>
                <c:pt idx="512">
                  <c:v>103.6262150700864</c:v>
                </c:pt>
                <c:pt idx="513">
                  <c:v>103.55728304494717</c:v>
                </c:pt>
                <c:pt idx="514">
                  <c:v>103.48840379306438</c:v>
                </c:pt>
                <c:pt idx="515">
                  <c:v>103.41957709010934</c:v>
                </c:pt>
                <c:pt idx="516">
                  <c:v>103.35080271318076</c:v>
                </c:pt>
                <c:pt idx="517">
                  <c:v>103.28208044079256</c:v>
                </c:pt>
                <c:pt idx="518">
                  <c:v>103.21341005286195</c:v>
                </c:pt>
                <c:pt idx="519">
                  <c:v>103.14479133069763</c:v>
                </c:pt>
                <c:pt idx="520">
                  <c:v>103.076224056988</c:v>
                </c:pt>
                <c:pt idx="521">
                  <c:v>103.0077080157897</c:v>
                </c:pt>
                <c:pt idx="522">
                  <c:v>102.93924299251606</c:v>
                </c:pt>
                <c:pt idx="523">
                  <c:v>102.87082877392579</c:v>
                </c:pt>
                <c:pt idx="524">
                  <c:v>102.80246514811174</c:v>
                </c:pt>
                <c:pt idx="525">
                  <c:v>102.73415190448976</c:v>
                </c:pt>
                <c:pt idx="526">
                  <c:v>102.66588883378788</c:v>
                </c:pt>
                <c:pt idx="527">
                  <c:v>102.59767572803514</c:v>
                </c:pt>
                <c:pt idx="528">
                  <c:v>102.52951238055115</c:v>
                </c:pt>
                <c:pt idx="529">
                  <c:v>102.46139858593516</c:v>
                </c:pt>
                <c:pt idx="530">
                  <c:v>102.39333414005564</c:v>
                </c:pt>
                <c:pt idx="531">
                  <c:v>102.32531884003996</c:v>
                </c:pt>
                <c:pt idx="532">
                  <c:v>102.25735248426376</c:v>
                </c:pt>
                <c:pt idx="533">
                  <c:v>102.18943487234105</c:v>
                </c:pt>
                <c:pt idx="534">
                  <c:v>102.12156580511387</c:v>
                </c:pt>
                <c:pt idx="535">
                  <c:v>102.0537450846424</c:v>
                </c:pt>
                <c:pt idx="536">
                  <c:v>101.985972514195</c:v>
                </c:pt>
                <c:pt idx="537">
                  <c:v>101.91824789823831</c:v>
                </c:pt>
                <c:pt idx="538">
                  <c:v>101.85057104242773</c:v>
                </c:pt>
                <c:pt idx="539">
                  <c:v>101.78294175359767</c:v>
                </c:pt>
                <c:pt idx="540">
                  <c:v>101.71535983975203</c:v>
                </c:pt>
                <c:pt idx="541">
                  <c:v>101.64782511005482</c:v>
                </c:pt>
                <c:pt idx="542">
                  <c:v>101.58033737482083</c:v>
                </c:pt>
                <c:pt idx="543">
                  <c:v>101.51289644550641</c:v>
                </c:pt>
                <c:pt idx="544">
                  <c:v>101.44550213470028</c:v>
                </c:pt>
                <c:pt idx="545">
                  <c:v>101.37815425611447</c:v>
                </c:pt>
                <c:pt idx="546">
                  <c:v>101.31085262457547</c:v>
                </c:pt>
                <c:pt idx="547">
                  <c:v>101.24359705601526</c:v>
                </c:pt>
                <c:pt idx="548">
                  <c:v>101.1763873674625</c:v>
                </c:pt>
                <c:pt idx="549">
                  <c:v>101.10922337703396</c:v>
                </c:pt>
                <c:pt idx="550">
                  <c:v>101.04210490392578</c:v>
                </c:pt>
                <c:pt idx="551">
                  <c:v>100.97503176840507</c:v>
                </c:pt>
                <c:pt idx="552">
                  <c:v>100.90800379180133</c:v>
                </c:pt>
                <c:pt idx="553">
                  <c:v>100.8410207964982</c:v>
                </c:pt>
                <c:pt idx="554">
                  <c:v>100.77408260592514</c:v>
                </c:pt>
                <c:pt idx="555">
                  <c:v>100.70718904454927</c:v>
                </c:pt>
                <c:pt idx="556">
                  <c:v>100.64033993786718</c:v>
                </c:pt>
                <c:pt idx="557">
                  <c:v>100.573535112397</c:v>
                </c:pt>
                <c:pt idx="558">
                  <c:v>100.50677439567032</c:v>
                </c:pt>
                <c:pt idx="559">
                  <c:v>100.44005761622446</c:v>
                </c:pt>
                <c:pt idx="560">
                  <c:v>100.37338460359454</c:v>
                </c:pt>
                <c:pt idx="561">
                  <c:v>100.30675518830577</c:v>
                </c:pt>
                <c:pt idx="562">
                  <c:v>100.24016920186587</c:v>
                </c:pt>
                <c:pt idx="563">
                  <c:v>100.17362647675742</c:v>
                </c:pt>
                <c:pt idx="564">
                  <c:v>100.1071268464304</c:v>
                </c:pt>
                <c:pt idx="565">
                  <c:v>100.0406701452947</c:v>
                </c:pt>
                <c:pt idx="566">
                  <c:v>99.974256208712816</c:v>
                </c:pt>
                <c:pt idx="567">
                  <c:v>99.907884872992526</c:v>
                </c:pt>
                <c:pt idx="568">
                  <c:v>99.841555975379691</c:v>
                </c:pt>
                <c:pt idx="569">
                  <c:v>99.775269354051034</c:v>
                </c:pt>
                <c:pt idx="570">
                  <c:v>99.709024848107148</c:v>
                </c:pt>
                <c:pt idx="571">
                  <c:v>99.642822297565431</c:v>
                </c:pt>
                <c:pt idx="572">
                  <c:v>99.57666154335314</c:v>
                </c:pt>
                <c:pt idx="573">
                  <c:v>99.510542427300422</c:v>
                </c:pt>
                <c:pt idx="574">
                  <c:v>99.444464792133687</c:v>
                </c:pt>
                <c:pt idx="575">
                  <c:v>99.378428481468688</c:v>
                </c:pt>
                <c:pt idx="576">
                  <c:v>99.312433339803832</c:v>
                </c:pt>
                <c:pt idx="577">
                  <c:v>99.246479212513663</c:v>
                </c:pt>
                <c:pt idx="578">
                  <c:v>99.180565945842176</c:v>
                </c:pt>
                <c:pt idx="579">
                  <c:v>99.114693386896363</c:v>
                </c:pt>
                <c:pt idx="580">
                  <c:v>99.048861383639775</c:v>
                </c:pt>
                <c:pt idx="581">
                  <c:v>98.983069784886126</c:v>
                </c:pt>
                <c:pt idx="582">
                  <c:v>98.917318440292917</c:v>
                </c:pt>
                <c:pt idx="583">
                  <c:v>98.851607200355289</c:v>
                </c:pt>
                <c:pt idx="584">
                  <c:v>98.785935916399652</c:v>
                </c:pt>
                <c:pt idx="585">
                  <c:v>98.720304440577678</c:v>
                </c:pt>
                <c:pt idx="586">
                  <c:v>98.6547126258601</c:v>
                </c:pt>
                <c:pt idx="587">
                  <c:v>98.589160326030793</c:v>
                </c:pt>
                <c:pt idx="588">
                  <c:v>98.523647395680598</c:v>
                </c:pt>
                <c:pt idx="589">
                  <c:v>98.458173690201619</c:v>
                </c:pt>
                <c:pt idx="590">
                  <c:v>98.392739065781157</c:v>
                </c:pt>
                <c:pt idx="591">
                  <c:v>98.327343379396027</c:v>
                </c:pt>
                <c:pt idx="592">
                  <c:v>98.261986488806713</c:v>
                </c:pt>
                <c:pt idx="593">
                  <c:v>98.196668252551675</c:v>
                </c:pt>
                <c:pt idx="594">
                  <c:v>98.131388529941674</c:v>
                </c:pt>
                <c:pt idx="595">
                  <c:v>98.066147181054163</c:v>
                </c:pt>
                <c:pt idx="596">
                  <c:v>98.000944066727754</c:v>
                </c:pt>
                <c:pt idx="597">
                  <c:v>97.935779048556711</c:v>
                </c:pt>
                <c:pt idx="598">
                  <c:v>97.870651988885413</c:v>
                </c:pt>
                <c:pt idx="599">
                  <c:v>97.805562750803006</c:v>
                </c:pt>
                <c:pt idx="600">
                  <c:v>97.74051119813808</c:v>
                </c:pt>
                <c:pt idx="601">
                  <c:v>97.675497195453246</c:v>
                </c:pt>
                <c:pt idx="602">
                  <c:v>97.610520608039948</c:v>
                </c:pt>
                <c:pt idx="603">
                  <c:v>97.545581301913202</c:v>
                </c:pt>
                <c:pt idx="604">
                  <c:v>97.480679143806498</c:v>
                </c:pt>
                <c:pt idx="605">
                  <c:v>97.415814001166538</c:v>
                </c:pt>
                <c:pt idx="606">
                  <c:v>97.350985742148325</c:v>
                </c:pt>
                <c:pt idx="607">
                  <c:v>97.286194235609941</c:v>
                </c:pt>
                <c:pt idx="608">
                  <c:v>97.221439351107733</c:v>
                </c:pt>
                <c:pt idx="609">
                  <c:v>97.156720958891256</c:v>
                </c:pt>
                <c:pt idx="610">
                  <c:v>97.092038929898365</c:v>
                </c:pt>
                <c:pt idx="611">
                  <c:v>97.027393135750415</c:v>
                </c:pt>
                <c:pt idx="612">
                  <c:v>96.962783448747416</c:v>
                </c:pt>
                <c:pt idx="613">
                  <c:v>96.898209741863269</c:v>
                </c:pt>
                <c:pt idx="614">
                  <c:v>96.83367188874098</c:v>
                </c:pt>
                <c:pt idx="615">
                  <c:v>96.769169763688055</c:v>
                </c:pt>
                <c:pt idx="616">
                  <c:v>96.70470324167178</c:v>
                </c:pt>
                <c:pt idx="617">
                  <c:v>96.640272198314662</c:v>
                </c:pt>
                <c:pt idx="618">
                  <c:v>96.575876509889753</c:v>
                </c:pt>
                <c:pt idx="619">
                  <c:v>96.511516053316299</c:v>
                </c:pt>
                <c:pt idx="620">
                  <c:v>96.447190706155112</c:v>
                </c:pt>
                <c:pt idx="621">
                  <c:v>96.382900346604117</c:v>
                </c:pt>
                <c:pt idx="622">
                  <c:v>96.318644853494021</c:v>
                </c:pt>
                <c:pt idx="623">
                  <c:v>96.254424106283892</c:v>
                </c:pt>
                <c:pt idx="624">
                  <c:v>96.190237985056825</c:v>
                </c:pt>
                <c:pt idx="625">
                  <c:v>96.126086370515608</c:v>
                </c:pt>
                <c:pt idx="626">
                  <c:v>96.061969143978516</c:v>
                </c:pt>
                <c:pt idx="627">
                  <c:v>95.997886187375087</c:v>
                </c:pt>
                <c:pt idx="628">
                  <c:v>95.933837383241865</c:v>
                </c:pt>
                <c:pt idx="629">
                  <c:v>95.869822614718316</c:v>
                </c:pt>
                <c:pt idx="630">
                  <c:v>95.805841765542638</c:v>
                </c:pt>
                <c:pt idx="631">
                  <c:v>95.741894720047767</c:v>
                </c:pt>
                <c:pt idx="632">
                  <c:v>95.677981363157244</c:v>
                </c:pt>
                <c:pt idx="633">
                  <c:v>95.614101580381288</c:v>
                </c:pt>
                <c:pt idx="634">
                  <c:v>95.55025525781268</c:v>
                </c:pt>
                <c:pt idx="635">
                  <c:v>95.486442282122965</c:v>
                </c:pt>
                <c:pt idx="636">
                  <c:v>95.422662540558463</c:v>
                </c:pt>
                <c:pt idx="637">
                  <c:v>95.358915920936411</c:v>
                </c:pt>
                <c:pt idx="638">
                  <c:v>95.295202311641049</c:v>
                </c:pt>
                <c:pt idx="639">
                  <c:v>95.231521601619903</c:v>
                </c:pt>
                <c:pt idx="640">
                  <c:v>95.167873680379955</c:v>
                </c:pt>
                <c:pt idx="641">
                  <c:v>95.10425843798393</c:v>
                </c:pt>
                <c:pt idx="642">
                  <c:v>95.04067576504643</c:v>
                </c:pt>
                <c:pt idx="643">
                  <c:v>94.977125552730456</c:v>
                </c:pt>
                <c:pt idx="644">
                  <c:v>94.913607692743653</c:v>
                </c:pt>
                <c:pt idx="645">
                  <c:v>94.850122077334575</c:v>
                </c:pt>
                <c:pt idx="646">
                  <c:v>94.7866685992893</c:v>
                </c:pt>
                <c:pt idx="647">
                  <c:v>94.723247151927694</c:v>
                </c:pt>
                <c:pt idx="648">
                  <c:v>94.659857629099946</c:v>
                </c:pt>
                <c:pt idx="649">
                  <c:v>94.596499925183068</c:v>
                </c:pt>
                <c:pt idx="650">
                  <c:v>94.533173935077329</c:v>
                </c:pt>
                <c:pt idx="651">
                  <c:v>94.469879554202919</c:v>
                </c:pt>
                <c:pt idx="652">
                  <c:v>94.406616678496448</c:v>
                </c:pt>
                <c:pt idx="653">
                  <c:v>94.343385204407582</c:v>
                </c:pt>
                <c:pt idx="654">
                  <c:v>94.280185028895673</c:v>
                </c:pt>
                <c:pt idx="655">
                  <c:v>94.217016049426419</c:v>
                </c:pt>
                <c:pt idx="656">
                  <c:v>94.153878163968514</c:v>
                </c:pt>
                <c:pt idx="657">
                  <c:v>94.090771270990444</c:v>
                </c:pt>
                <c:pt idx="658">
                  <c:v>94.027695269457183</c:v>
                </c:pt>
                <c:pt idx="659">
                  <c:v>93.964650058826905</c:v>
                </c:pt>
                <c:pt idx="660">
                  <c:v>93.901635539047874</c:v>
                </c:pt>
                <c:pt idx="661">
                  <c:v>93.838651610555246</c:v>
                </c:pt>
                <c:pt idx="662">
                  <c:v>93.775698174267845</c:v>
                </c:pt>
                <c:pt idx="663">
                  <c:v>93.71277513158509</c:v>
                </c:pt>
                <c:pt idx="664">
                  <c:v>93.649882384383929</c:v>
                </c:pt>
                <c:pt idx="665">
                  <c:v>93.587019835015695</c:v>
                </c:pt>
                <c:pt idx="666">
                  <c:v>93.524187386303012</c:v>
                </c:pt>
                <c:pt idx="667">
                  <c:v>93.461384941536934</c:v>
                </c:pt>
                <c:pt idx="668">
                  <c:v>93.398612404473766</c:v>
                </c:pt>
                <c:pt idx="669">
                  <c:v>93.335869679332177</c:v>
                </c:pt>
                <c:pt idx="670">
                  <c:v>93.273156670790229</c:v>
                </c:pt>
                <c:pt idx="671">
                  <c:v>93.210473283982381</c:v>
                </c:pt>
                <c:pt idx="672">
                  <c:v>93.147819424496703</c:v>
                </c:pt>
                <c:pt idx="673">
                  <c:v>93.08519499837189</c:v>
                </c:pt>
                <c:pt idx="674">
                  <c:v>93.022599912094407</c:v>
                </c:pt>
                <c:pt idx="675">
                  <c:v>92.96003407259569</c:v>
                </c:pt>
                <c:pt idx="676">
                  <c:v>92.897497387249317</c:v>
                </c:pt>
                <c:pt idx="677">
                  <c:v>92.83498976386818</c:v>
                </c:pt>
                <c:pt idx="678">
                  <c:v>92.772511110701728</c:v>
                </c:pt>
                <c:pt idx="679">
                  <c:v>92.710061336433242</c:v>
                </c:pt>
                <c:pt idx="680">
                  <c:v>92.64764035017707</c:v>
                </c:pt>
                <c:pt idx="681">
                  <c:v>92.585248061475937</c:v>
                </c:pt>
                <c:pt idx="682">
                  <c:v>92.522884380298208</c:v>
                </c:pt>
                <c:pt idx="683">
                  <c:v>92.460549217035336</c:v>
                </c:pt>
                <c:pt idx="684">
                  <c:v>92.3982424824991</c:v>
                </c:pt>
                <c:pt idx="685">
                  <c:v>92.335964087918995</c:v>
                </c:pt>
                <c:pt idx="686">
                  <c:v>92.273713944939743</c:v>
                </c:pt>
                <c:pt idx="687">
                  <c:v>92.211491965618507</c:v>
                </c:pt>
                <c:pt idx="688">
                  <c:v>92.149298062422517</c:v>
                </c:pt>
                <c:pt idx="689">
                  <c:v>92.087132148226459</c:v>
                </c:pt>
                <c:pt idx="690">
                  <c:v>92.024994136309857</c:v>
                </c:pt>
                <c:pt idx="691">
                  <c:v>91.962883940354729</c:v>
                </c:pt>
                <c:pt idx="692">
                  <c:v>91.900801474443014</c:v>
                </c:pt>
                <c:pt idx="693">
                  <c:v>91.838746653054073</c:v>
                </c:pt>
                <c:pt idx="694">
                  <c:v>91.776719391062315</c:v>
                </c:pt>
                <c:pt idx="695">
                  <c:v>91.714719603734693</c:v>
                </c:pt>
                <c:pt idx="696">
                  <c:v>91.652747206728421</c:v>
                </c:pt>
                <c:pt idx="697">
                  <c:v>91.590802116088383</c:v>
                </c:pt>
                <c:pt idx="698">
                  <c:v>91.528884248244992</c:v>
                </c:pt>
                <c:pt idx="699">
                  <c:v>91.466993520011599</c:v>
                </c:pt>
                <c:pt idx="700">
                  <c:v>91.405129848582348</c:v>
                </c:pt>
                <c:pt idx="701">
                  <c:v>91.343293151529792</c:v>
                </c:pt>
                <c:pt idx="702">
                  <c:v>91.281483346802503</c:v>
                </c:pt>
                <c:pt idx="703">
                  <c:v>91.219700352722938</c:v>
                </c:pt>
                <c:pt idx="704">
                  <c:v>91.15794408798503</c:v>
                </c:pt>
                <c:pt idx="705">
                  <c:v>91.096214471652104</c:v>
                </c:pt>
                <c:pt idx="706">
                  <c:v>91.034511423154413</c:v>
                </c:pt>
                <c:pt idx="707">
                  <c:v>90.972834862287186</c:v>
                </c:pt>
                <c:pt idx="708">
                  <c:v>90.9111847092082</c:v>
                </c:pt>
                <c:pt idx="709">
                  <c:v>90.84956088443576</c:v>
                </c:pt>
                <c:pt idx="710">
                  <c:v>90.7879633088464</c:v>
                </c:pt>
                <c:pt idx="711">
                  <c:v>90.726391903672848</c:v>
                </c:pt>
                <c:pt idx="712">
                  <c:v>90.664846590501838</c:v>
                </c:pt>
                <c:pt idx="713">
                  <c:v>90.603327291271967</c:v>
                </c:pt>
                <c:pt idx="714">
                  <c:v>90.5418339282717</c:v>
                </c:pt>
                <c:pt idx="715">
                  <c:v>90.480366424137074</c:v>
                </c:pt>
                <c:pt idx="716">
                  <c:v>90.418924701849861</c:v>
                </c:pt>
                <c:pt idx="717">
                  <c:v>90.357508684735393</c:v>
                </c:pt>
                <c:pt idx="718">
                  <c:v>90.296118296460492</c:v>
                </c:pt>
                <c:pt idx="719">
                  <c:v>90.234753461031559</c:v>
                </c:pt>
                <c:pt idx="720">
                  <c:v>90.173414102792435</c:v>
                </c:pt>
                <c:pt idx="721">
                  <c:v>90.112100146422492</c:v>
                </c:pt>
                <c:pt idx="722">
                  <c:v>90.05081151693463</c:v>
                </c:pt>
                <c:pt idx="723">
                  <c:v>89.989548139673289</c:v>
                </c:pt>
                <c:pt idx="724">
                  <c:v>89.928309940312516</c:v>
                </c:pt>
                <c:pt idx="725">
                  <c:v>89.867096844854032</c:v>
                </c:pt>
                <c:pt idx="726">
                  <c:v>89.805908779625327</c:v>
                </c:pt>
                <c:pt idx="727">
                  <c:v>89.744745671277684</c:v>
                </c:pt>
                <c:pt idx="728">
                  <c:v>89.683607446784364</c:v>
                </c:pt>
                <c:pt idx="729">
                  <c:v>89.622494033438642</c:v>
                </c:pt>
                <c:pt idx="730">
                  <c:v>89.561405358852028</c:v>
                </c:pt>
                <c:pt idx="731">
                  <c:v>89.500341350952326</c:v>
                </c:pt>
                <c:pt idx="732">
                  <c:v>89.439301937981909</c:v>
                </c:pt>
                <c:pt idx="733">
                  <c:v>89.378287048495736</c:v>
                </c:pt>
                <c:pt idx="734">
                  <c:v>89.317296611359666</c:v>
                </c:pt>
                <c:pt idx="735">
                  <c:v>89.256330555748633</c:v>
                </c:pt>
                <c:pt idx="736">
                  <c:v>89.195388811144781</c:v>
                </c:pt>
                <c:pt idx="737">
                  <c:v>89.134471307335801</c:v>
                </c:pt>
                <c:pt idx="738">
                  <c:v>89.07357797441307</c:v>
                </c:pt>
                <c:pt idx="739">
                  <c:v>89.012708742770002</c:v>
                </c:pt>
                <c:pt idx="740">
                  <c:v>88.951863543100188</c:v>
                </c:pt>
                <c:pt idx="741">
                  <c:v>88.891042306395775</c:v>
                </c:pt>
                <c:pt idx="742">
                  <c:v>88.830244963945745</c:v>
                </c:pt>
                <c:pt idx="743">
                  <c:v>88.769471447334112</c:v>
                </c:pt>
                <c:pt idx="744">
                  <c:v>88.708721688438402</c:v>
                </c:pt>
                <c:pt idx="745">
                  <c:v>88.647995619427817</c:v>
                </c:pt>
                <c:pt idx="746">
                  <c:v>88.58729317276169</c:v>
                </c:pt>
                <c:pt idx="747">
                  <c:v>88.526614281187733</c:v>
                </c:pt>
                <c:pt idx="748">
                  <c:v>88.465958877740491</c:v>
                </c:pt>
                <c:pt idx="749">
                  <c:v>88.405326895739648</c:v>
                </c:pt>
                <c:pt idx="750">
                  <c:v>88.344718268788455</c:v>
                </c:pt>
                <c:pt idx="751">
                  <c:v>88.284132930772088</c:v>
                </c:pt>
                <c:pt idx="752">
                  <c:v>88.22357081585605</c:v>
                </c:pt>
                <c:pt idx="753">
                  <c:v>88.163031858484629</c:v>
                </c:pt>
                <c:pt idx="754">
                  <c:v>88.102515993379342</c:v>
                </c:pt>
                <c:pt idx="755">
                  <c:v>88.042023155537237</c:v>
                </c:pt>
                <c:pt idx="756">
                  <c:v>87.981553280229534</c:v>
                </c:pt>
                <c:pt idx="757">
                  <c:v>87.921106302999959</c:v>
                </c:pt>
                <c:pt idx="758">
                  <c:v>87.86068215966327</c:v>
                </c:pt>
                <c:pt idx="759">
                  <c:v>87.800280786303716</c:v>
                </c:pt>
                <c:pt idx="760">
                  <c:v>87.739902119273495</c:v>
                </c:pt>
                <c:pt idx="761">
                  <c:v>87.679546095191341</c:v>
                </c:pt>
                <c:pt idx="762">
                  <c:v>87.619212650941051</c:v>
                </c:pt>
                <c:pt idx="763">
                  <c:v>87.55890172366982</c:v>
                </c:pt>
                <c:pt idx="764">
                  <c:v>87.498613250787017</c:v>
                </c:pt>
                <c:pt idx="765">
                  <c:v>87.438347169962597</c:v>
                </c:pt>
                <c:pt idx="766">
                  <c:v>87.378103419125694</c:v>
                </c:pt>
                <c:pt idx="767">
                  <c:v>87.317881936463166</c:v>
                </c:pt>
                <c:pt idx="768">
                  <c:v>87.257682660418141</c:v>
                </c:pt>
                <c:pt idx="769">
                  <c:v>87.197505529688726</c:v>
                </c:pt>
                <c:pt idx="770">
                  <c:v>87.137350483226442</c:v>
                </c:pt>
                <c:pt idx="771">
                  <c:v>87.07721746023492</c:v>
                </c:pt>
                <c:pt idx="772">
                  <c:v>87.017106400168529</c:v>
                </c:pt>
                <c:pt idx="773">
                  <c:v>86.957017242730927</c:v>
                </c:pt>
                <c:pt idx="774">
                  <c:v>86.896949927873777</c:v>
                </c:pt>
                <c:pt idx="775">
                  <c:v>86.836904395795329</c:v>
                </c:pt>
                <c:pt idx="776">
                  <c:v>86.776880586939043</c:v>
                </c:pt>
                <c:pt idx="777">
                  <c:v>86.716878441992378</c:v>
                </c:pt>
                <c:pt idx="778">
                  <c:v>86.656897901885316</c:v>
                </c:pt>
                <c:pt idx="779">
                  <c:v>86.596938907789166</c:v>
                </c:pt>
                <c:pt idx="780">
                  <c:v>86.537001401115134</c:v>
                </c:pt>
                <c:pt idx="781">
                  <c:v>86.477085323513094</c:v>
                </c:pt>
                <c:pt idx="782">
                  <c:v>86.417190616870272</c:v>
                </c:pt>
                <c:pt idx="783">
                  <c:v>86.357317223310019</c:v>
                </c:pt>
                <c:pt idx="784">
                  <c:v>86.297465085190382</c:v>
                </c:pt>
                <c:pt idx="785">
                  <c:v>86.23763414510303</c:v>
                </c:pt>
                <c:pt idx="786">
                  <c:v>86.177824345871841</c:v>
                </c:pt>
                <c:pt idx="787">
                  <c:v>86.118035630551674</c:v>
                </c:pt>
                <c:pt idx="788">
                  <c:v>86.058267942427307</c:v>
                </c:pt>
                <c:pt idx="789">
                  <c:v>85.998521225011885</c:v>
                </c:pt>
                <c:pt idx="790">
                  <c:v>85.938795422045956</c:v>
                </c:pt>
                <c:pt idx="791">
                  <c:v>85.879090477496106</c:v>
                </c:pt>
                <c:pt idx="792">
                  <c:v>85.819406335553907</c:v>
                </c:pt>
                <c:pt idx="793">
                  <c:v>85.759742940634482</c:v>
                </c:pt>
                <c:pt idx="794">
                  <c:v>85.700100237375551</c:v>
                </c:pt>
                <c:pt idx="795">
                  <c:v>85.640478170636044</c:v>
                </c:pt>
                <c:pt idx="796">
                  <c:v>85.580876685495113</c:v>
                </c:pt>
                <c:pt idx="797">
                  <c:v>85.521295727250759</c:v>
                </c:pt>
                <c:pt idx="798">
                  <c:v>85.461735241418864</c:v>
                </c:pt>
                <c:pt idx="799">
                  <c:v>85.402195173731855</c:v>
                </c:pt>
                <c:pt idx="800">
                  <c:v>85.342675470137792</c:v>
                </c:pt>
                <c:pt idx="801">
                  <c:v>85.28317607679891</c:v>
                </c:pt>
                <c:pt idx="802">
                  <c:v>85.223696940090804</c:v>
                </c:pt>
                <c:pt idx="803">
                  <c:v>85.164238006601067</c:v>
                </c:pt>
                <c:pt idx="804">
                  <c:v>85.104799223128353</c:v>
                </c:pt>
                <c:pt idx="805">
                  <c:v>85.045380536681122</c:v>
                </c:pt>
                <c:pt idx="806">
                  <c:v>84.985981894476623</c:v>
                </c:pt>
                <c:pt idx="807">
                  <c:v>84.926603243939752</c:v>
                </c:pt>
                <c:pt idx="808">
                  <c:v>84.867244532702031</c:v>
                </c:pt>
                <c:pt idx="809">
                  <c:v>84.80790570860043</c:v>
                </c:pt>
                <c:pt idx="810">
                  <c:v>84.74858671967641</c:v>
                </c:pt>
                <c:pt idx="811">
                  <c:v>84.689287514174708</c:v>
                </c:pt>
                <c:pt idx="812">
                  <c:v>84.630008040542464</c:v>
                </c:pt>
                <c:pt idx="813">
                  <c:v>84.570748247427986</c:v>
                </c:pt>
                <c:pt idx="814">
                  <c:v>84.5115080836798</c:v>
                </c:pt>
                <c:pt idx="815">
                  <c:v>84.452287498345612</c:v>
                </c:pt>
                <c:pt idx="816">
                  <c:v>84.393086440671254</c:v>
                </c:pt>
                <c:pt idx="817">
                  <c:v>84.333904860099651</c:v>
                </c:pt>
                <c:pt idx="818">
                  <c:v>84.274742706269819</c:v>
                </c:pt>
                <c:pt idx="819">
                  <c:v>84.215599929015866</c:v>
                </c:pt>
                <c:pt idx="820">
                  <c:v>84.156476478365875</c:v>
                </c:pt>
                <c:pt idx="821">
                  <c:v>84.097372304541153</c:v>
                </c:pt>
                <c:pt idx="822">
                  <c:v>84.038287357954928</c:v>
                </c:pt>
                <c:pt idx="823">
                  <c:v>83.979221589211619</c:v>
                </c:pt>
                <c:pt idx="824">
                  <c:v>83.920174949105672</c:v>
                </c:pt>
                <c:pt idx="825">
                  <c:v>83.861147388620722</c:v>
                </c:pt>
                <c:pt idx="826">
                  <c:v>83.802138858928544</c:v>
                </c:pt>
                <c:pt idx="827">
                  <c:v>83.743149311388095</c:v>
                </c:pt>
                <c:pt idx="828">
                  <c:v>83.68417869754461</c:v>
                </c:pt>
                <c:pt idx="829">
                  <c:v>83.625226969128619</c:v>
                </c:pt>
                <c:pt idx="830">
                  <c:v>83.566294078054966</c:v>
                </c:pt>
                <c:pt idx="831">
                  <c:v>83.507379976421959</c:v>
                </c:pt>
                <c:pt idx="832">
                  <c:v>83.448484616510342</c:v>
                </c:pt>
                <c:pt idx="833">
                  <c:v>83.389607950782448</c:v>
                </c:pt>
                <c:pt idx="834">
                  <c:v>83.330749931881229</c:v>
                </c:pt>
                <c:pt idx="835">
                  <c:v>83.271910512629404</c:v>
                </c:pt>
                <c:pt idx="836">
                  <c:v>83.213089646028408</c:v>
                </c:pt>
                <c:pt idx="837">
                  <c:v>83.154287285257709</c:v>
                </c:pt>
                <c:pt idx="838">
                  <c:v>83.095503383673716</c:v>
                </c:pt>
                <c:pt idx="839">
                  <c:v>83.036737894808965</c:v>
                </c:pt>
                <c:pt idx="840">
                  <c:v>82.977990772371299</c:v>
                </c:pt>
                <c:pt idx="841">
                  <c:v>82.919261970242786</c:v>
                </c:pt>
                <c:pt idx="842">
                  <c:v>82.860551442479107</c:v>
                </c:pt>
                <c:pt idx="843">
                  <c:v>82.801859143308519</c:v>
                </c:pt>
                <c:pt idx="844">
                  <c:v>82.743185027131005</c:v>
                </c:pt>
                <c:pt idx="845">
                  <c:v>82.684529048517462</c:v>
                </c:pt>
                <c:pt idx="846">
                  <c:v>82.625891162208802</c:v>
                </c:pt>
                <c:pt idx="847">
                  <c:v>82.567271323115193</c:v>
                </c:pt>
                <c:pt idx="848">
                  <c:v>82.508669486315057</c:v>
                </c:pt>
                <c:pt idx="849">
                  <c:v>82.450085607054433</c:v>
                </c:pt>
                <c:pt idx="850">
                  <c:v>82.391519640745969</c:v>
                </c:pt>
                <c:pt idx="851">
                  <c:v>82.33297154296821</c:v>
                </c:pt>
                <c:pt idx="852">
                  <c:v>82.274441269464688</c:v>
                </c:pt>
                <c:pt idx="853">
                  <c:v>82.215928776143201</c:v>
                </c:pt>
                <c:pt idx="854">
                  <c:v>82.157434019074927</c:v>
                </c:pt>
                <c:pt idx="855">
                  <c:v>82.098956954493644</c:v>
                </c:pt>
                <c:pt idx="856">
                  <c:v>82.040497538794938</c:v>
                </c:pt>
                <c:pt idx="857">
                  <c:v>81.9820557285354</c:v>
                </c:pt>
                <c:pt idx="858">
                  <c:v>81.92363148043178</c:v>
                </c:pt>
                <c:pt idx="859">
                  <c:v>81.86522475136033</c:v>
                </c:pt>
                <c:pt idx="860">
                  <c:v>81.806835498355866</c:v>
                </c:pt>
                <c:pt idx="861">
                  <c:v>81.748463678611159</c:v>
                </c:pt>
                <c:pt idx="862">
                  <c:v>81.690109249475967</c:v>
                </c:pt>
                <c:pt idx="863">
                  <c:v>81.63177216845645</c:v>
                </c:pt>
                <c:pt idx="864">
                  <c:v>81.573452393214268</c:v>
                </c:pt>
                <c:pt idx="865">
                  <c:v>81.515149881565947</c:v>
                </c:pt>
                <c:pt idx="866">
                  <c:v>81.456864591482002</c:v>
                </c:pt>
                <c:pt idx="867">
                  <c:v>81.398596481086287</c:v>
                </c:pt>
                <c:pt idx="868">
                  <c:v>81.340345508655219</c:v>
                </c:pt>
                <c:pt idx="869">
                  <c:v>81.28211163261696</c:v>
                </c:pt>
                <c:pt idx="870">
                  <c:v>81.223894811550807</c:v>
                </c:pt>
                <c:pt idx="871">
                  <c:v>81.165695004186432</c:v>
                </c:pt>
                <c:pt idx="872">
                  <c:v>81.107512169403037</c:v>
                </c:pt>
                <c:pt idx="873">
                  <c:v>81.049346266228838</c:v>
                </c:pt>
                <c:pt idx="874">
                  <c:v>80.991197253840113</c:v>
                </c:pt>
                <c:pt idx="875">
                  <c:v>80.933065091560707</c:v>
                </c:pt>
                <c:pt idx="876">
                  <c:v>80.874949738861119</c:v>
                </c:pt>
                <c:pt idx="877">
                  <c:v>80.816851155358037</c:v>
                </c:pt>
                <c:pt idx="878">
                  <c:v>80.75876930081337</c:v>
                </c:pt>
                <c:pt idx="879">
                  <c:v>80.700704135133748</c:v>
                </c:pt>
                <c:pt idx="880">
                  <c:v>80.642655618369758</c:v>
                </c:pt>
                <c:pt idx="881">
                  <c:v>80.584623710715221</c:v>
                </c:pt>
                <c:pt idx="882">
                  <c:v>80.526608372506615</c:v>
                </c:pt>
                <c:pt idx="883">
                  <c:v>80.468609564222263</c:v>
                </c:pt>
                <c:pt idx="884">
                  <c:v>80.410627246481766</c:v>
                </c:pt>
                <c:pt idx="885">
                  <c:v>80.352661380045276</c:v>
                </c:pt>
                <c:pt idx="886">
                  <c:v>80.294711925812791</c:v>
                </c:pt>
                <c:pt idx="887">
                  <c:v>80.23677884482359</c:v>
                </c:pt>
                <c:pt idx="888">
                  <c:v>80.178862098255536</c:v>
                </c:pt>
                <c:pt idx="889">
                  <c:v>80.120961647424338</c:v>
                </c:pt>
                <c:pt idx="890">
                  <c:v>80.063077453783023</c:v>
                </c:pt>
                <c:pt idx="891">
                  <c:v>80.005209478921202</c:v>
                </c:pt>
                <c:pt idx="892">
                  <c:v>79.947357684564423</c:v>
                </c:pt>
                <c:pt idx="893">
                  <c:v>79.889522032573637</c:v>
                </c:pt>
                <c:pt idx="894">
                  <c:v>79.831702484944415</c:v>
                </c:pt>
                <c:pt idx="895">
                  <c:v>79.773899003806406</c:v>
                </c:pt>
                <c:pt idx="896">
                  <c:v>79.716111551422699</c:v>
                </c:pt>
                <c:pt idx="897">
                  <c:v>79.658340090189142</c:v>
                </c:pt>
                <c:pt idx="898">
                  <c:v>79.600584582633815</c:v>
                </c:pt>
                <c:pt idx="899">
                  <c:v>79.54284499141626</c:v>
                </c:pt>
                <c:pt idx="900">
                  <c:v>79.485121279327103</c:v>
                </c:pt>
                <c:pt idx="901">
                  <c:v>79.427413409287169</c:v>
                </c:pt>
                <c:pt idx="902">
                  <c:v>79.369721344347084</c:v>
                </c:pt>
                <c:pt idx="903">
                  <c:v>79.312045047686539</c:v>
                </c:pt>
                <c:pt idx="904">
                  <c:v>79.254384482613801</c:v>
                </c:pt>
                <c:pt idx="905">
                  <c:v>79.19673961256504</c:v>
                </c:pt>
                <c:pt idx="906">
                  <c:v>79.139110401103707</c:v>
                </c:pt>
                <c:pt idx="907">
                  <c:v>79.081496811920019</c:v>
                </c:pt>
                <c:pt idx="908">
                  <c:v>79.023898808830381</c:v>
                </c:pt>
                <c:pt idx="909">
                  <c:v>78.966316355776684</c:v>
                </c:pt>
                <c:pt idx="910">
                  <c:v>78.908749416825898</c:v>
                </c:pt>
                <c:pt idx="911">
                  <c:v>78.851197956169301</c:v>
                </c:pt>
                <c:pt idx="912">
                  <c:v>78.793661938122057</c:v>
                </c:pt>
                <c:pt idx="913">
                  <c:v>78.736141327122624</c:v>
                </c:pt>
                <c:pt idx="914">
                  <c:v>78.678636087732087</c:v>
                </c:pt>
                <c:pt idx="915">
                  <c:v>78.621146184633716</c:v>
                </c:pt>
                <c:pt idx="916">
                  <c:v>78.563671582632367</c:v>
                </c:pt>
                <c:pt idx="917">
                  <c:v>78.506212246653803</c:v>
                </c:pt>
                <c:pt idx="918">
                  <c:v>78.448768141744381</c:v>
                </c:pt>
                <c:pt idx="919">
                  <c:v>78.391339233070312</c:v>
                </c:pt>
                <c:pt idx="920">
                  <c:v>78.333925485917149</c:v>
                </c:pt>
                <c:pt idx="921">
                  <c:v>78.276526865689306</c:v>
                </c:pt>
                <c:pt idx="922">
                  <c:v>78.219143337909429</c:v>
                </c:pt>
                <c:pt idx="923">
                  <c:v>78.161774868217933</c:v>
                </c:pt>
                <c:pt idx="924">
                  <c:v>78.104421422372411</c:v>
                </c:pt>
                <c:pt idx="925">
                  <c:v>78.047082966247132</c:v>
                </c:pt>
                <c:pt idx="926">
                  <c:v>77.989759465832535</c:v>
                </c:pt>
                <c:pt idx="927">
                  <c:v>77.932450887234637</c:v>
                </c:pt>
                <c:pt idx="928">
                  <c:v>77.875157196674564</c:v>
                </c:pt>
                <c:pt idx="929">
                  <c:v>77.817878360487953</c:v>
                </c:pt>
                <c:pt idx="930">
                  <c:v>77.760614345124608</c:v>
                </c:pt>
                <c:pt idx="931">
                  <c:v>77.703365117147783</c:v>
                </c:pt>
                <c:pt idx="932">
                  <c:v>77.646130643233761</c:v>
                </c:pt>
                <c:pt idx="933">
                  <c:v>77.588910890171377</c:v>
                </c:pt>
                <c:pt idx="934">
                  <c:v>77.531705824861447</c:v>
                </c:pt>
                <c:pt idx="935">
                  <c:v>77.474515414316329</c:v>
                </c:pt>
                <c:pt idx="936">
                  <c:v>77.417339625659338</c:v>
                </c:pt>
                <c:pt idx="937">
                  <c:v>77.360178426124378</c:v>
                </c:pt>
                <c:pt idx="938">
                  <c:v>77.303031783055246</c:v>
                </c:pt>
                <c:pt idx="939">
                  <c:v>77.245899663905391</c:v>
                </c:pt>
                <c:pt idx="940">
                  <c:v>77.188782036237228</c:v>
                </c:pt>
                <c:pt idx="941">
                  <c:v>77.131678867721718</c:v>
                </c:pt>
                <c:pt idx="942">
                  <c:v>77.074590126137878</c:v>
                </c:pt>
                <c:pt idx="943">
                  <c:v>77.017515779372388</c:v>
                </c:pt>
                <c:pt idx="944">
                  <c:v>76.960455795418923</c:v>
                </c:pt>
                <c:pt idx="945">
                  <c:v>76.903410142377851</c:v>
                </c:pt>
                <c:pt idx="946">
                  <c:v>76.846378788455667</c:v>
                </c:pt>
                <c:pt idx="947">
                  <c:v>76.78936170196458</c:v>
                </c:pt>
                <c:pt idx="948">
                  <c:v>76.73235885132199</c:v>
                </c:pt>
                <c:pt idx="949">
                  <c:v>76.675370205050058</c:v>
                </c:pt>
                <c:pt idx="950">
                  <c:v>76.618395731775223</c:v>
                </c:pt>
                <c:pt idx="951">
                  <c:v>76.561435400227808</c:v>
                </c:pt>
                <c:pt idx="952">
                  <c:v>76.504489179241403</c:v>
                </c:pt>
                <c:pt idx="953">
                  <c:v>76.447557037752603</c:v>
                </c:pt>
                <c:pt idx="954">
                  <c:v>76.390638944800429</c:v>
                </c:pt>
                <c:pt idx="955">
                  <c:v>76.333734869525941</c:v>
                </c:pt>
                <c:pt idx="956">
                  <c:v>76.276844781171732</c:v>
                </c:pt>
                <c:pt idx="957">
                  <c:v>76.219968649081494</c:v>
                </c:pt>
                <c:pt idx="958">
                  <c:v>76.1631064426997</c:v>
                </c:pt>
                <c:pt idx="959">
                  <c:v>76.106258131570954</c:v>
                </c:pt>
                <c:pt idx="960">
                  <c:v>76.04942368533969</c:v>
                </c:pt>
                <c:pt idx="961">
                  <c:v>75.992603073749734</c:v>
                </c:pt>
                <c:pt idx="962">
                  <c:v>75.935796266643791</c:v>
                </c:pt>
                <c:pt idx="963">
                  <c:v>75.879003233963132</c:v>
                </c:pt>
                <c:pt idx="964">
                  <c:v>75.822223945747041</c:v>
                </c:pt>
                <c:pt idx="965">
                  <c:v>75.765458372132457</c:v>
                </c:pt>
                <c:pt idx="966">
                  <c:v>75.708706483353581</c:v>
                </c:pt>
                <c:pt idx="967">
                  <c:v>75.651968249741373</c:v>
                </c:pt>
                <c:pt idx="968">
                  <c:v>75.595243641723172</c:v>
                </c:pt>
                <c:pt idx="969">
                  <c:v>75.538532629822299</c:v>
                </c:pt>
                <c:pt idx="970">
                  <c:v>75.481835184657626</c:v>
                </c:pt>
                <c:pt idx="971">
                  <c:v>75.425151276943126</c:v>
                </c:pt>
                <c:pt idx="972">
                  <c:v>75.368480877487556</c:v>
                </c:pt>
                <c:pt idx="973">
                  <c:v>75.311823957193923</c:v>
                </c:pt>
                <c:pt idx="974">
                  <c:v>75.255180487059221</c:v>
                </c:pt>
                <c:pt idx="975">
                  <c:v>75.198550438173882</c:v>
                </c:pt>
                <c:pt idx="976">
                  <c:v>75.141933781721477</c:v>
                </c:pt>
                <c:pt idx="977">
                  <c:v>75.085330488978286</c:v>
                </c:pt>
                <c:pt idx="978">
                  <c:v>75.028740531312906</c:v>
                </c:pt>
                <c:pt idx="979">
                  <c:v>74.972163880185818</c:v>
                </c:pt>
                <c:pt idx="980">
                  <c:v>74.915600507149051</c:v>
                </c:pt>
                <c:pt idx="981">
                  <c:v>74.859050383845755</c:v>
                </c:pt>
                <c:pt idx="982">
                  <c:v>74.802513482009829</c:v>
                </c:pt>
                <c:pt idx="983">
                  <c:v>74.74598977346551</c:v>
                </c:pt>
                <c:pt idx="984">
                  <c:v>74.68947923012702</c:v>
                </c:pt>
                <c:pt idx="985">
                  <c:v>74.632981823998193</c:v>
                </c:pt>
                <c:pt idx="986">
                  <c:v>74.576497527171995</c:v>
                </c:pt>
                <c:pt idx="987">
                  <c:v>74.520026311830307</c:v>
                </c:pt>
                <c:pt idx="988">
                  <c:v>74.463568150243418</c:v>
                </c:pt>
                <c:pt idx="989">
                  <c:v>74.407123014769695</c:v>
                </c:pt>
                <c:pt idx="990">
                  <c:v>74.350690877855214</c:v>
                </c:pt>
                <c:pt idx="991">
                  <c:v>74.294271712033392</c:v>
                </c:pt>
                <c:pt idx="992">
                  <c:v>74.237865489924602</c:v>
                </c:pt>
                <c:pt idx="993">
                  <c:v>74.181472184235815</c:v>
                </c:pt>
                <c:pt idx="994">
                  <c:v>74.125091767760267</c:v>
                </c:pt>
                <c:pt idx="995">
                  <c:v>74.06872421337701</c:v>
                </c:pt>
                <c:pt idx="996">
                  <c:v>74.012369494050645</c:v>
                </c:pt>
                <c:pt idx="997">
                  <c:v>73.956027582830927</c:v>
                </c:pt>
                <c:pt idx="998">
                  <c:v>73.899698452852334</c:v>
                </c:pt>
                <c:pt idx="999">
                  <c:v>73.843382077333928</c:v>
                </c:pt>
                <c:pt idx="1000">
                  <c:v>73.787078429578713</c:v>
                </c:pt>
                <c:pt idx="1001">
                  <c:v>73.730787482973483</c:v>
                </c:pt>
                <c:pt idx="1002">
                  <c:v>73.674509210988447</c:v>
                </c:pt>
                <c:pt idx="1003">
                  <c:v>73.618243587176778</c:v>
                </c:pt>
                <c:pt idx="1004">
                  <c:v>73.561990585174371</c:v>
                </c:pt>
                <c:pt idx="1005">
                  <c:v>73.505750178699515</c:v>
                </c:pt>
                <c:pt idx="1006">
                  <c:v>73.449522341552409</c:v>
                </c:pt>
                <c:pt idx="1007">
                  <c:v>73.393307047615025</c:v>
                </c:pt>
                <c:pt idx="1008">
                  <c:v>73.337104270850517</c:v>
                </c:pt>
                <c:pt idx="1009">
                  <c:v>73.280913985303158</c:v>
                </c:pt>
                <c:pt idx="1010">
                  <c:v>73.224736165097795</c:v>
                </c:pt>
                <c:pt idx="1011">
                  <c:v>73.168570784439623</c:v>
                </c:pt>
                <c:pt idx="1012">
                  <c:v>73.112417817613803</c:v>
                </c:pt>
                <c:pt idx="1013">
                  <c:v>73.056277238985146</c:v>
                </c:pt>
                <c:pt idx="1014">
                  <c:v>73.000149022997789</c:v>
                </c:pt>
                <c:pt idx="1015">
                  <c:v>72.944033144174909</c:v>
                </c:pt>
                <c:pt idx="1016">
                  <c:v>72.8879295771183</c:v>
                </c:pt>
                <c:pt idx="1017">
                  <c:v>72.831838296508124</c:v>
                </c:pt>
                <c:pt idx="1018">
                  <c:v>72.775759277102594</c:v>
                </c:pt>
                <c:pt idx="1019">
                  <c:v>72.719692493737568</c:v>
                </c:pt>
                <c:pt idx="1020">
                  <c:v>72.663637921326412</c:v>
                </c:pt>
                <c:pt idx="1021">
                  <c:v>72.607595534859399</c:v>
                </c:pt>
                <c:pt idx="1022">
                  <c:v>72.551565309403685</c:v>
                </c:pt>
                <c:pt idx="1023">
                  <c:v>72.49554722010285</c:v>
                </c:pt>
                <c:pt idx="1024">
                  <c:v>72.439541242176546</c:v>
                </c:pt>
                <c:pt idx="1025">
                  <c:v>72.383547350920267</c:v>
                </c:pt>
                <c:pt idx="1026">
                  <c:v>72.327565521705083</c:v>
                </c:pt>
                <c:pt idx="1027">
                  <c:v>72.27159572997715</c:v>
                </c:pt>
                <c:pt idx="1028">
                  <c:v>72.215637951257648</c:v>
                </c:pt>
                <c:pt idx="1029">
                  <c:v>72.159692161142246</c:v>
                </c:pt>
                <c:pt idx="1030">
                  <c:v>72.103758335300967</c:v>
                </c:pt>
                <c:pt idx="1031">
                  <c:v>72.047836449477785</c:v>
                </c:pt>
                <c:pt idx="1032">
                  <c:v>71.991926479490388</c:v>
                </c:pt>
                <c:pt idx="1033">
                  <c:v>71.936028401229848</c:v>
                </c:pt>
                <c:pt idx="1034">
                  <c:v>71.880142190660308</c:v>
                </c:pt>
                <c:pt idx="1035">
                  <c:v>71.824267823818758</c:v>
                </c:pt>
                <c:pt idx="1036">
                  <c:v>71.768405276814676</c:v>
                </c:pt>
                <c:pt idx="1037">
                  <c:v>71.712554525829702</c:v>
                </c:pt>
                <c:pt idx="1038">
                  <c:v>71.656715547117471</c:v>
                </c:pt>
                <c:pt idx="1039">
                  <c:v>71.600888317003182</c:v>
                </c:pt>
                <c:pt idx="1040">
                  <c:v>71.545072811883486</c:v>
                </c:pt>
                <c:pt idx="1041">
                  <c:v>71.489269008225961</c:v>
                </c:pt>
                <c:pt idx="1042">
                  <c:v>71.433476882569067</c:v>
                </c:pt>
                <c:pt idx="1043">
                  <c:v>71.377696411521669</c:v>
                </c:pt>
                <c:pt idx="1044">
                  <c:v>71.321927571762913</c:v>
                </c:pt>
                <c:pt idx="1045">
                  <c:v>71.266170340041825</c:v>
                </c:pt>
                <c:pt idx="1046">
                  <c:v>71.210424693177117</c:v>
                </c:pt>
                <c:pt idx="1047">
                  <c:v>71.154690608056825</c:v>
                </c:pt>
                <c:pt idx="1048">
                  <c:v>71.098968061638132</c:v>
                </c:pt>
                <c:pt idx="1049">
                  <c:v>71.043257030946975</c:v>
                </c:pt>
                <c:pt idx="1050">
                  <c:v>70.987557493077901</c:v>
                </c:pt>
                <c:pt idx="1051">
                  <c:v>70.931869425193696</c:v>
                </c:pt>
                <c:pt idx="1052">
                  <c:v>70.876192804525147</c:v>
                </c:pt>
                <c:pt idx="1053">
                  <c:v>70.820527608370796</c:v>
                </c:pt>
                <c:pt idx="1054">
                  <c:v>70.764873814096603</c:v>
                </c:pt>
                <c:pt idx="1055">
                  <c:v>70.709231399135774</c:v>
                </c:pt>
                <c:pt idx="1056">
                  <c:v>70.653600340988433</c:v>
                </c:pt>
                <c:pt idx="1057">
                  <c:v>70.597980617221353</c:v>
                </c:pt>
                <c:pt idx="1058">
                  <c:v>70.542372205467728</c:v>
                </c:pt>
                <c:pt idx="1059">
                  <c:v>70.486775083426863</c:v>
                </c:pt>
                <c:pt idx="1060">
                  <c:v>70.431189228863971</c:v>
                </c:pt>
                <c:pt idx="1061">
                  <c:v>70.375614619609905</c:v>
                </c:pt>
                <c:pt idx="1062">
                  <c:v>70.320051233560861</c:v>
                </c:pt>
                <c:pt idx="1063">
                  <c:v>70.26449904867809</c:v>
                </c:pt>
                <c:pt idx="1064">
                  <c:v>70.208958042987803</c:v>
                </c:pt>
                <c:pt idx="1065">
                  <c:v>70.153428194580698</c:v>
                </c:pt>
                <c:pt idx="1066">
                  <c:v>70.097909481611907</c:v>
                </c:pt>
                <c:pt idx="1067">
                  <c:v>70.042401882300624</c:v>
                </c:pt>
                <c:pt idx="1068">
                  <c:v>69.986905374929833</c:v>
                </c:pt>
                <c:pt idx="1069">
                  <c:v>69.931419937846186</c:v>
                </c:pt>
                <c:pt idx="1070">
                  <c:v>69.875945549459644</c:v>
                </c:pt>
                <c:pt idx="1071">
                  <c:v>69.820482188243261</c:v>
                </c:pt>
                <c:pt idx="1072">
                  <c:v>69.765029832732978</c:v>
                </c:pt>
                <c:pt idx="1073">
                  <c:v>69.709588461527304</c:v>
                </c:pt>
                <c:pt idx="1074">
                  <c:v>69.654158053287119</c:v>
                </c:pt>
                <c:pt idx="1075">
                  <c:v>69.598738586735436</c:v>
                </c:pt>
                <c:pt idx="1076">
                  <c:v>69.543330040657196</c:v>
                </c:pt>
                <c:pt idx="1077">
                  <c:v>69.487932393898859</c:v>
                </c:pt>
                <c:pt idx="1078">
                  <c:v>69.432545625368419</c:v>
                </c:pt>
                <c:pt idx="1079">
                  <c:v>69.377169714034949</c:v>
                </c:pt>
                <c:pt idx="1080">
                  <c:v>69.321804638928512</c:v>
                </c:pt>
                <c:pt idx="1081">
                  <c:v>69.266450379139826</c:v>
                </c:pt>
                <c:pt idx="1082">
                  <c:v>69.211106913820075</c:v>
                </c:pt>
                <c:pt idx="1083">
                  <c:v>69.155774222180668</c:v>
                </c:pt>
                <c:pt idx="1084">
                  <c:v>69.100452283493041</c:v>
                </c:pt>
                <c:pt idx="1085">
                  <c:v>69.04514107708836</c:v>
                </c:pt>
                <c:pt idx="1086">
                  <c:v>68.989840582357346</c:v>
                </c:pt>
                <c:pt idx="1087">
                  <c:v>68.934550778750008</c:v>
                </c:pt>
                <c:pt idx="1088">
                  <c:v>68.879271645775475</c:v>
                </c:pt>
                <c:pt idx="1089">
                  <c:v>68.824003163001663</c:v>
                </c:pt>
                <c:pt idx="1090">
                  <c:v>68.768745310055181</c:v>
                </c:pt>
                <c:pt idx="1091">
                  <c:v>68.713498066621014</c:v>
                </c:pt>
                <c:pt idx="1092">
                  <c:v>68.658261412442329</c:v>
                </c:pt>
                <c:pt idx="1093">
                  <c:v>68.603035327320271</c:v>
                </c:pt>
                <c:pt idx="1094">
                  <c:v>68.547819791113682</c:v>
                </c:pt>
                <c:pt idx="1095">
                  <c:v>68.492614783738958</c:v>
                </c:pt>
                <c:pt idx="1096">
                  <c:v>68.437420285169821</c:v>
                </c:pt>
                <c:pt idx="1097">
                  <c:v>68.382236275436966</c:v>
                </c:pt>
                <c:pt idx="1098">
                  <c:v>68.327062734628086</c:v>
                </c:pt>
                <c:pt idx="1099">
                  <c:v>68.271899642887462</c:v>
                </c:pt>
                <c:pt idx="1100">
                  <c:v>68.216746980415763</c:v>
                </c:pt>
                <c:pt idx="1101">
                  <c:v>68.161604727470007</c:v>
                </c:pt>
                <c:pt idx="1102">
                  <c:v>68.10647286436307</c:v>
                </c:pt>
                <c:pt idx="1103">
                  <c:v>68.051351371463738</c:v>
                </c:pt>
                <c:pt idx="1104">
                  <c:v>67.996240229196331</c:v>
                </c:pt>
                <c:pt idx="1105">
                  <c:v>67.941139418040578</c:v>
                </c:pt>
                <c:pt idx="1106">
                  <c:v>67.88604891853133</c:v>
                </c:pt>
                <c:pt idx="1107">
                  <c:v>67.830968711258436</c:v>
                </c:pt>
                <c:pt idx="1108">
                  <c:v>67.775898776866484</c:v>
                </c:pt>
                <c:pt idx="1109">
                  <c:v>67.720839096054618</c:v>
                </c:pt>
                <c:pt idx="1110">
                  <c:v>67.665789649576311</c:v>
                </c:pt>
                <c:pt idx="1111">
                  <c:v>67.610750418239206</c:v>
                </c:pt>
                <c:pt idx="1112">
                  <c:v>67.555721382904835</c:v>
                </c:pt>
                <c:pt idx="1113">
                  <c:v>67.500702524488489</c:v>
                </c:pt>
                <c:pt idx="1114">
                  <c:v>67.445693823959004</c:v>
                </c:pt>
                <c:pt idx="1115">
                  <c:v>67.390695262338568</c:v>
                </c:pt>
                <c:pt idx="1116">
                  <c:v>67.335706820702427</c:v>
                </c:pt>
                <c:pt idx="1117">
                  <c:v>67.280728480178837</c:v>
                </c:pt>
                <c:pt idx="1118">
                  <c:v>67.225760221948775</c:v>
                </c:pt>
                <c:pt idx="1119">
                  <c:v>67.170802027245742</c:v>
                </c:pt>
                <c:pt idx="1120">
                  <c:v>67.115853877355562</c:v>
                </c:pt>
                <c:pt idx="1121">
                  <c:v>67.060915753616314</c:v>
                </c:pt>
                <c:pt idx="1122">
                  <c:v>67.005987637417931</c:v>
                </c:pt>
                <c:pt idx="1123">
                  <c:v>66.95106951020216</c:v>
                </c:pt>
                <c:pt idx="1124">
                  <c:v>66.896161353462304</c:v>
                </c:pt>
                <c:pt idx="1125">
                  <c:v>66.841263148743067</c:v>
                </c:pt>
                <c:pt idx="1126">
                  <c:v>66.786374877640327</c:v>
                </c:pt>
                <c:pt idx="1127">
                  <c:v>66.731496521800977</c:v>
                </c:pt>
                <c:pt idx="1128">
                  <c:v>66.676628062922759</c:v>
                </c:pt>
                <c:pt idx="1129">
                  <c:v>66.621769482753976</c:v>
                </c:pt>
                <c:pt idx="1130">
                  <c:v>66.566920763093435</c:v>
                </c:pt>
                <c:pt idx="1131">
                  <c:v>66.512081885790138</c:v>
                </c:pt>
                <c:pt idx="1132">
                  <c:v>66.457252832743251</c:v>
                </c:pt>
                <c:pt idx="1133">
                  <c:v>66.402433585901719</c:v>
                </c:pt>
                <c:pt idx="1134">
                  <c:v>66.347624127264254</c:v>
                </c:pt>
                <c:pt idx="1135">
                  <c:v>66.292824438879109</c:v>
                </c:pt>
                <c:pt idx="1136">
                  <c:v>66.238034502843817</c:v>
                </c:pt>
                <c:pt idx="1137">
                  <c:v>66.183254301305112</c:v>
                </c:pt>
                <c:pt idx="1138">
                  <c:v>66.128483816458683</c:v>
                </c:pt>
                <c:pt idx="1139">
                  <c:v>66.073723030549061</c:v>
                </c:pt>
                <c:pt idx="1140">
                  <c:v>66.01897192586938</c:v>
                </c:pt>
                <c:pt idx="1141">
                  <c:v>65.964230484761174</c:v>
                </c:pt>
                <c:pt idx="1142">
                  <c:v>65.909498689614324</c:v>
                </c:pt>
                <c:pt idx="1143">
                  <c:v>65.854776522866757</c:v>
                </c:pt>
                <c:pt idx="1144">
                  <c:v>65.80006396700432</c:v>
                </c:pt>
                <c:pt idx="1145">
                  <c:v>65.745361004560607</c:v>
                </c:pt>
                <c:pt idx="1146">
                  <c:v>65.690667618116805</c:v>
                </c:pt>
                <c:pt idx="1147">
                  <c:v>65.635983790301481</c:v>
                </c:pt>
                <c:pt idx="1148">
                  <c:v>65.581309503790408</c:v>
                </c:pt>
                <c:pt idx="1149">
                  <c:v>65.526644741306455</c:v>
                </c:pt>
                <c:pt idx="1150">
                  <c:v>65.47198948561936</c:v>
                </c:pt>
                <c:pt idx="1151">
                  <c:v>65.417343719545556</c:v>
                </c:pt>
                <c:pt idx="1152">
                  <c:v>65.362707425948059</c:v>
                </c:pt>
                <c:pt idx="1153">
                  <c:v>65.308080587736214</c:v>
                </c:pt>
                <c:pt idx="1154">
                  <c:v>65.253463187865663</c:v>
                </c:pt>
                <c:pt idx="1155">
                  <c:v>65.198855209337992</c:v>
                </c:pt>
                <c:pt idx="1156">
                  <c:v>65.144256635200747</c:v>
                </c:pt>
                <c:pt idx="1157">
                  <c:v>65.089667448547118</c:v>
                </c:pt>
                <c:pt idx="1158">
                  <c:v>65.035087632515896</c:v>
                </c:pt>
                <c:pt idx="1159">
                  <c:v>64.980517170291265</c:v>
                </c:pt>
                <c:pt idx="1160">
                  <c:v>64.925956045102595</c:v>
                </c:pt>
                <c:pt idx="1161">
                  <c:v>64.871404240224336</c:v>
                </c:pt>
                <c:pt idx="1162">
                  <c:v>64.816861738975859</c:v>
                </c:pt>
                <c:pt idx="1163">
                  <c:v>64.762328524721227</c:v>
                </c:pt>
                <c:pt idx="1164">
                  <c:v>64.707804580869151</c:v>
                </c:pt>
                <c:pt idx="1165">
                  <c:v>64.653289890872685</c:v>
                </c:pt>
                <c:pt idx="1166">
                  <c:v>64.598784438229202</c:v>
                </c:pt>
                <c:pt idx="1167">
                  <c:v>64.544288206480147</c:v>
                </c:pt>
                <c:pt idx="1168">
                  <c:v>64.489801179210957</c:v>
                </c:pt>
                <c:pt idx="1169">
                  <c:v>64.435323340050843</c:v>
                </c:pt>
                <c:pt idx="1170">
                  <c:v>64.380854672672598</c:v>
                </c:pt>
                <c:pt idx="1171">
                  <c:v>64.326395160792572</c:v>
                </c:pt>
                <c:pt idx="1172">
                  <c:v>64.271944788170401</c:v>
                </c:pt>
                <c:pt idx="1173">
                  <c:v>64.217503538608895</c:v>
                </c:pt>
                <c:pt idx="1174">
                  <c:v>64.163071395953907</c:v>
                </c:pt>
                <c:pt idx="1175">
                  <c:v>64.108648344094135</c:v>
                </c:pt>
                <c:pt idx="1176">
                  <c:v>64.054234366960998</c:v>
                </c:pt>
                <c:pt idx="1177">
                  <c:v>63.999829448528509</c:v>
                </c:pt>
                <c:pt idx="1178">
                  <c:v>63.945433572813073</c:v>
                </c:pt>
                <c:pt idx="1179">
                  <c:v>63.891046723873316</c:v>
                </c:pt>
                <c:pt idx="1180">
                  <c:v>63.836668885810077</c:v>
                </c:pt>
                <c:pt idx="1181">
                  <c:v>63.782300042766074</c:v>
                </c:pt>
                <c:pt idx="1182">
                  <c:v>63.72794017892592</c:v>
                </c:pt>
                <c:pt idx="1183">
                  <c:v>63.673589278515834</c:v>
                </c:pt>
                <c:pt idx="1184">
                  <c:v>63.619247325803634</c:v>
                </c:pt>
                <c:pt idx="1185">
                  <c:v>63.564914305098462</c:v>
                </c:pt>
                <c:pt idx="1186">
                  <c:v>63.510590200750713</c:v>
                </c:pt>
                <c:pt idx="1187">
                  <c:v>63.456274997151894</c:v>
                </c:pt>
                <c:pt idx="1188">
                  <c:v>63.401968678734455</c:v>
                </c:pt>
                <c:pt idx="1189">
                  <c:v>63.347671229971603</c:v>
                </c:pt>
                <c:pt idx="1190">
                  <c:v>63.293382635377313</c:v>
                </c:pt>
                <c:pt idx="1191">
                  <c:v>63.239102879505964</c:v>
                </c:pt>
                <c:pt idx="1192">
                  <c:v>63.184831946952407</c:v>
                </c:pt>
                <c:pt idx="1193">
                  <c:v>63.130569822351681</c:v>
                </c:pt>
                <c:pt idx="1194">
                  <c:v>63.076316490378957</c:v>
                </c:pt>
                <c:pt idx="1195">
                  <c:v>63.022071935749338</c:v>
                </c:pt>
                <c:pt idx="1196">
                  <c:v>62.96783614321776</c:v>
                </c:pt>
                <c:pt idx="1197">
                  <c:v>62.913609097578835</c:v>
                </c:pt>
                <c:pt idx="1198">
                  <c:v>62.859390783666747</c:v>
                </c:pt>
                <c:pt idx="1199">
                  <c:v>62.805181186355085</c:v>
                </c:pt>
                <c:pt idx="1200">
                  <c:v>62.750980290556654</c:v>
                </c:pt>
                <c:pt idx="1201">
                  <c:v>62.696788081223481</c:v>
                </c:pt>
                <c:pt idx="1202">
                  <c:v>62.642604543346543</c:v>
                </c:pt>
                <c:pt idx="1203">
                  <c:v>62.588429661955672</c:v>
                </c:pt>
                <c:pt idx="1204">
                  <c:v>62.534263422119452</c:v>
                </c:pt>
                <c:pt idx="1205">
                  <c:v>62.480105808945105</c:v>
                </c:pt>
                <c:pt idx="1206">
                  <c:v>62.425956807578238</c:v>
                </c:pt>
                <c:pt idx="1207">
                  <c:v>62.371816403202871</c:v>
                </c:pt>
                <c:pt idx="1208">
                  <c:v>62.317684581041163</c:v>
                </c:pt>
                <c:pt idx="1209">
                  <c:v>62.26356132635339</c:v>
                </c:pt>
                <c:pt idx="1210">
                  <c:v>62.209446624437739</c:v>
                </c:pt>
                <c:pt idx="1211">
                  <c:v>62.155340460630214</c:v>
                </c:pt>
                <c:pt idx="1212">
                  <c:v>62.10124282030452</c:v>
                </c:pt>
                <c:pt idx="1213">
                  <c:v>62.04715368887188</c:v>
                </c:pt>
                <c:pt idx="1214">
                  <c:v>61.993073051780961</c:v>
                </c:pt>
                <c:pt idx="1215">
                  <c:v>61.939000894517733</c:v>
                </c:pt>
                <c:pt idx="1216">
                  <c:v>61.884937202605286</c:v>
                </c:pt>
                <c:pt idx="1217">
                  <c:v>61.830881961603829</c:v>
                </c:pt>
                <c:pt idx="1218">
                  <c:v>61.776835157110419</c:v>
                </c:pt>
                <c:pt idx="1219">
                  <c:v>61.722796774758933</c:v>
                </c:pt>
                <c:pt idx="1220">
                  <c:v>61.668766800219899</c:v>
                </c:pt>
                <c:pt idx="1221">
                  <c:v>61.614745219200408</c:v>
                </c:pt>
                <c:pt idx="1222">
                  <c:v>61.560732017443932</c:v>
                </c:pt>
                <c:pt idx="1223">
                  <c:v>61.506727180730252</c:v>
                </c:pt>
                <c:pt idx="1224">
                  <c:v>61.452730694875328</c:v>
                </c:pt>
                <c:pt idx="1225">
                  <c:v>61.398742545731146</c:v>
                </c:pt>
                <c:pt idx="1226">
                  <c:v>61.344762719185617</c:v>
                </c:pt>
                <c:pt idx="1227">
                  <c:v>61.290791201162477</c:v>
                </c:pt>
                <c:pt idx="1228">
                  <c:v>61.236827977621118</c:v>
                </c:pt>
                <c:pt idx="1229">
                  <c:v>61.182873034556515</c:v>
                </c:pt>
                <c:pt idx="1230">
                  <c:v>61.128926357999056</c:v>
                </c:pt>
                <c:pt idx="1231">
                  <c:v>61.074987934014473</c:v>
                </c:pt>
                <c:pt idx="1232">
                  <c:v>61.021057748703683</c:v>
                </c:pt>
                <c:pt idx="1233">
                  <c:v>60.967135788202732</c:v>
                </c:pt>
                <c:pt idx="1234">
                  <c:v>60.913222038682555</c:v>
                </c:pt>
                <c:pt idx="1235">
                  <c:v>60.859316486349002</c:v>
                </c:pt>
                <c:pt idx="1236">
                  <c:v>60.805419117442611</c:v>
                </c:pt>
                <c:pt idx="1237">
                  <c:v>60.751529918238582</c:v>
                </c:pt>
                <c:pt idx="1238">
                  <c:v>60.697648875046575</c:v>
                </c:pt>
                <c:pt idx="1239">
                  <c:v>60.643775974210641</c:v>
                </c:pt>
                <c:pt idx="1240">
                  <c:v>60.589911202109079</c:v>
                </c:pt>
                <c:pt idx="1241">
                  <c:v>60.536054545154407</c:v>
                </c:pt>
                <c:pt idx="1242">
                  <c:v>60.482205989793108</c:v>
                </c:pt>
                <c:pt idx="1243">
                  <c:v>60.428365522505658</c:v>
                </c:pt>
                <c:pt idx="1244">
                  <c:v>60.374533129806295</c:v>
                </c:pt>
                <c:pt idx="1245">
                  <c:v>60.320708798242968</c:v>
                </c:pt>
                <c:pt idx="1246">
                  <c:v>60.26689251439722</c:v>
                </c:pt>
                <c:pt idx="1247">
                  <c:v>60.213084264884088</c:v>
                </c:pt>
                <c:pt idx="1248">
                  <c:v>60.159284036351949</c:v>
                </c:pt>
                <c:pt idx="1249">
                  <c:v>60.105491815482445</c:v>
                </c:pt>
                <c:pt idx="1250">
                  <c:v>60.051707588990347</c:v>
                </c:pt>
                <c:pt idx="1251">
                  <c:v>59.997931343623492</c:v>
                </c:pt>
                <c:pt idx="1252">
                  <c:v>59.944163066162602</c:v>
                </c:pt>
                <c:pt idx="1253">
                  <c:v>59.890402743421269</c:v>
                </c:pt>
                <c:pt idx="1254">
                  <c:v>59.836650362245699</c:v>
                </c:pt>
                <c:pt idx="1255">
                  <c:v>59.782905909514824</c:v>
                </c:pt>
                <c:pt idx="1256">
                  <c:v>59.729169372139978</c:v>
                </c:pt>
                <c:pt idx="1257">
                  <c:v>59.675440737064882</c:v>
                </c:pt>
                <c:pt idx="1258">
                  <c:v>59.621719991265557</c:v>
                </c:pt>
                <c:pt idx="1259">
                  <c:v>59.568007121750213</c:v>
                </c:pt>
                <c:pt idx="1260">
                  <c:v>59.51430211555909</c:v>
                </c:pt>
                <c:pt idx="1261">
                  <c:v>59.46060495976441</c:v>
                </c:pt>
                <c:pt idx="1262">
                  <c:v>59.406915641470228</c:v>
                </c:pt>
                <c:pt idx="1263">
                  <c:v>59.35323414781238</c:v>
                </c:pt>
                <c:pt idx="1264">
                  <c:v>59.299560465958322</c:v>
                </c:pt>
                <c:pt idx="1265">
                  <c:v>59.245894583107059</c:v>
                </c:pt>
                <c:pt idx="1266">
                  <c:v>59.192236486489058</c:v>
                </c:pt>
                <c:pt idx="1267">
                  <c:v>59.138586163366078</c:v>
                </c:pt>
                <c:pt idx="1268">
                  <c:v>59.084943601031171</c:v>
                </c:pt>
                <c:pt idx="1269">
                  <c:v>59.031308786808438</c:v>
                </c:pt>
                <c:pt idx="1270">
                  <c:v>58.977681708053105</c:v>
                </c:pt>
                <c:pt idx="1271">
                  <c:v>58.92406235215126</c:v>
                </c:pt>
                <c:pt idx="1272">
                  <c:v>58.870450706519833</c:v>
                </c:pt>
                <c:pt idx="1273">
                  <c:v>58.816846758606502</c:v>
                </c:pt>
                <c:pt idx="1274">
                  <c:v>58.763250495889558</c:v>
                </c:pt>
                <c:pt idx="1275">
                  <c:v>58.709661905877816</c:v>
                </c:pt>
                <c:pt idx="1276">
                  <c:v>58.65608097611053</c:v>
                </c:pt>
                <c:pt idx="1277">
                  <c:v>58.602507694157296</c:v>
                </c:pt>
                <c:pt idx="1278">
                  <c:v>58.548942047617906</c:v>
                </c:pt>
                <c:pt idx="1279">
                  <c:v>58.495384024122295</c:v>
                </c:pt>
                <c:pt idx="1280">
                  <c:v>58.441833611330495</c:v>
                </c:pt>
                <c:pt idx="1281">
                  <c:v>58.388290796932381</c:v>
                </c:pt>
                <c:pt idx="1282">
                  <c:v>58.334755568647743</c:v>
                </c:pt>
                <c:pt idx="1283">
                  <c:v>58.2812279142261</c:v>
                </c:pt>
                <c:pt idx="1284">
                  <c:v>58.227707821446586</c:v>
                </c:pt>
                <c:pt idx="1285">
                  <c:v>58.174195278117935</c:v>
                </c:pt>
                <c:pt idx="1286">
                  <c:v>58.120690272078328</c:v>
                </c:pt>
                <c:pt idx="1287">
                  <c:v>58.067192791195289</c:v>
                </c:pt>
                <c:pt idx="1288">
                  <c:v>58.013702823365662</c:v>
                </c:pt>
                <c:pt idx="1289">
                  <c:v>57.960220356515393</c:v>
                </c:pt>
                <c:pt idx="1290">
                  <c:v>57.906745378599574</c:v>
                </c:pt>
                <c:pt idx="1291">
                  <c:v>57.85327787760226</c:v>
                </c:pt>
                <c:pt idx="1292">
                  <c:v>57.799817841536409</c:v>
                </c:pt>
                <c:pt idx="1293">
                  <c:v>57.746365258443774</c:v>
                </c:pt>
                <c:pt idx="1294">
                  <c:v>57.692920116394838</c:v>
                </c:pt>
                <c:pt idx="1295">
                  <c:v>57.63948240348865</c:v>
                </c:pt>
                <c:pt idx="1296">
                  <c:v>57.586052107852879</c:v>
                </c:pt>
                <c:pt idx="1297">
                  <c:v>57.532629217643532</c:v>
                </c:pt>
                <c:pt idx="1298">
                  <c:v>57.479213721045035</c:v>
                </c:pt>
                <c:pt idx="1299">
                  <c:v>57.425805606270025</c:v>
                </c:pt>
                <c:pt idx="1300">
                  <c:v>57.37240486155936</c:v>
                </c:pt>
                <c:pt idx="1301">
                  <c:v>57.319011475181895</c:v>
                </c:pt>
                <c:pt idx="1302">
                  <c:v>57.265625435434551</c:v>
                </c:pt>
                <c:pt idx="1303">
                  <c:v>57.212246730642057</c:v>
                </c:pt>
                <c:pt idx="1304">
                  <c:v>57.158875349157057</c:v>
                </c:pt>
                <c:pt idx="1305">
                  <c:v>57.105511279359831</c:v>
                </c:pt>
                <c:pt idx="1306">
                  <c:v>57.052154509658344</c:v>
                </c:pt>
                <c:pt idx="1307">
                  <c:v>56.998805028488071</c:v>
                </c:pt>
                <c:pt idx="1308">
                  <c:v>56.94546282431196</c:v>
                </c:pt>
                <c:pt idx="1309">
                  <c:v>56.892127885620354</c:v>
                </c:pt>
                <c:pt idx="1310">
                  <c:v>56.838800200930827</c:v>
                </c:pt>
                <c:pt idx="1311">
                  <c:v>56.785479758788192</c:v>
                </c:pt>
                <c:pt idx="1312">
                  <c:v>56.732166547764379</c:v>
                </c:pt>
                <c:pt idx="1313">
                  <c:v>56.678860556458304</c:v>
                </c:pt>
                <c:pt idx="1314">
                  <c:v>56.625561773495896</c:v>
                </c:pt>
                <c:pt idx="1315">
                  <c:v>56.572270187529845</c:v>
                </c:pt>
                <c:pt idx="1316">
                  <c:v>56.518985787239714</c:v>
                </c:pt>
                <c:pt idx="1317">
                  <c:v>56.465708561331681</c:v>
                </c:pt>
                <c:pt idx="1318">
                  <c:v>56.41243849853857</c:v>
                </c:pt>
                <c:pt idx="1319">
                  <c:v>56.35917558761971</c:v>
                </c:pt>
                <c:pt idx="1320">
                  <c:v>56.305919817360859</c:v>
                </c:pt>
                <c:pt idx="1321">
                  <c:v>56.252671176574154</c:v>
                </c:pt>
                <c:pt idx="1322">
                  <c:v>56.19942965409799</c:v>
                </c:pt>
                <c:pt idx="1323">
                  <c:v>56.146195238796956</c:v>
                </c:pt>
                <c:pt idx="1324">
                  <c:v>56.092967919561744</c:v>
                </c:pt>
                <c:pt idx="1325">
                  <c:v>56.039747685309095</c:v>
                </c:pt>
                <c:pt idx="1326">
                  <c:v>55.98653452498165</c:v>
                </c:pt>
                <c:pt idx="1327">
                  <c:v>55.933328427547984</c:v>
                </c:pt>
                <c:pt idx="1328">
                  <c:v>55.880129382002387</c:v>
                </c:pt>
                <c:pt idx="1329">
                  <c:v>55.826937377364885</c:v>
                </c:pt>
                <c:pt idx="1330">
                  <c:v>55.773752402681154</c:v>
                </c:pt>
                <c:pt idx="1331">
                  <c:v>55.720574447022365</c:v>
                </c:pt>
                <c:pt idx="1332">
                  <c:v>55.667403499485168</c:v>
                </c:pt>
                <c:pt idx="1333">
                  <c:v>55.614239549191637</c:v>
                </c:pt>
                <c:pt idx="1334">
                  <c:v>55.5610825852891</c:v>
                </c:pt>
                <c:pt idx="1335">
                  <c:v>55.507932596950148</c:v>
                </c:pt>
                <c:pt idx="1336">
                  <c:v>55.454789573372501</c:v>
                </c:pt>
                <c:pt idx="1337">
                  <c:v>55.401653503778988</c:v>
                </c:pt>
                <c:pt idx="1338">
                  <c:v>55.348524377417391</c:v>
                </c:pt>
                <c:pt idx="1339">
                  <c:v>55.295402183560434</c:v>
                </c:pt>
                <c:pt idx="1340">
                  <c:v>55.242286911505666</c:v>
                </c:pt>
                <c:pt idx="1341">
                  <c:v>55.18917855057542</c:v>
                </c:pt>
                <c:pt idx="1342">
                  <c:v>55.136077090116714</c:v>
                </c:pt>
                <c:pt idx="1343">
                  <c:v>55.082982519501179</c:v>
                </c:pt>
                <c:pt idx="1344">
                  <c:v>55.029894828124945</c:v>
                </c:pt>
                <c:pt idx="1345">
                  <c:v>54.97681400540867</c:v>
                </c:pt>
                <c:pt idx="1346">
                  <c:v>54.923740040797355</c:v>
                </c:pt>
                <c:pt idx="1347">
                  <c:v>54.870672923760289</c:v>
                </c:pt>
                <c:pt idx="1348">
                  <c:v>54.817612643791058</c:v>
                </c:pt>
                <c:pt idx="1349">
                  <c:v>54.764559190407383</c:v>
                </c:pt>
                <c:pt idx="1350">
                  <c:v>54.711512553151039</c:v>
                </c:pt>
                <c:pt idx="1351">
                  <c:v>54.658472721587877</c:v>
                </c:pt>
                <c:pt idx="1352">
                  <c:v>54.605439685307637</c:v>
                </c:pt>
                <c:pt idx="1353">
                  <c:v>54.552413433923945</c:v>
                </c:pt>
                <c:pt idx="1354">
                  <c:v>54.499393957074247</c:v>
                </c:pt>
                <c:pt idx="1355">
                  <c:v>54.446381244419676</c:v>
                </c:pt>
                <c:pt idx="1356">
                  <c:v>54.393375285645014</c:v>
                </c:pt>
                <c:pt idx="1357">
                  <c:v>54.340376070458646</c:v>
                </c:pt>
                <c:pt idx="1358">
                  <c:v>54.287383588592434</c:v>
                </c:pt>
                <c:pt idx="1359">
                  <c:v>54.234397829801715</c:v>
                </c:pt>
                <c:pt idx="1360">
                  <c:v>54.181418783865162</c:v>
                </c:pt>
                <c:pt idx="1361">
                  <c:v>54.12844644058471</c:v>
                </c:pt>
                <c:pt idx="1362">
                  <c:v>54.075480789785587</c:v>
                </c:pt>
                <c:pt idx="1363">
                  <c:v>54.022521821316097</c:v>
                </c:pt>
                <c:pt idx="1364">
                  <c:v>53.969569525047682</c:v>
                </c:pt>
                <c:pt idx="1365">
                  <c:v>53.916623890874774</c:v>
                </c:pt>
                <c:pt idx="1366">
                  <c:v>53.863684908714745</c:v>
                </c:pt>
                <c:pt idx="1367">
                  <c:v>53.81075256850783</c:v>
                </c:pt>
                <c:pt idx="1368">
                  <c:v>53.757826860217072</c:v>
                </c:pt>
                <c:pt idx="1369">
                  <c:v>53.704907773828253</c:v>
                </c:pt>
                <c:pt idx="1370">
                  <c:v>53.651995299349821</c:v>
                </c:pt>
                <c:pt idx="1371">
                  <c:v>53.599089426812846</c:v>
                </c:pt>
                <c:pt idx="1372">
                  <c:v>53.546190146270852</c:v>
                </c:pt>
                <c:pt idx="1373">
                  <c:v>53.49329744779989</c:v>
                </c:pt>
                <c:pt idx="1374">
                  <c:v>53.440411321498402</c:v>
                </c:pt>
                <c:pt idx="1375">
                  <c:v>53.387531757487103</c:v>
                </c:pt>
                <c:pt idx="1376">
                  <c:v>53.334658745909046</c:v>
                </c:pt>
                <c:pt idx="1377">
                  <c:v>53.281792276929394</c:v>
                </c:pt>
                <c:pt idx="1378">
                  <c:v>53.228932340735497</c:v>
                </c:pt>
                <c:pt idx="1379">
                  <c:v>53.176078927536729</c:v>
                </c:pt>
                <c:pt idx="1380">
                  <c:v>53.123232027564477</c:v>
                </c:pt>
                <c:pt idx="1381">
                  <c:v>53.070391631072056</c:v>
                </c:pt>
                <c:pt idx="1382">
                  <c:v>53.017557728334623</c:v>
                </c:pt>
                <c:pt idx="1383">
                  <c:v>52.964730309649163</c:v>
                </c:pt>
                <c:pt idx="1384">
                  <c:v>52.911909365334331</c:v>
                </c:pt>
                <c:pt idx="1385">
                  <c:v>52.859094885730542</c:v>
                </c:pt>
                <c:pt idx="1386">
                  <c:v>52.806286861199709</c:v>
                </c:pt>
                <c:pt idx="1387">
                  <c:v>52.753485282125389</c:v>
                </c:pt>
                <c:pt idx="1388">
                  <c:v>52.700690138912499</c:v>
                </c:pt>
                <c:pt idx="1389">
                  <c:v>52.647901421987484</c:v>
                </c:pt>
                <c:pt idx="1390">
                  <c:v>52.595119121798035</c:v>
                </c:pt>
                <c:pt idx="1391">
                  <c:v>52.542343228813181</c:v>
                </c:pt>
                <c:pt idx="1392">
                  <c:v>52.489573733523152</c:v>
                </c:pt>
                <c:pt idx="1393">
                  <c:v>52.436810626439318</c:v>
                </c:pt>
                <c:pt idx="1394">
                  <c:v>52.384053898094209</c:v>
                </c:pt>
                <c:pt idx="1395">
                  <c:v>52.331303539041286</c:v>
                </c:pt>
                <c:pt idx="1396">
                  <c:v>52.278559539855088</c:v>
                </c:pt>
                <c:pt idx="1397">
                  <c:v>52.225821891130956</c:v>
                </c:pt>
                <c:pt idx="1398">
                  <c:v>52.173090583485148</c:v>
                </c:pt>
                <c:pt idx="1399">
                  <c:v>52.12036560755466</c:v>
                </c:pt>
                <c:pt idx="1400">
                  <c:v>52.067646953997276</c:v>
                </c:pt>
                <c:pt idx="1401">
                  <c:v>52.01493461349137</c:v>
                </c:pt>
                <c:pt idx="1402">
                  <c:v>51.962228576735924</c:v>
                </c:pt>
                <c:pt idx="1403">
                  <c:v>51.909528834450512</c:v>
                </c:pt>
                <c:pt idx="1404">
                  <c:v>51.85683537737517</c:v>
                </c:pt>
                <c:pt idx="1405">
                  <c:v>51.804148196270269</c:v>
                </c:pt>
                <c:pt idx="1406">
                  <c:v>51.751467281916689</c:v>
                </c:pt>
                <c:pt idx="1407">
                  <c:v>51.698792625115473</c:v>
                </c:pt>
                <c:pt idx="1408">
                  <c:v>51.646124216687987</c:v>
                </c:pt>
                <c:pt idx="1409">
                  <c:v>51.593462047475718</c:v>
                </c:pt>
                <c:pt idx="1410">
                  <c:v>51.540806108340348</c:v>
                </c:pt>
                <c:pt idx="1411">
                  <c:v>51.488156390163539</c:v>
                </c:pt>
                <c:pt idx="1412">
                  <c:v>51.435512883847004</c:v>
                </c:pt>
                <c:pt idx="1413">
                  <c:v>51.382875580312408</c:v>
                </c:pt>
                <c:pt idx="1414">
                  <c:v>51.330244470501285</c:v>
                </c:pt>
                <c:pt idx="1415">
                  <c:v>51.277619545374989</c:v>
                </c:pt>
                <c:pt idx="1416">
                  <c:v>51.225000795914674</c:v>
                </c:pt>
                <c:pt idx="1417">
                  <c:v>51.17238821312116</c:v>
                </c:pt>
                <c:pt idx="1418">
                  <c:v>51.119781788014976</c:v>
                </c:pt>
                <c:pt idx="1419">
                  <c:v>51.067181511636221</c:v>
                </c:pt>
                <c:pt idx="1420">
                  <c:v>51.014587375044549</c:v>
                </c:pt>
                <c:pt idx="1421">
                  <c:v>50.961999369319081</c:v>
                </c:pt>
                <c:pt idx="1422">
                  <c:v>50.909417485558393</c:v>
                </c:pt>
                <c:pt idx="1423">
                  <c:v>50.856841714880375</c:v>
                </c:pt>
                <c:pt idx="1424">
                  <c:v>50.804272048422327</c:v>
                </c:pt>
                <c:pt idx="1425">
                  <c:v>50.751708477340721</c:v>
                </c:pt>
                <c:pt idx="1426">
                  <c:v>50.699150992811283</c:v>
                </c:pt>
                <c:pt idx="1427">
                  <c:v>50.64659958602887</c:v>
                </c:pt>
                <c:pt idx="1428">
                  <c:v>50.594054248207449</c:v>
                </c:pt>
                <c:pt idx="1429">
                  <c:v>50.541514970579975</c:v>
                </c:pt>
                <c:pt idx="1430">
                  <c:v>50.488981744398458</c:v>
                </c:pt>
                <c:pt idx="1431">
                  <c:v>50.436454560933782</c:v>
                </c:pt>
                <c:pt idx="1432">
                  <c:v>50.383933411475731</c:v>
                </c:pt>
                <c:pt idx="1433">
                  <c:v>50.331418287332902</c:v>
                </c:pt>
                <c:pt idx="1434">
                  <c:v>50.278909179832652</c:v>
                </c:pt>
                <c:pt idx="1435">
                  <c:v>50.226406080321055</c:v>
                </c:pt>
                <c:pt idx="1436">
                  <c:v>50.173908980162842</c:v>
                </c:pt>
                <c:pt idx="1437">
                  <c:v>50.121417870741332</c:v>
                </c:pt>
                <c:pt idx="1438">
                  <c:v>50.068932743458419</c:v>
                </c:pt>
                <c:pt idx="1439">
                  <c:v>50.01645358973451</c:v>
                </c:pt>
                <c:pt idx="1440">
                  <c:v>49.963980401008392</c:v>
                </c:pt>
                <c:pt idx="1441">
                  <c:v>49.911513168737294</c:v>
                </c:pt>
                <c:pt idx="1442">
                  <c:v>49.859051884396763</c:v>
                </c:pt>
                <c:pt idx="1443">
                  <c:v>49.806596539480665</c:v>
                </c:pt>
                <c:pt idx="1444">
                  <c:v>49.754147125501042</c:v>
                </c:pt>
                <c:pt idx="1445">
                  <c:v>49.701703633988195</c:v>
                </c:pt>
                <c:pt idx="1446">
                  <c:v>49.649266056490475</c:v>
                </c:pt>
                <c:pt idx="1447">
                  <c:v>49.59683438457435</c:v>
                </c:pt>
                <c:pt idx="1448">
                  <c:v>49.544408609824337</c:v>
                </c:pt>
                <c:pt idx="1449">
                  <c:v>49.491988723842887</c:v>
                </c:pt>
                <c:pt idx="1450">
                  <c:v>49.439574718250384</c:v>
                </c:pt>
                <c:pt idx="1451">
                  <c:v>49.387166584685104</c:v>
                </c:pt>
                <c:pt idx="1452">
                  <c:v>49.334764314803145</c:v>
                </c:pt>
                <c:pt idx="1453">
                  <c:v>49.282367900278352</c:v>
                </c:pt>
                <c:pt idx="1454">
                  <c:v>49.229977332802299</c:v>
                </c:pt>
                <c:pt idx="1455">
                  <c:v>49.177592604084268</c:v>
                </c:pt>
                <c:pt idx="1456">
                  <c:v>49.12521370585111</c:v>
                </c:pt>
                <c:pt idx="1457">
                  <c:v>49.072840629847271</c:v>
                </c:pt>
                <c:pt idx="1458">
                  <c:v>49.020473367834718</c:v>
                </c:pt>
                <c:pt idx="1459">
                  <c:v>48.968111911592928</c:v>
                </c:pt>
                <c:pt idx="1460">
                  <c:v>48.915756252918698</c:v>
                </c:pt>
                <c:pt idx="1461">
                  <c:v>48.863406383626305</c:v>
                </c:pt>
                <c:pt idx="1462">
                  <c:v>48.811062295547281</c:v>
                </c:pt>
                <c:pt idx="1463">
                  <c:v>48.75872398053049</c:v>
                </c:pt>
                <c:pt idx="1464">
                  <c:v>48.706391430441982</c:v>
                </c:pt>
                <c:pt idx="1465">
                  <c:v>48.654064637164986</c:v>
                </c:pt>
                <c:pt idx="1466">
                  <c:v>48.601743592599881</c:v>
                </c:pt>
                <c:pt idx="1467">
                  <c:v>48.549428288664132</c:v>
                </c:pt>
                <c:pt idx="1468">
                  <c:v>48.497118717292182</c:v>
                </c:pt>
                <c:pt idx="1469">
                  <c:v>48.444814870435543</c:v>
                </c:pt>
                <c:pt idx="1470">
                  <c:v>48.392516740062611</c:v>
                </c:pt>
                <c:pt idx="1471">
                  <c:v>48.34022431815869</c:v>
                </c:pt>
                <c:pt idx="1472">
                  <c:v>48.287937596725925</c:v>
                </c:pt>
                <c:pt idx="1473">
                  <c:v>48.235656567783245</c:v>
                </c:pt>
                <c:pt idx="1474">
                  <c:v>48.183381223366347</c:v>
                </c:pt>
                <c:pt idx="1475">
                  <c:v>48.131111555527625</c:v>
                </c:pt>
                <c:pt idx="1476">
                  <c:v>48.078847556336129</c:v>
                </c:pt>
                <c:pt idx="1477">
                  <c:v>48.026589217877522</c:v>
                </c:pt>
                <c:pt idx="1478">
                  <c:v>47.974336532253993</c:v>
                </c:pt>
                <c:pt idx="1479">
                  <c:v>47.922089491584316</c:v>
                </c:pt>
                <c:pt idx="1480">
                  <c:v>47.869848088003678</c:v>
                </c:pt>
                <c:pt idx="1481">
                  <c:v>47.817612313663723</c:v>
                </c:pt>
                <c:pt idx="1482">
                  <c:v>47.76538216073245</c:v>
                </c:pt>
                <c:pt idx="1483">
                  <c:v>47.713157621394231</c:v>
                </c:pt>
                <c:pt idx="1484">
                  <c:v>47.660938687849651</c:v>
                </c:pt>
                <c:pt idx="1485">
                  <c:v>47.608725352315652</c:v>
                </c:pt>
                <c:pt idx="1486">
                  <c:v>47.556517607025249</c:v>
                </c:pt>
                <c:pt idx="1487">
                  <c:v>47.504315444227714</c:v>
                </c:pt>
                <c:pt idx="1488">
                  <c:v>47.452118856188349</c:v>
                </c:pt>
                <c:pt idx="1489">
                  <c:v>47.399927835188585</c:v>
                </c:pt>
                <c:pt idx="1490">
                  <c:v>47.347742373525797</c:v>
                </c:pt>
                <c:pt idx="1491">
                  <c:v>47.295562463513448</c:v>
                </c:pt>
                <c:pt idx="1492">
                  <c:v>47.243388097480789</c:v>
                </c:pt>
                <c:pt idx="1493">
                  <c:v>47.191219267773086</c:v>
                </c:pt>
                <c:pt idx="1494">
                  <c:v>47.139055966751378</c:v>
                </c:pt>
                <c:pt idx="1495">
                  <c:v>47.086898186792496</c:v>
                </c:pt>
                <c:pt idx="1496">
                  <c:v>47.034745920289083</c:v>
                </c:pt>
                <c:pt idx="1497">
                  <c:v>46.982599159649439</c:v>
                </c:pt>
                <c:pt idx="1498">
                  <c:v>46.930457897297572</c:v>
                </c:pt>
                <c:pt idx="1499">
                  <c:v>46.87832212567308</c:v>
                </c:pt>
                <c:pt idx="1500">
                  <c:v>46.826191837231178</c:v>
                </c:pt>
                <c:pt idx="1501">
                  <c:v>46.774067024442587</c:v>
                </c:pt>
                <c:pt idx="1502">
                  <c:v>46.721947679793587</c:v>
                </c:pt>
                <c:pt idx="1503">
                  <c:v>46.669833795785834</c:v>
                </c:pt>
                <c:pt idx="1504">
                  <c:v>46.617725364936433</c:v>
                </c:pt>
                <c:pt idx="1505">
                  <c:v>46.565622379777878</c:v>
                </c:pt>
                <c:pt idx="1506">
                  <c:v>46.513524832857982</c:v>
                </c:pt>
                <c:pt idx="1507">
                  <c:v>46.461432716739793</c:v>
                </c:pt>
                <c:pt idx="1508">
                  <c:v>46.409346024001692</c:v>
                </c:pt>
                <c:pt idx="1509">
                  <c:v>46.357264747237195</c:v>
                </c:pt>
                <c:pt idx="1510">
                  <c:v>46.305188879055038</c:v>
                </c:pt>
                <c:pt idx="1511">
                  <c:v>46.253118412078976</c:v>
                </c:pt>
                <c:pt idx="1512">
                  <c:v>46.201053338947972</c:v>
                </c:pt>
                <c:pt idx="1513">
                  <c:v>46.148993652315937</c:v>
                </c:pt>
                <c:pt idx="1514">
                  <c:v>46.096939344851819</c:v>
                </c:pt>
                <c:pt idx="1515">
                  <c:v>46.0448904092395</c:v>
                </c:pt>
                <c:pt idx="1516">
                  <c:v>45.992846838177769</c:v>
                </c:pt>
                <c:pt idx="1517">
                  <c:v>45.940808624380352</c:v>
                </c:pt>
                <c:pt idx="1518">
                  <c:v>45.888775760575726</c:v>
                </c:pt>
                <c:pt idx="1519">
                  <c:v>45.836748239507244</c:v>
                </c:pt>
                <c:pt idx="1520">
                  <c:v>45.784726053932928</c:v>
                </c:pt>
                <c:pt idx="1521">
                  <c:v>45.732709196625578</c:v>
                </c:pt>
                <c:pt idx="1522">
                  <c:v>45.680697660372658</c:v>
                </c:pt>
                <c:pt idx="1523">
                  <c:v>45.628691437976258</c:v>
                </c:pt>
                <c:pt idx="1524">
                  <c:v>45.576690522253031</c:v>
                </c:pt>
                <c:pt idx="1525">
                  <c:v>45.524694906034256</c:v>
                </c:pt>
                <c:pt idx="1526">
                  <c:v>45.472704582165676</c:v>
                </c:pt>
                <c:pt idx="1527">
                  <c:v>45.420719543507516</c:v>
                </c:pt>
                <c:pt idx="1528">
                  <c:v>45.368739782934483</c:v>
                </c:pt>
                <c:pt idx="1529">
                  <c:v>45.316765293335607</c:v>
                </c:pt>
                <c:pt idx="1530">
                  <c:v>45.264796067614341</c:v>
                </c:pt>
                <c:pt idx="1531">
                  <c:v>45.212832098688452</c:v>
                </c:pt>
                <c:pt idx="1532">
                  <c:v>45.160873379489956</c:v>
                </c:pt>
                <c:pt idx="1533">
                  <c:v>45.108919902965141</c:v>
                </c:pt>
                <c:pt idx="1534">
                  <c:v>45.056971662074531</c:v>
                </c:pt>
                <c:pt idx="1535">
                  <c:v>45.005028649792749</c:v>
                </c:pt>
                <c:pt idx="1536">
                  <c:v>44.953090859108599</c:v>
                </c:pt>
                <c:pt idx="1537">
                  <c:v>44.901158283024955</c:v>
                </c:pt>
                <c:pt idx="1538">
                  <c:v>44.849230914558774</c:v>
                </c:pt>
                <c:pt idx="1539">
                  <c:v>44.797308746740995</c:v>
                </c:pt>
                <c:pt idx="1540">
                  <c:v>44.745391772616557</c:v>
                </c:pt>
                <c:pt idx="1541">
                  <c:v>44.693479985244338</c:v>
                </c:pt>
                <c:pt idx="1542">
                  <c:v>44.641573377697142</c:v>
                </c:pt>
                <c:pt idx="1543">
                  <c:v>44.589671943061603</c:v>
                </c:pt>
                <c:pt idx="1544">
                  <c:v>44.537775674438194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'In-beam'!$T$10</c:f>
              <c:strCache>
                <c:ptCount val="1"/>
                <c:pt idx="0">
                  <c:v>90% fit regression line</c:v>
                </c:pt>
              </c:strCache>
            </c:strRef>
          </c:tx>
          <c:spPr>
            <a:ln w="19050" cap="flat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'In-beam'!$T$11:$T$1555</c:f>
              <c:numCache>
                <c:formatCode>General</c:formatCode>
                <c:ptCount val="1545"/>
                <c:pt idx="45">
                  <c:v>201.41237269413261</c:v>
                </c:pt>
                <c:pt idx="46">
                  <c:v>193.32214313119528</c:v>
                </c:pt>
                <c:pt idx="47">
                  <c:v>188.57133623387051</c:v>
                </c:pt>
                <c:pt idx="48">
                  <c:v>185.18775856825789</c:v>
                </c:pt>
                <c:pt idx="49">
                  <c:v>182.55334611288981</c:v>
                </c:pt>
                <c:pt idx="50">
                  <c:v>180.39279667093319</c:v>
                </c:pt>
                <c:pt idx="51">
                  <c:v>178.55925566662796</c:v>
                </c:pt>
                <c:pt idx="52">
                  <c:v>176.96506400532053</c:v>
                </c:pt>
                <c:pt idx="53">
                  <c:v>175.55367977360845</c:v>
                </c:pt>
                <c:pt idx="54">
                  <c:v>174.28649654995246</c:v>
                </c:pt>
                <c:pt idx="55">
                  <c:v>173.13597794519387</c:v>
                </c:pt>
                <c:pt idx="56">
                  <c:v>172.08179210799585</c:v>
                </c:pt>
                <c:pt idx="57">
                  <c:v>171.10849880631446</c:v>
                </c:pt>
                <c:pt idx="58">
                  <c:v>170.20409610369057</c:v>
                </c:pt>
                <c:pt idx="59">
                  <c:v>169.35906965262774</c:v>
                </c:pt>
                <c:pt idx="60">
                  <c:v>168.56574944238321</c:v>
                </c:pt>
                <c:pt idx="61">
                  <c:v>167.81786190019659</c:v>
                </c:pt>
                <c:pt idx="62">
                  <c:v>167.11021021067114</c:v>
                </c:pt>
                <c:pt idx="63">
                  <c:v>166.43844118301246</c:v>
                </c:pt>
                <c:pt idx="64">
                  <c:v>165.7988719870151</c:v>
                </c:pt>
                <c:pt idx="65">
                  <c:v>165.18835920636587</c:v>
                </c:pt>
                <c:pt idx="66">
                  <c:v>164.60419838225653</c:v>
                </c:pt>
                <c:pt idx="67">
                  <c:v>164.04404590563115</c:v>
                </c:pt>
                <c:pt idx="68">
                  <c:v>163.50585754505846</c:v>
                </c:pt>
                <c:pt idx="69">
                  <c:v>162.98783953164701</c:v>
                </c:pt>
                <c:pt idx="70">
                  <c:v>162.48840924337713</c:v>
                </c:pt>
                <c:pt idx="71">
                  <c:v>162.00616331334641</c:v>
                </c:pt>
                <c:pt idx="72">
                  <c:v>161.53985154075326</c:v>
                </c:pt>
                <c:pt idx="73">
                  <c:v>161.08835538200356</c:v>
                </c:pt>
                <c:pt idx="74">
                  <c:v>160.65067008969038</c:v>
                </c:pt>
                <c:pt idx="75">
                  <c:v>160.22588978133069</c:v>
                </c:pt>
                <c:pt idx="76">
                  <c:v>159.81319487944586</c:v>
                </c:pt>
                <c:pt idx="77">
                  <c:v>159.41184148493181</c:v>
                </c:pt>
                <c:pt idx="78">
                  <c:v>159.02115233725925</c:v>
                </c:pt>
                <c:pt idx="79">
                  <c:v>158.64050908538513</c:v>
                </c:pt>
                <c:pt idx="80">
                  <c:v>158.26934564773376</c:v>
                </c:pt>
                <c:pt idx="81">
                  <c:v>157.90714248213715</c:v>
                </c:pt>
                <c:pt idx="82">
                  <c:v>157.55342162007508</c:v>
                </c:pt>
                <c:pt idx="83">
                  <c:v>157.20774234605244</c:v>
                </c:pt>
                <c:pt idx="84">
                  <c:v>156.86969742407774</c:v>
                </c:pt>
                <c:pt idx="85">
                  <c:v>156.53890979016103</c:v>
                </c:pt>
                <c:pt idx="86">
                  <c:v>156.21502964342852</c:v>
                </c:pt>
                <c:pt idx="87">
                  <c:v>155.89773187956058</c:v>
                </c:pt>
                <c:pt idx="88">
                  <c:v>155.58671381931919</c:v>
                </c:pt>
                <c:pt idx="89">
                  <c:v>155.28169319236565</c:v>
                </c:pt>
                <c:pt idx="90">
                  <c:v>154.98240634269376</c:v>
                </c:pt>
                <c:pt idx="91">
                  <c:v>154.6886066270738</c:v>
                </c:pt>
                <c:pt idx="92">
                  <c:v>154.40006298212114</c:v>
                </c:pt>
                <c:pt idx="93">
                  <c:v>154.1165586391233</c:v>
                </c:pt>
                <c:pt idx="94">
                  <c:v>153.8378899687097</c:v>
                </c:pt>
                <c:pt idx="95">
                  <c:v>153.56386543993455</c:v>
                </c:pt>
                <c:pt idx="96">
                  <c:v>153.29430468043978</c:v>
                </c:pt>
                <c:pt idx="97">
                  <c:v>153.02903762614307</c:v>
                </c:pt>
                <c:pt idx="98">
                  <c:v>152.76790375040906</c:v>
                </c:pt>
                <c:pt idx="99">
                  <c:v>152.5107513639511</c:v>
                </c:pt>
                <c:pt idx="100">
                  <c:v>152.25743697781587</c:v>
                </c:pt>
                <c:pt idx="101">
                  <c:v>152.0078247227504</c:v>
                </c:pt>
                <c:pt idx="102">
                  <c:v>151.76178581906623</c:v>
                </c:pt>
                <c:pt idx="103">
                  <c:v>151.51919809182209</c:v>
                </c:pt>
                <c:pt idx="104">
                  <c:v>151.27994552675307</c:v>
                </c:pt>
                <c:pt idx="105">
                  <c:v>151.04391786290506</c:v>
                </c:pt>
                <c:pt idx="106">
                  <c:v>150.81101021839333</c:v>
                </c:pt>
                <c:pt idx="107">
                  <c:v>150.5811227461038</c:v>
                </c:pt>
                <c:pt idx="108">
                  <c:v>150.35416031650851</c:v>
                </c:pt>
                <c:pt idx="109">
                  <c:v>150.13003222507172</c:v>
                </c:pt>
                <c:pt idx="110">
                  <c:v>149.90865192199442</c:v>
                </c:pt>
                <c:pt idx="111">
                  <c:v>149.68993676228109</c:v>
                </c:pt>
                <c:pt idx="112">
                  <c:v>149.47380777432193</c:v>
                </c:pt>
                <c:pt idx="113">
                  <c:v>149.26018944536906</c:v>
                </c:pt>
                <c:pt idx="114">
                  <c:v>149.04900952244782</c:v>
                </c:pt>
                <c:pt idx="115">
                  <c:v>148.84019882738875</c:v>
                </c:pt>
                <c:pt idx="116">
                  <c:v>148.6336910847964</c:v>
                </c:pt>
                <c:pt idx="117">
                  <c:v>148.42942276188319</c:v>
                </c:pt>
                <c:pt idx="118">
                  <c:v>148.2273329191998</c:v>
                </c:pt>
                <c:pt idx="119">
                  <c:v>148.02736307138497</c:v>
                </c:pt>
                <c:pt idx="120">
                  <c:v>147.82945705713774</c:v>
                </c:pt>
                <c:pt idx="121">
                  <c:v>147.63356091768918</c:v>
                </c:pt>
                <c:pt idx="122">
                  <c:v>147.43962278311506</c:v>
                </c:pt>
                <c:pt idx="123">
                  <c:v>147.24759276589066</c:v>
                </c:pt>
                <c:pt idx="124">
                  <c:v>147.05742286114042</c:v>
                </c:pt>
                <c:pt idx="125">
                  <c:v>146.86906685308435</c:v>
                </c:pt>
                <c:pt idx="126">
                  <c:v>146.68248022722366</c:v>
                </c:pt>
                <c:pt idx="127">
                  <c:v>146.4976200878495</c:v>
                </c:pt>
                <c:pt idx="128">
                  <c:v>146.31444508049117</c:v>
                </c:pt>
                <c:pt idx="129">
                  <c:v>146.13291531895379</c:v>
                </c:pt>
                <c:pt idx="130">
                  <c:v>145.95299231662324</c:v>
                </c:pt>
                <c:pt idx="131">
                  <c:v>145.77463892174148</c:v>
                </c:pt>
                <c:pt idx="132">
                  <c:v>145.5978192563818</c:v>
                </c:pt>
                <c:pt idx="133">
                  <c:v>145.42249865887084</c:v>
                </c:pt>
                <c:pt idx="134">
                  <c:v>145.24864362942833</c:v>
                </c:pt>
                <c:pt idx="135">
                  <c:v>145.07622177880984</c:v>
                </c:pt>
                <c:pt idx="136">
                  <c:v>144.90520177975645</c:v>
                </c:pt>
                <c:pt idx="137">
                  <c:v>144.73555332106861</c:v>
                </c:pt>
                <c:pt idx="138">
                  <c:v>144.56724706413644</c:v>
                </c:pt>
                <c:pt idx="139">
                  <c:v>144.40025460176969</c:v>
                </c:pt>
                <c:pt idx="140">
                  <c:v>144.2345484191838</c:v>
                </c:pt>
                <c:pt idx="141">
                  <c:v>144.07010185700722</c:v>
                </c:pt>
                <c:pt idx="142">
                  <c:v>143.90688907618591</c:v>
                </c:pt>
                <c:pt idx="143">
                  <c:v>143.74488502466971</c:v>
                </c:pt>
                <c:pt idx="144">
                  <c:v>143.58406540577232</c:v>
                </c:pt>
                <c:pt idx="145">
                  <c:v>143.42440664810601</c:v>
                </c:pt>
                <c:pt idx="146">
                  <c:v>143.26588587699717</c:v>
                </c:pt>
                <c:pt idx="147">
                  <c:v>143.10848088729654</c:v>
                </c:pt>
                <c:pt idx="148">
                  <c:v>142.95217011750242</c:v>
                </c:pt>
                <c:pt idx="149">
                  <c:v>142.79693262512308</c:v>
                </c:pt>
                <c:pt idx="150">
                  <c:v>142.64274806320572</c:v>
                </c:pt>
                <c:pt idx="151">
                  <c:v>142.48959665796838</c:v>
                </c:pt>
                <c:pt idx="152">
                  <c:v>142.33745918747172</c:v>
                </c:pt>
                <c:pt idx="153">
                  <c:v>142.18631696127363</c:v>
                </c:pt>
                <c:pt idx="154">
                  <c:v>142.03615180101372</c:v>
                </c:pt>
                <c:pt idx="155">
                  <c:v>141.88694602187508</c:v>
                </c:pt>
                <c:pt idx="156">
                  <c:v>141.73868241487855</c:v>
                </c:pt>
                <c:pt idx="157">
                  <c:v>141.59134422996334</c:v>
                </c:pt>
                <c:pt idx="158">
                  <c:v>141.44491515981304</c:v>
                </c:pt>
                <c:pt idx="159">
                  <c:v>141.29937932438833</c:v>
                </c:pt>
                <c:pt idx="160">
                  <c:v>141.15472125612888</c:v>
                </c:pt>
                <c:pt idx="161">
                  <c:v>141.01092588579036</c:v>
                </c:pt>
                <c:pt idx="162">
                  <c:v>140.86797852888475</c:v>
                </c:pt>
                <c:pt idx="163">
                  <c:v>140.72586487269194</c:v>
                </c:pt>
                <c:pt idx="164">
                  <c:v>140.58457096381568</c:v>
                </c:pt>
                <c:pt idx="165">
                  <c:v>140.44408319625512</c:v>
                </c:pt>
                <c:pt idx="166">
                  <c:v>140.30438829996768</c:v>
                </c:pt>
                <c:pt idx="167">
                  <c:v>140.16547332989893</c:v>
                </c:pt>
                <c:pt idx="168">
                  <c:v>140.02732565545597</c:v>
                </c:pt>
                <c:pt idx="169">
                  <c:v>139.88993295040422</c:v>
                </c:pt>
                <c:pt idx="170">
                  <c:v>139.75328318316645</c:v>
                </c:pt>
                <c:pt idx="171">
                  <c:v>139.61736460750529</c:v>
                </c:pt>
                <c:pt idx="172">
                  <c:v>139.48216575357111</c:v>
                </c:pt>
                <c:pt idx="173">
                  <c:v>139.34767541929853</c:v>
                </c:pt>
                <c:pt idx="174">
                  <c:v>139.21388266213432</c:v>
                </c:pt>
                <c:pt idx="175">
                  <c:v>139.08077679108362</c:v>
                </c:pt>
                <c:pt idx="176">
                  <c:v>138.9483473590571</c:v>
                </c:pt>
                <c:pt idx="177">
                  <c:v>138.81658415550777</c:v>
                </c:pt>
                <c:pt idx="178">
                  <c:v>138.68547719934372</c:v>
                </c:pt>
                <c:pt idx="179">
                  <c:v>138.55501673210364</c:v>
                </c:pt>
                <c:pt idx="180">
                  <c:v>138.42519321138457</c:v>
                </c:pt>
                <c:pt idx="181">
                  <c:v>138.29599730451071</c:v>
                </c:pt>
                <c:pt idx="182">
                  <c:v>138.16741988243172</c:v>
                </c:pt>
                <c:pt idx="183">
                  <c:v>138.03945201384204</c:v>
                </c:pt>
                <c:pt idx="184">
                  <c:v>137.91208495951048</c:v>
                </c:pt>
                <c:pt idx="185">
                  <c:v>137.78531016681171</c:v>
                </c:pt>
                <c:pt idx="186">
                  <c:v>137.65911926445136</c:v>
                </c:pt>
                <c:pt idx="187">
                  <c:v>137.53350405737575</c:v>
                </c:pt>
                <c:pt idx="188">
                  <c:v>137.40845652185908</c:v>
                </c:pt>
                <c:pt idx="189">
                  <c:v>137.28396880076076</c:v>
                </c:pt>
                <c:pt idx="190">
                  <c:v>137.16003319894583</c:v>
                </c:pt>
                <c:pt idx="191">
                  <c:v>137.0366421788612</c:v>
                </c:pt>
                <c:pt idx="192">
                  <c:v>136.91378835626244</c:v>
                </c:pt>
                <c:pt idx="193">
                  <c:v>136.7914644960839</c:v>
                </c:pt>
                <c:pt idx="194">
                  <c:v>136.66966350844763</c:v>
                </c:pt>
                <c:pt idx="195">
                  <c:v>136.54837844480392</c:v>
                </c:pt>
                <c:pt idx="196">
                  <c:v>136.42760249420041</c:v>
                </c:pt>
                <c:pt idx="197">
                  <c:v>136.30732897967249</c:v>
                </c:pt>
                <c:pt idx="198">
                  <c:v>136.18755135475186</c:v>
                </c:pt>
                <c:pt idx="199">
                  <c:v>136.06826320008787</c:v>
                </c:pt>
                <c:pt idx="200">
                  <c:v>135.94945822017775</c:v>
                </c:pt>
                <c:pt idx="201">
                  <c:v>135.83113024020065</c:v>
                </c:pt>
                <c:pt idx="202">
                  <c:v>135.71327320295325</c:v>
                </c:pt>
                <c:pt idx="203">
                  <c:v>135.595881165881</c:v>
                </c:pt>
                <c:pt idx="204">
                  <c:v>135.47894829820308</c:v>
                </c:pt>
                <c:pt idx="205">
                  <c:v>135.36246887812649</c:v>
                </c:pt>
                <c:pt idx="206">
                  <c:v>135.24643729014696</c:v>
                </c:pt>
                <c:pt idx="207">
                  <c:v>135.13084802243236</c:v>
                </c:pt>
                <c:pt idx="208">
                  <c:v>135.01569566428634</c:v>
                </c:pt>
                <c:pt idx="209">
                  <c:v>134.90097490368902</c:v>
                </c:pt>
                <c:pt idx="210">
                  <c:v>134.78668052491219</c:v>
                </c:pt>
                <c:pt idx="211">
                  <c:v>134.67280740620578</c:v>
                </c:pt>
                <c:pt idx="212">
                  <c:v>134.55935051755381</c:v>
                </c:pt>
                <c:pt idx="213">
                  <c:v>134.44630491849642</c:v>
                </c:pt>
                <c:pt idx="214">
                  <c:v>134.33366575601644</c:v>
                </c:pt>
                <c:pt idx="215">
                  <c:v>134.2214282624883</c:v>
                </c:pt>
                <c:pt idx="216">
                  <c:v>134.1095877536859</c:v>
                </c:pt>
                <c:pt idx="217">
                  <c:v>133.99813962684874</c:v>
                </c:pt>
                <c:pt idx="218">
                  <c:v>133.88707935880416</c:v>
                </c:pt>
                <c:pt idx="219">
                  <c:v>133.77640250414237</c:v>
                </c:pt>
                <c:pt idx="220">
                  <c:v>133.66610469344442</c:v>
                </c:pt>
                <c:pt idx="221">
                  <c:v>133.55618163156001</c:v>
                </c:pt>
                <c:pt idx="222">
                  <c:v>133.4466290959335</c:v>
                </c:pt>
                <c:pt idx="223">
                  <c:v>133.33744293497745</c:v>
                </c:pt>
                <c:pt idx="224">
                  <c:v>133.22861906649098</c:v>
                </c:pt>
                <c:pt idx="225">
                  <c:v>133.12015347612208</c:v>
                </c:pt>
                <c:pt idx="226">
                  <c:v>133.0120422158725</c:v>
                </c:pt>
                <c:pt idx="227">
                  <c:v>132.90428140264302</c:v>
                </c:pt>
                <c:pt idx="228">
                  <c:v>132.79686721681907</c:v>
                </c:pt>
                <c:pt idx="229">
                  <c:v>132.68979590089435</c:v>
                </c:pt>
                <c:pt idx="230">
                  <c:v>132.58306375813123</c:v>
                </c:pt>
                <c:pt idx="231">
                  <c:v>132.47666715125786</c:v>
                </c:pt>
                <c:pt idx="232">
                  <c:v>132.37060250119904</c:v>
                </c:pt>
                <c:pt idx="233">
                  <c:v>132.26486628584172</c:v>
                </c:pt>
                <c:pt idx="234">
                  <c:v>132.15945503883233</c:v>
                </c:pt>
                <c:pt idx="235">
                  <c:v>132.05436534840598</c:v>
                </c:pt>
                <c:pt idx="236">
                  <c:v>131.94959385624639</c:v>
                </c:pt>
                <c:pt idx="237">
                  <c:v>131.84513725637521</c:v>
                </c:pt>
                <c:pt idx="238">
                  <c:v>131.74099229406983</c:v>
                </c:pt>
                <c:pt idx="239">
                  <c:v>131.63715576480962</c:v>
                </c:pt>
                <c:pt idx="240">
                  <c:v>131.53362451324858</c:v>
                </c:pt>
                <c:pt idx="241">
                  <c:v>131.43039543221431</c:v>
                </c:pt>
                <c:pt idx="242">
                  <c:v>131.3274654617324</c:v>
                </c:pt>
                <c:pt idx="243">
                  <c:v>131.22483158807523</c:v>
                </c:pt>
                <c:pt idx="244">
                  <c:v>131.12249084283496</c:v>
                </c:pt>
                <c:pt idx="245">
                  <c:v>131.02044030201901</c:v>
                </c:pt>
                <c:pt idx="246">
                  <c:v>130.91867708516861</c:v>
                </c:pt>
                <c:pt idx="247">
                  <c:v>130.81719835449888</c:v>
                </c:pt>
                <c:pt idx="248">
                  <c:v>130.71600131405984</c:v>
                </c:pt>
                <c:pt idx="249">
                  <c:v>130.61508320891824</c:v>
                </c:pt>
                <c:pt idx="250">
                  <c:v>130.51444132435915</c:v>
                </c:pt>
                <c:pt idx="251">
                  <c:v>130.414072985107</c:v>
                </c:pt>
                <c:pt idx="252">
                  <c:v>130.3139755545651</c:v>
                </c:pt>
                <c:pt idx="253">
                  <c:v>130.21414643407368</c:v>
                </c:pt>
                <c:pt idx="254">
                  <c:v>130.11458306218572</c:v>
                </c:pt>
                <c:pt idx="255">
                  <c:v>130.01528291395948</c:v>
                </c:pt>
                <c:pt idx="256">
                  <c:v>129.91624350026839</c:v>
                </c:pt>
                <c:pt idx="257">
                  <c:v>129.81746236712667</c:v>
                </c:pt>
                <c:pt idx="258">
                  <c:v>129.71893709503104</c:v>
                </c:pt>
                <c:pt idx="259">
                  <c:v>129.62066529831779</c:v>
                </c:pt>
                <c:pt idx="260">
                  <c:v>129.52264462453434</c:v>
                </c:pt>
                <c:pt idx="261">
                  <c:v>129.42487275382601</c:v>
                </c:pt>
                <c:pt idx="262">
                  <c:v>129.32734739833631</c:v>
                </c:pt>
                <c:pt idx="263">
                  <c:v>129.23006630162109</c:v>
                </c:pt>
                <c:pt idx="264">
                  <c:v>129.13302723807635</c:v>
                </c:pt>
                <c:pt idx="265">
                  <c:v>129.0362280123785</c:v>
                </c:pt>
                <c:pt idx="266">
                  <c:v>128.93966645893769</c:v>
                </c:pt>
                <c:pt idx="267">
                  <c:v>128.8433404413633</c:v>
                </c:pt>
                <c:pt idx="268">
                  <c:v>128.74724785194121</c:v>
                </c:pt>
                <c:pt idx="269">
                  <c:v>128.65138661112289</c:v>
                </c:pt>
                <c:pt idx="270">
                  <c:v>128.55575466702595</c:v>
                </c:pt>
                <c:pt idx="271">
                  <c:v>128.46034999494537</c:v>
                </c:pt>
                <c:pt idx="272">
                  <c:v>128.36517059687569</c:v>
                </c:pt>
                <c:pt idx="273">
                  <c:v>128.27021450104365</c:v>
                </c:pt>
                <c:pt idx="274">
                  <c:v>128.17547976145099</c:v>
                </c:pt>
                <c:pt idx="275">
                  <c:v>128.08096445742714</c:v>
                </c:pt>
                <c:pt idx="276">
                  <c:v>127.98666669319151</c:v>
                </c:pt>
                <c:pt idx="277">
                  <c:v>127.89258459742544</c:v>
                </c:pt>
                <c:pt idx="278">
                  <c:v>127.798716322853</c:v>
                </c:pt>
                <c:pt idx="279">
                  <c:v>127.70506004583099</c:v>
                </c:pt>
                <c:pt idx="280">
                  <c:v>127.61161396594738</c:v>
                </c:pt>
                <c:pt idx="281">
                  <c:v>127.51837630562854</c:v>
                </c:pt>
                <c:pt idx="282">
                  <c:v>127.42534530975459</c:v>
                </c:pt>
                <c:pt idx="283">
                  <c:v>127.33251924528267</c:v>
                </c:pt>
                <c:pt idx="284">
                  <c:v>127.23989640087835</c:v>
                </c:pt>
                <c:pt idx="285">
                  <c:v>127.14747508655446</c:v>
                </c:pt>
                <c:pt idx="286">
                  <c:v>127.05525363331775</c:v>
                </c:pt>
                <c:pt idx="287">
                  <c:v>126.96323039282227</c:v>
                </c:pt>
                <c:pt idx="288">
                  <c:v>126.87140373703036</c:v>
                </c:pt>
                <c:pt idx="289">
                  <c:v>126.77977205788049</c:v>
                </c:pt>
                <c:pt idx="290">
                  <c:v>126.68833376696159</c:v>
                </c:pt>
                <c:pt idx="291">
                  <c:v>126.59708729519433</c:v>
                </c:pt>
                <c:pt idx="292">
                  <c:v>126.50603109251863</c:v>
                </c:pt>
                <c:pt idx="293">
                  <c:v>126.41516362758745</c:v>
                </c:pt>
                <c:pt idx="294">
                  <c:v>126.32448338746688</c:v>
                </c:pt>
                <c:pt idx="295">
                  <c:v>126.23398887734207</c:v>
                </c:pt>
                <c:pt idx="296">
                  <c:v>126.14367862022911</c:v>
                </c:pt>
                <c:pt idx="297">
                  <c:v>126.05355115669239</c:v>
                </c:pt>
                <c:pt idx="298">
                  <c:v>125.96360504456794</c:v>
                </c:pt>
                <c:pt idx="299">
                  <c:v>125.87383885869174</c:v>
                </c:pt>
                <c:pt idx="300">
                  <c:v>125.78425119063378</c:v>
                </c:pt>
                <c:pt idx="301">
                  <c:v>125.69484064843695</c:v>
                </c:pt>
                <c:pt idx="302">
                  <c:v>125.60560585636115</c:v>
                </c:pt>
                <c:pt idx="303">
                  <c:v>125.51654545463249</c:v>
                </c:pt>
                <c:pt idx="304">
                  <c:v>125.427658099197</c:v>
                </c:pt>
                <c:pt idx="305">
                  <c:v>125.33894246147942</c:v>
                </c:pt>
                <c:pt idx="306">
                  <c:v>125.25039722814628</c:v>
                </c:pt>
                <c:pt idx="307">
                  <c:v>125.16202110087376</c:v>
                </c:pt>
                <c:pt idx="308">
                  <c:v>125.07381279611973</c:v>
                </c:pt>
                <c:pt idx="309">
                  <c:v>124.9857710449003</c:v>
                </c:pt>
                <c:pt idx="310">
                  <c:v>124.89789459257044</c:v>
                </c:pt>
                <c:pt idx="311">
                  <c:v>124.81018219860879</c:v>
                </c:pt>
                <c:pt idx="312">
                  <c:v>124.72263263640639</c:v>
                </c:pt>
                <c:pt idx="313">
                  <c:v>124.63524469305953</c:v>
                </c:pt>
                <c:pt idx="314">
                  <c:v>124.54801716916626</c:v>
                </c:pt>
                <c:pt idx="315">
                  <c:v>124.4609488786267</c:v>
                </c:pt>
                <c:pt idx="316">
                  <c:v>124.37403864844721</c:v>
                </c:pt>
                <c:pt idx="317">
                  <c:v>124.28728531854776</c:v>
                </c:pt>
                <c:pt idx="318">
                  <c:v>124.2006877415733</c:v>
                </c:pt>
                <c:pt idx="319">
                  <c:v>124.11424478270825</c:v>
                </c:pt>
                <c:pt idx="320">
                  <c:v>124.02795531949437</c:v>
                </c:pt>
                <c:pt idx="321">
                  <c:v>123.941818241652</c:v>
                </c:pt>
                <c:pt idx="322">
                  <c:v>123.85583245090467</c:v>
                </c:pt>
                <c:pt idx="323">
                  <c:v>123.76999686080656</c:v>
                </c:pt>
                <c:pt idx="324">
                  <c:v>123.68431039657311</c:v>
                </c:pt>
                <c:pt idx="325">
                  <c:v>123.59877199491493</c:v>
                </c:pt>
                <c:pt idx="326">
                  <c:v>123.51338060387435</c:v>
                </c:pt>
                <c:pt idx="327">
                  <c:v>123.42813518266496</c:v>
                </c:pt>
                <c:pt idx="328">
                  <c:v>123.34303470151403</c:v>
                </c:pt>
                <c:pt idx="329">
                  <c:v>123.2580781415076</c:v>
                </c:pt>
                <c:pt idx="330">
                  <c:v>123.1732644944384</c:v>
                </c:pt>
                <c:pt idx="331">
                  <c:v>123.08859276265635</c:v>
                </c:pt>
                <c:pt idx="332">
                  <c:v>123.00406195892172</c:v>
                </c:pt>
                <c:pt idx="333">
                  <c:v>122.91967110626061</c:v>
                </c:pt>
                <c:pt idx="334">
                  <c:v>122.83541923782342</c:v>
                </c:pt>
                <c:pt idx="335">
                  <c:v>122.75130539674512</c:v>
                </c:pt>
                <c:pt idx="336">
                  <c:v>122.66732863600848</c:v>
                </c:pt>
                <c:pt idx="337">
                  <c:v>122.58348801830924</c:v>
                </c:pt>
                <c:pt idx="338">
                  <c:v>122.49978261592386</c:v>
                </c:pt>
                <c:pt idx="339">
                  <c:v>122.41621151057929</c:v>
                </c:pt>
                <c:pt idx="340">
                  <c:v>122.33277379332507</c:v>
                </c:pt>
                <c:pt idx="341">
                  <c:v>122.24946856440766</c:v>
                </c:pt>
                <c:pt idx="342">
                  <c:v>122.16629493314657</c:v>
                </c:pt>
                <c:pt idx="343">
                  <c:v>122.08325201781301</c:v>
                </c:pt>
                <c:pt idx="344">
                  <c:v>122.00033894551026</c:v>
                </c:pt>
                <c:pt idx="345">
                  <c:v>121.91755485205591</c:v>
                </c:pt>
                <c:pt idx="346">
                  <c:v>121.83489888186656</c:v>
                </c:pt>
                <c:pt idx="347">
                  <c:v>121.75237018784394</c:v>
                </c:pt>
                <c:pt idx="348">
                  <c:v>121.66996793126303</c:v>
                </c:pt>
                <c:pt idx="349">
                  <c:v>121.58769128166227</c:v>
                </c:pt>
                <c:pt idx="350">
                  <c:v>121.50553941673512</c:v>
                </c:pt>
                <c:pt idx="351">
                  <c:v>121.42351152222378</c:v>
                </c:pt>
                <c:pt idx="352">
                  <c:v>121.3416067918145</c:v>
                </c:pt>
                <c:pt idx="353">
                  <c:v>121.25982442703445</c:v>
                </c:pt>
                <c:pt idx="354">
                  <c:v>121.17816363715053</c:v>
                </c:pt>
                <c:pt idx="355">
                  <c:v>121.09662363906962</c:v>
                </c:pt>
                <c:pt idx="356">
                  <c:v>121.01520365724038</c:v>
                </c:pt>
                <c:pt idx="357">
                  <c:v>120.93390292355684</c:v>
                </c:pt>
                <c:pt idx="358">
                  <c:v>120.85272067726332</c:v>
                </c:pt>
                <c:pt idx="359">
                  <c:v>120.77165616486101</c:v>
                </c:pt>
                <c:pt idx="360">
                  <c:v>120.6907086400159</c:v>
                </c:pt>
                <c:pt idx="361">
                  <c:v>120.60987736346833</c:v>
                </c:pt>
                <c:pt idx="362">
                  <c:v>120.52916160294367</c:v>
                </c:pt>
                <c:pt idx="363">
                  <c:v>120.44856063306482</c:v>
                </c:pt>
                <c:pt idx="364">
                  <c:v>120.36807373526572</c:v>
                </c:pt>
                <c:pt idx="365">
                  <c:v>120.28770019770636</c:v>
                </c:pt>
                <c:pt idx="366">
                  <c:v>120.20743931518912</c:v>
                </c:pt>
                <c:pt idx="367">
                  <c:v>120.12729038907645</c:v>
                </c:pt>
                <c:pt idx="368">
                  <c:v>120.04725272720962</c:v>
                </c:pt>
                <c:pt idx="369">
                  <c:v>119.96732564382891</c:v>
                </c:pt>
                <c:pt idx="370">
                  <c:v>119.88750845949502</c:v>
                </c:pt>
                <c:pt idx="371">
                  <c:v>119.80780050101158</c:v>
                </c:pt>
                <c:pt idx="372">
                  <c:v>119.72820110134897</c:v>
                </c:pt>
                <c:pt idx="373">
                  <c:v>119.64870959956909</c:v>
                </c:pt>
                <c:pt idx="374">
                  <c:v>119.56932534075166</c:v>
                </c:pt>
                <c:pt idx="375">
                  <c:v>119.49004767592103</c:v>
                </c:pt>
                <c:pt idx="376">
                  <c:v>119.41087596197481</c:v>
                </c:pt>
                <c:pt idx="377">
                  <c:v>119.33180956161301</c:v>
                </c:pt>
                <c:pt idx="378">
                  <c:v>119.25284784326846</c:v>
                </c:pt>
                <c:pt idx="379">
                  <c:v>119.17399018103829</c:v>
                </c:pt>
                <c:pt idx="380">
                  <c:v>119.09523595461648</c:v>
                </c:pt>
                <c:pt idx="381">
                  <c:v>119.0165845492271</c:v>
                </c:pt>
                <c:pt idx="382">
                  <c:v>118.93803535555902</c:v>
                </c:pt>
                <c:pt idx="383">
                  <c:v>118.85958776970122</c:v>
                </c:pt>
                <c:pt idx="384">
                  <c:v>118.78124119307911</c:v>
                </c:pt>
                <c:pt idx="385">
                  <c:v>118.70299503239194</c:v>
                </c:pt>
                <c:pt idx="386">
                  <c:v>118.62484869955097</c:v>
                </c:pt>
                <c:pt idx="387">
                  <c:v>118.54680161161862</c:v>
                </c:pt>
                <c:pt idx="388">
                  <c:v>118.4688531907485</c:v>
                </c:pt>
                <c:pt idx="389">
                  <c:v>118.39100286412629</c:v>
                </c:pt>
                <c:pt idx="390">
                  <c:v>118.31325006391138</c:v>
                </c:pt>
                <c:pt idx="391">
                  <c:v>118.23559422717969</c:v>
                </c:pt>
                <c:pt idx="392">
                  <c:v>118.15803479586678</c:v>
                </c:pt>
                <c:pt idx="393">
                  <c:v>118.08057121671234</c:v>
                </c:pt>
                <c:pt idx="394">
                  <c:v>118.003202941205</c:v>
                </c:pt>
                <c:pt idx="395">
                  <c:v>117.9259294255283</c:v>
                </c:pt>
                <c:pt idx="396">
                  <c:v>117.84875013050709</c:v>
                </c:pt>
                <c:pt idx="397">
                  <c:v>117.77166452155508</c:v>
                </c:pt>
                <c:pt idx="398">
                  <c:v>117.69467206862267</c:v>
                </c:pt>
                <c:pt idx="399">
                  <c:v>117.61777224614593</c:v>
                </c:pt>
                <c:pt idx="400">
                  <c:v>117.54096453299613</c:v>
                </c:pt>
                <c:pt idx="401">
                  <c:v>117.46424841242988</c:v>
                </c:pt>
                <c:pt idx="402">
                  <c:v>117.38762337204008</c:v>
                </c:pt>
                <c:pt idx="403">
                  <c:v>117.31108890370763</c:v>
                </c:pt>
                <c:pt idx="404">
                  <c:v>117.23464450355361</c:v>
                </c:pt>
                <c:pt idx="405">
                  <c:v>117.15828967189232</c:v>
                </c:pt>
                <c:pt idx="406">
                  <c:v>117.08202391318476</c:v>
                </c:pt>
                <c:pt idx="407">
                  <c:v>117.00584673599303</c:v>
                </c:pt>
                <c:pt idx="408">
                  <c:v>116.92975765293512</c:v>
                </c:pt>
                <c:pt idx="409">
                  <c:v>116.85375618064039</c:v>
                </c:pt>
                <c:pt idx="410">
                  <c:v>116.77784183970564</c:v>
                </c:pt>
                <c:pt idx="411">
                  <c:v>116.70201415465193</c:v>
                </c:pt>
                <c:pt idx="412">
                  <c:v>116.62627265388173</c:v>
                </c:pt>
                <c:pt idx="413">
                  <c:v>116.5506168696369</c:v>
                </c:pt>
                <c:pt idx="414">
                  <c:v>116.475046337957</c:v>
                </c:pt>
                <c:pt idx="415">
                  <c:v>116.39956059863842</c:v>
                </c:pt>
                <c:pt idx="416">
                  <c:v>116.32415919519391</c:v>
                </c:pt>
                <c:pt idx="417">
                  <c:v>116.24884167481254</c:v>
                </c:pt>
                <c:pt idx="418">
                  <c:v>116.17360758832051</c:v>
                </c:pt>
                <c:pt idx="419">
                  <c:v>116.09845649014215</c:v>
                </c:pt>
                <c:pt idx="420">
                  <c:v>116.02338793826171</c:v>
                </c:pt>
                <c:pt idx="421">
                  <c:v>115.94840149418546</c:v>
                </c:pt>
                <c:pt idx="422">
                  <c:v>115.87349672290438</c:v>
                </c:pt>
                <c:pt idx="423">
                  <c:v>115.79867319285739</c:v>
                </c:pt>
                <c:pt idx="424">
                  <c:v>115.72393047589495</c:v>
                </c:pt>
                <c:pt idx="425">
                  <c:v>115.64926814724321</c:v>
                </c:pt>
                <c:pt idx="426">
                  <c:v>115.57468578546862</c:v>
                </c:pt>
                <c:pt idx="427">
                  <c:v>115.500182972443</c:v>
                </c:pt>
                <c:pt idx="428">
                  <c:v>115.42575929330906</c:v>
                </c:pt>
                <c:pt idx="429">
                  <c:v>115.35141433644641</c:v>
                </c:pt>
                <c:pt idx="430">
                  <c:v>115.27714769343785</c:v>
                </c:pt>
                <c:pt idx="431">
                  <c:v>115.20295895903642</c:v>
                </c:pt>
                <c:pt idx="432">
                  <c:v>115.12884773113248</c:v>
                </c:pt>
                <c:pt idx="433">
                  <c:v>115.05481361072155</c:v>
                </c:pt>
                <c:pt idx="434">
                  <c:v>114.98085620187229</c:v>
                </c:pt>
                <c:pt idx="435">
                  <c:v>114.90697511169515</c:v>
                </c:pt>
                <c:pt idx="436">
                  <c:v>114.83316995031122</c:v>
                </c:pt>
                <c:pt idx="437">
                  <c:v>114.75944033082159</c:v>
                </c:pt>
                <c:pt idx="438">
                  <c:v>114.68578586927694</c:v>
                </c:pt>
                <c:pt idx="439">
                  <c:v>114.61220618464783</c:v>
                </c:pt>
                <c:pt idx="440">
                  <c:v>114.53870089879501</c:v>
                </c:pt>
                <c:pt idx="441">
                  <c:v>114.46526963644031</c:v>
                </c:pt>
                <c:pt idx="442">
                  <c:v>114.3919120251379</c:v>
                </c:pt>
                <c:pt idx="443">
                  <c:v>114.31862769524572</c:v>
                </c:pt>
                <c:pt idx="444">
                  <c:v>114.2454162798976</c:v>
                </c:pt>
                <c:pt idx="445">
                  <c:v>114.17227741497543</c:v>
                </c:pt>
                <c:pt idx="446">
                  <c:v>114.09921073908167</c:v>
                </c:pt>
                <c:pt idx="447">
                  <c:v>114.02621589351257</c:v>
                </c:pt>
                <c:pt idx="448">
                  <c:v>113.95329252223128</c:v>
                </c:pt>
                <c:pt idx="449">
                  <c:v>113.88044027184152</c:v>
                </c:pt>
                <c:pt idx="450">
                  <c:v>113.80765879156155</c:v>
                </c:pt>
                <c:pt idx="451">
                  <c:v>113.7349477331984</c:v>
                </c:pt>
                <c:pt idx="452">
                  <c:v>113.66230675112249</c:v>
                </c:pt>
                <c:pt idx="453">
                  <c:v>113.58973550224256</c:v>
                </c:pt>
                <c:pt idx="454">
                  <c:v>113.51723364598088</c:v>
                </c:pt>
                <c:pt idx="455">
                  <c:v>113.4448008442486</c:v>
                </c:pt>
                <c:pt idx="456">
                  <c:v>113.37243676142181</c:v>
                </c:pt>
                <c:pt idx="457">
                  <c:v>113.3001410643174</c:v>
                </c:pt>
                <c:pt idx="458">
                  <c:v>113.22791342216965</c:v>
                </c:pt>
                <c:pt idx="459">
                  <c:v>113.15575350660673</c:v>
                </c:pt>
                <c:pt idx="460">
                  <c:v>113.08366099162774</c:v>
                </c:pt>
                <c:pt idx="461">
                  <c:v>113.01163555357998</c:v>
                </c:pt>
                <c:pt idx="462">
                  <c:v>112.93967687113634</c:v>
                </c:pt>
                <c:pt idx="463">
                  <c:v>112.86778462527323</c:v>
                </c:pt>
                <c:pt idx="464">
                  <c:v>112.79595849924837</c:v>
                </c:pt>
                <c:pt idx="465">
                  <c:v>112.72419817857939</c:v>
                </c:pt>
                <c:pt idx="466">
                  <c:v>112.65250335102213</c:v>
                </c:pt>
                <c:pt idx="467">
                  <c:v>112.58087370654964</c:v>
                </c:pt>
                <c:pt idx="468">
                  <c:v>112.50930893733104</c:v>
                </c:pt>
                <c:pt idx="469">
                  <c:v>112.43780873771102</c:v>
                </c:pt>
                <c:pt idx="470">
                  <c:v>112.36637280418931</c:v>
                </c:pt>
                <c:pt idx="471">
                  <c:v>112.2950008354004</c:v>
                </c:pt>
                <c:pt idx="472">
                  <c:v>112.22369253209369</c:v>
                </c:pt>
                <c:pt idx="473">
                  <c:v>112.15244759711366</c:v>
                </c:pt>
                <c:pt idx="474">
                  <c:v>112.08126573538043</c:v>
                </c:pt>
                <c:pt idx="475">
                  <c:v>112.01014665387031</c:v>
                </c:pt>
                <c:pt idx="476">
                  <c:v>111.93909006159699</c:v>
                </c:pt>
                <c:pt idx="477">
                  <c:v>111.86809566959249</c:v>
                </c:pt>
                <c:pt idx="478">
                  <c:v>111.79716319088867</c:v>
                </c:pt>
                <c:pt idx="479">
                  <c:v>111.7262923404987</c:v>
                </c:pt>
                <c:pt idx="480">
                  <c:v>111.65548283539896</c:v>
                </c:pt>
                <c:pt idx="481">
                  <c:v>111.58473439451099</c:v>
                </c:pt>
                <c:pt idx="482">
                  <c:v>111.51404673868375</c:v>
                </c:pt>
                <c:pt idx="483">
                  <c:v>111.44341959067603</c:v>
                </c:pt>
                <c:pt idx="484">
                  <c:v>111.372852675139</c:v>
                </c:pt>
                <c:pt idx="485">
                  <c:v>111.30234571859914</c:v>
                </c:pt>
                <c:pt idx="486">
                  <c:v>111.23189844944115</c:v>
                </c:pt>
                <c:pt idx="487">
                  <c:v>111.16151059789122</c:v>
                </c:pt>
                <c:pt idx="488">
                  <c:v>111.09118189600036</c:v>
                </c:pt>
                <c:pt idx="489">
                  <c:v>111.02091207762805</c:v>
                </c:pt>
                <c:pt idx="490">
                  <c:v>110.95070087842596</c:v>
                </c:pt>
                <c:pt idx="491">
                  <c:v>110.88054803582186</c:v>
                </c:pt>
                <c:pt idx="492">
                  <c:v>110.81045328900383</c:v>
                </c:pt>
                <c:pt idx="493">
                  <c:v>110.74041637890448</c:v>
                </c:pt>
                <c:pt idx="494">
                  <c:v>110.67043704818552</c:v>
                </c:pt>
                <c:pt idx="495">
                  <c:v>110.60051504122228</c:v>
                </c:pt>
                <c:pt idx="496">
                  <c:v>110.53065010408859</c:v>
                </c:pt>
                <c:pt idx="497">
                  <c:v>110.46084198454184</c:v>
                </c:pt>
                <c:pt idx="498">
                  <c:v>110.391090432008</c:v>
                </c:pt>
                <c:pt idx="499">
                  <c:v>110.32139519756704</c:v>
                </c:pt>
                <c:pt idx="500">
                  <c:v>110.25175603393834</c:v>
                </c:pt>
                <c:pt idx="501">
                  <c:v>110.18217269546631</c:v>
                </c:pt>
                <c:pt idx="502">
                  <c:v>110.1126449381063</c:v>
                </c:pt>
                <c:pt idx="503">
                  <c:v>110.04317251941042</c:v>
                </c:pt>
                <c:pt idx="504">
                  <c:v>109.97375519851364</c:v>
                </c:pt>
                <c:pt idx="505">
                  <c:v>109.90439273612019</c:v>
                </c:pt>
                <c:pt idx="506">
                  <c:v>109.83508489448975</c:v>
                </c:pt>
                <c:pt idx="507">
                  <c:v>109.76583143742421</c:v>
                </c:pt>
                <c:pt idx="508">
                  <c:v>109.69663213025416</c:v>
                </c:pt>
                <c:pt idx="509">
                  <c:v>109.62748673982581</c:v>
                </c:pt>
                <c:pt idx="510">
                  <c:v>109.55839503448807</c:v>
                </c:pt>
                <c:pt idx="511">
                  <c:v>109.48935678407952</c:v>
                </c:pt>
                <c:pt idx="512">
                  <c:v>109.42037175991565</c:v>
                </c:pt>
                <c:pt idx="513">
                  <c:v>109.35143973477642</c:v>
                </c:pt>
                <c:pt idx="514">
                  <c:v>109.28256048289363</c:v>
                </c:pt>
                <c:pt idx="515">
                  <c:v>109.21373377993859</c:v>
                </c:pt>
                <c:pt idx="516">
                  <c:v>109.14495940301001</c:v>
                </c:pt>
                <c:pt idx="517">
                  <c:v>109.07623713062181</c:v>
                </c:pt>
                <c:pt idx="518">
                  <c:v>109.0075667426912</c:v>
                </c:pt>
                <c:pt idx="519">
                  <c:v>108.93894802052688</c:v>
                </c:pt>
                <c:pt idx="520">
                  <c:v>108.87038074681725</c:v>
                </c:pt>
                <c:pt idx="521">
                  <c:v>108.80186470561895</c:v>
                </c:pt>
                <c:pt idx="522">
                  <c:v>108.73339968234531</c:v>
                </c:pt>
                <c:pt idx="523">
                  <c:v>108.66498546375504</c:v>
                </c:pt>
                <c:pt idx="524">
                  <c:v>108.59662183794099</c:v>
                </c:pt>
                <c:pt idx="525">
                  <c:v>108.52830859431901</c:v>
                </c:pt>
                <c:pt idx="526">
                  <c:v>108.46004552361713</c:v>
                </c:pt>
                <c:pt idx="527">
                  <c:v>108.39183241786439</c:v>
                </c:pt>
                <c:pt idx="528">
                  <c:v>108.3236690703804</c:v>
                </c:pt>
                <c:pt idx="529">
                  <c:v>108.25555527576441</c:v>
                </c:pt>
                <c:pt idx="530">
                  <c:v>108.18749082988489</c:v>
                </c:pt>
                <c:pt idx="531">
                  <c:v>108.11947552986921</c:v>
                </c:pt>
                <c:pt idx="532">
                  <c:v>108.05150917409301</c:v>
                </c:pt>
                <c:pt idx="533">
                  <c:v>107.9835915621703</c:v>
                </c:pt>
                <c:pt idx="534">
                  <c:v>107.91572249494313</c:v>
                </c:pt>
                <c:pt idx="535">
                  <c:v>107.84790177447165</c:v>
                </c:pt>
                <c:pt idx="536">
                  <c:v>107.78012920402425</c:v>
                </c:pt>
                <c:pt idx="537">
                  <c:v>107.71240458806756</c:v>
                </c:pt>
                <c:pt idx="538">
                  <c:v>107.64472773225698</c:v>
                </c:pt>
                <c:pt idx="539">
                  <c:v>107.57709844342692</c:v>
                </c:pt>
                <c:pt idx="540">
                  <c:v>107.50951652958128</c:v>
                </c:pt>
                <c:pt idx="541">
                  <c:v>107.44198179988408</c:v>
                </c:pt>
                <c:pt idx="542">
                  <c:v>107.37449406465008</c:v>
                </c:pt>
                <c:pt idx="543">
                  <c:v>107.30705313533566</c:v>
                </c:pt>
                <c:pt idx="544">
                  <c:v>107.23965882452953</c:v>
                </c:pt>
                <c:pt idx="545">
                  <c:v>107.17231094594372</c:v>
                </c:pt>
                <c:pt idx="546">
                  <c:v>107.10500931440473</c:v>
                </c:pt>
                <c:pt idx="547">
                  <c:v>107.03775374584451</c:v>
                </c:pt>
                <c:pt idx="548">
                  <c:v>106.97054405729175</c:v>
                </c:pt>
                <c:pt idx="549">
                  <c:v>106.90338006686321</c:v>
                </c:pt>
                <c:pt idx="550">
                  <c:v>106.83626159375503</c:v>
                </c:pt>
                <c:pt idx="551">
                  <c:v>106.76918845823432</c:v>
                </c:pt>
                <c:pt idx="552">
                  <c:v>106.70216048163059</c:v>
                </c:pt>
                <c:pt idx="553">
                  <c:v>106.63517748632745</c:v>
                </c:pt>
                <c:pt idx="554">
                  <c:v>106.5682392957544</c:v>
                </c:pt>
                <c:pt idx="555">
                  <c:v>106.50134573437852</c:v>
                </c:pt>
                <c:pt idx="556">
                  <c:v>106.43449662769643</c:v>
                </c:pt>
                <c:pt idx="557">
                  <c:v>106.36769180222625</c:v>
                </c:pt>
                <c:pt idx="558">
                  <c:v>106.30093108549957</c:v>
                </c:pt>
                <c:pt idx="559">
                  <c:v>106.23421430605372</c:v>
                </c:pt>
                <c:pt idx="560">
                  <c:v>106.1675412934238</c:v>
                </c:pt>
                <c:pt idx="561">
                  <c:v>106.10091187813502</c:v>
                </c:pt>
                <c:pt idx="562">
                  <c:v>106.03432589169512</c:v>
                </c:pt>
                <c:pt idx="563">
                  <c:v>105.96778316658667</c:v>
                </c:pt>
                <c:pt idx="564">
                  <c:v>105.90128353625965</c:v>
                </c:pt>
                <c:pt idx="565">
                  <c:v>105.83482683512395</c:v>
                </c:pt>
                <c:pt idx="566">
                  <c:v>105.76841289854207</c:v>
                </c:pt>
                <c:pt idx="567">
                  <c:v>105.70204156282178</c:v>
                </c:pt>
                <c:pt idx="568">
                  <c:v>105.63571266520894</c:v>
                </c:pt>
                <c:pt idx="569">
                  <c:v>105.56942604388028</c:v>
                </c:pt>
                <c:pt idx="570">
                  <c:v>105.5031815379364</c:v>
                </c:pt>
                <c:pt idx="571">
                  <c:v>105.43697898739468</c:v>
                </c:pt>
                <c:pt idx="572">
                  <c:v>105.37081823318239</c:v>
                </c:pt>
                <c:pt idx="573">
                  <c:v>105.30469911712967</c:v>
                </c:pt>
                <c:pt idx="574">
                  <c:v>105.23862148196294</c:v>
                </c:pt>
                <c:pt idx="575">
                  <c:v>105.17258517129794</c:v>
                </c:pt>
                <c:pt idx="576">
                  <c:v>105.10659002963308</c:v>
                </c:pt>
                <c:pt idx="577">
                  <c:v>105.04063590234291</c:v>
                </c:pt>
                <c:pt idx="578">
                  <c:v>104.97472263567143</c:v>
                </c:pt>
                <c:pt idx="579">
                  <c:v>104.90885007672561</c:v>
                </c:pt>
                <c:pt idx="580">
                  <c:v>104.84301807346903</c:v>
                </c:pt>
                <c:pt idx="581">
                  <c:v>104.77722647471538</c:v>
                </c:pt>
                <c:pt idx="582">
                  <c:v>104.71147513012217</c:v>
                </c:pt>
                <c:pt idx="583">
                  <c:v>104.64576389018454</c:v>
                </c:pt>
                <c:pt idx="584">
                  <c:v>104.5800926062289</c:v>
                </c:pt>
                <c:pt idx="585">
                  <c:v>104.51446113040693</c:v>
                </c:pt>
                <c:pt idx="586">
                  <c:v>104.44886931568935</c:v>
                </c:pt>
                <c:pt idx="587">
                  <c:v>104.38331701586004</c:v>
                </c:pt>
                <c:pt idx="588">
                  <c:v>104.31780408550985</c:v>
                </c:pt>
                <c:pt idx="589">
                  <c:v>104.25233038003087</c:v>
                </c:pt>
                <c:pt idx="590">
                  <c:v>104.18689575561041</c:v>
                </c:pt>
                <c:pt idx="591">
                  <c:v>104.12150006922528</c:v>
                </c:pt>
                <c:pt idx="592">
                  <c:v>104.05614317863596</c:v>
                </c:pt>
                <c:pt idx="593">
                  <c:v>103.99082494238093</c:v>
                </c:pt>
                <c:pt idx="594">
                  <c:v>103.92554521977092</c:v>
                </c:pt>
                <c:pt idx="595">
                  <c:v>103.86030387088341</c:v>
                </c:pt>
                <c:pt idx="596">
                  <c:v>103.79510075655701</c:v>
                </c:pt>
                <c:pt idx="597">
                  <c:v>103.72993573838596</c:v>
                </c:pt>
                <c:pt idx="598">
                  <c:v>103.66480867871466</c:v>
                </c:pt>
                <c:pt idx="599">
                  <c:v>103.59971944063226</c:v>
                </c:pt>
                <c:pt idx="600">
                  <c:v>103.53466788796733</c:v>
                </c:pt>
                <c:pt idx="601">
                  <c:v>103.4696538852825</c:v>
                </c:pt>
                <c:pt idx="602">
                  <c:v>103.4046772978692</c:v>
                </c:pt>
                <c:pt idx="603">
                  <c:v>103.33973799174245</c:v>
                </c:pt>
                <c:pt idx="604">
                  <c:v>103.27483583363575</c:v>
                </c:pt>
                <c:pt idx="605">
                  <c:v>103.20997069099579</c:v>
                </c:pt>
                <c:pt idx="606">
                  <c:v>103.14514243197758</c:v>
                </c:pt>
                <c:pt idx="607">
                  <c:v>103.08035092543919</c:v>
                </c:pt>
                <c:pt idx="608">
                  <c:v>103.01559604093698</c:v>
                </c:pt>
                <c:pt idx="609">
                  <c:v>102.95087764872051</c:v>
                </c:pt>
                <c:pt idx="610">
                  <c:v>102.88619561972762</c:v>
                </c:pt>
                <c:pt idx="611">
                  <c:v>102.82154982557967</c:v>
                </c:pt>
                <c:pt idx="612">
                  <c:v>102.75694013857667</c:v>
                </c:pt>
                <c:pt idx="613">
                  <c:v>102.69236643169252</c:v>
                </c:pt>
                <c:pt idx="614">
                  <c:v>102.62782857857023</c:v>
                </c:pt>
                <c:pt idx="615">
                  <c:v>102.56332645351731</c:v>
                </c:pt>
                <c:pt idx="616">
                  <c:v>102.49885993150103</c:v>
                </c:pt>
                <c:pt idx="617">
                  <c:v>102.43442888814391</c:v>
                </c:pt>
                <c:pt idx="618">
                  <c:v>102.370033199719</c:v>
                </c:pt>
                <c:pt idx="619">
                  <c:v>102.30567274314555</c:v>
                </c:pt>
                <c:pt idx="620">
                  <c:v>102.24134739598436</c:v>
                </c:pt>
                <c:pt idx="621">
                  <c:v>102.17705703643337</c:v>
                </c:pt>
                <c:pt idx="622">
                  <c:v>102.11280154332327</c:v>
                </c:pt>
                <c:pt idx="623">
                  <c:v>102.04858079611314</c:v>
                </c:pt>
                <c:pt idx="624">
                  <c:v>101.98439467488608</c:v>
                </c:pt>
                <c:pt idx="625">
                  <c:v>101.92024306034486</c:v>
                </c:pt>
                <c:pt idx="626">
                  <c:v>101.85612583380777</c:v>
                </c:pt>
                <c:pt idx="627">
                  <c:v>101.79204287720434</c:v>
                </c:pt>
                <c:pt idx="628">
                  <c:v>101.72799407307112</c:v>
                </c:pt>
                <c:pt idx="629">
                  <c:v>101.66397930454757</c:v>
                </c:pt>
                <c:pt idx="630">
                  <c:v>101.59999845537189</c:v>
                </c:pt>
                <c:pt idx="631">
                  <c:v>101.53605140987702</c:v>
                </c:pt>
                <c:pt idx="632">
                  <c:v>101.47213805298649</c:v>
                </c:pt>
                <c:pt idx="633">
                  <c:v>101.40825827021054</c:v>
                </c:pt>
                <c:pt idx="634">
                  <c:v>101.34441194764193</c:v>
                </c:pt>
                <c:pt idx="635">
                  <c:v>101.28059897195222</c:v>
                </c:pt>
                <c:pt idx="636">
                  <c:v>101.21681923038771</c:v>
                </c:pt>
                <c:pt idx="637">
                  <c:v>101.15307261076566</c:v>
                </c:pt>
                <c:pt idx="638">
                  <c:v>101.0893590014703</c:v>
                </c:pt>
                <c:pt idx="639">
                  <c:v>101.02567829144915</c:v>
                </c:pt>
                <c:pt idx="640">
                  <c:v>100.96203037020921</c:v>
                </c:pt>
                <c:pt idx="641">
                  <c:v>100.89841512781318</c:v>
                </c:pt>
                <c:pt idx="642">
                  <c:v>100.83483245487568</c:v>
                </c:pt>
                <c:pt idx="643">
                  <c:v>100.77128224255971</c:v>
                </c:pt>
                <c:pt idx="644">
                  <c:v>100.7077643825729</c:v>
                </c:pt>
                <c:pt idx="645">
                  <c:v>100.64427876716383</c:v>
                </c:pt>
                <c:pt idx="646">
                  <c:v>100.58082528911855</c:v>
                </c:pt>
                <c:pt idx="647">
                  <c:v>100.51740384175694</c:v>
                </c:pt>
                <c:pt idx="648">
                  <c:v>100.4540143189292</c:v>
                </c:pt>
                <c:pt idx="649">
                  <c:v>100.39065661501232</c:v>
                </c:pt>
                <c:pt idx="650">
                  <c:v>100.32733062490658</c:v>
                </c:pt>
                <c:pt idx="651">
                  <c:v>100.26403624403217</c:v>
                </c:pt>
                <c:pt idx="652">
                  <c:v>100.2007733683257</c:v>
                </c:pt>
                <c:pt idx="653">
                  <c:v>100.13754189423683</c:v>
                </c:pt>
                <c:pt idx="654">
                  <c:v>100.07434171872492</c:v>
                </c:pt>
                <c:pt idx="655">
                  <c:v>100.01117273925567</c:v>
                </c:pt>
                <c:pt idx="656">
                  <c:v>99.948034853797765</c:v>
                </c:pt>
                <c:pt idx="657">
                  <c:v>99.884927960819695</c:v>
                </c:pt>
                <c:pt idx="658">
                  <c:v>99.821851959286434</c:v>
                </c:pt>
                <c:pt idx="659">
                  <c:v>99.758806748656156</c:v>
                </c:pt>
                <c:pt idx="660">
                  <c:v>99.695792228877124</c:v>
                </c:pt>
                <c:pt idx="661">
                  <c:v>99.632808300384497</c:v>
                </c:pt>
                <c:pt idx="662">
                  <c:v>99.569854864097096</c:v>
                </c:pt>
                <c:pt idx="663">
                  <c:v>99.506931821414341</c:v>
                </c:pt>
                <c:pt idx="664">
                  <c:v>99.44403907421318</c:v>
                </c:pt>
                <c:pt idx="665">
                  <c:v>99.381176524844946</c:v>
                </c:pt>
                <c:pt idx="666">
                  <c:v>99.318344076132263</c:v>
                </c:pt>
                <c:pt idx="667">
                  <c:v>99.255541631366185</c:v>
                </c:pt>
                <c:pt idx="668">
                  <c:v>99.192769094303017</c:v>
                </c:pt>
                <c:pt idx="669">
                  <c:v>99.130026369161428</c:v>
                </c:pt>
                <c:pt idx="670">
                  <c:v>99.06731336061948</c:v>
                </c:pt>
                <c:pt idx="671">
                  <c:v>99.004629973811632</c:v>
                </c:pt>
                <c:pt idx="672">
                  <c:v>98.941976114325954</c:v>
                </c:pt>
                <c:pt idx="673">
                  <c:v>98.87935168820114</c:v>
                </c:pt>
                <c:pt idx="674">
                  <c:v>98.816756601923657</c:v>
                </c:pt>
                <c:pt idx="675">
                  <c:v>98.75419076242494</c:v>
                </c:pt>
                <c:pt idx="676">
                  <c:v>98.691654077078567</c:v>
                </c:pt>
                <c:pt idx="677">
                  <c:v>98.62914645369743</c:v>
                </c:pt>
                <c:pt idx="678">
                  <c:v>98.566667800530979</c:v>
                </c:pt>
                <c:pt idx="679">
                  <c:v>98.504218026262492</c:v>
                </c:pt>
                <c:pt idx="680">
                  <c:v>98.441797040006321</c:v>
                </c:pt>
                <c:pt idx="681">
                  <c:v>98.379404751305188</c:v>
                </c:pt>
                <c:pt idx="682">
                  <c:v>98.317041070127459</c:v>
                </c:pt>
                <c:pt idx="683">
                  <c:v>98.254705906864586</c:v>
                </c:pt>
                <c:pt idx="684">
                  <c:v>98.192399172328351</c:v>
                </c:pt>
                <c:pt idx="685">
                  <c:v>98.130120777748246</c:v>
                </c:pt>
                <c:pt idx="686">
                  <c:v>98.067870634768994</c:v>
                </c:pt>
                <c:pt idx="687">
                  <c:v>98.005648655447757</c:v>
                </c:pt>
                <c:pt idx="688">
                  <c:v>97.943454752251768</c:v>
                </c:pt>
                <c:pt idx="689">
                  <c:v>97.88128883805571</c:v>
                </c:pt>
                <c:pt idx="690">
                  <c:v>97.819150826139108</c:v>
                </c:pt>
                <c:pt idx="691">
                  <c:v>97.75704063018398</c:v>
                </c:pt>
                <c:pt idx="692">
                  <c:v>97.694958164272265</c:v>
                </c:pt>
                <c:pt idx="693">
                  <c:v>97.632903342883324</c:v>
                </c:pt>
                <c:pt idx="694">
                  <c:v>97.570876080891566</c:v>
                </c:pt>
                <c:pt idx="695">
                  <c:v>97.508876293563944</c:v>
                </c:pt>
                <c:pt idx="696">
                  <c:v>97.446903896557671</c:v>
                </c:pt>
                <c:pt idx="697">
                  <c:v>97.384958805917634</c:v>
                </c:pt>
                <c:pt idx="698">
                  <c:v>97.323040938074243</c:v>
                </c:pt>
                <c:pt idx="699">
                  <c:v>97.261150209840849</c:v>
                </c:pt>
                <c:pt idx="700">
                  <c:v>97.199286538411599</c:v>
                </c:pt>
                <c:pt idx="701">
                  <c:v>97.137449841359043</c:v>
                </c:pt>
                <c:pt idx="702">
                  <c:v>97.075640036631754</c:v>
                </c:pt>
                <c:pt idx="703">
                  <c:v>97.013857042552189</c:v>
                </c:pt>
                <c:pt idx="704">
                  <c:v>96.95210077781428</c:v>
                </c:pt>
                <c:pt idx="705">
                  <c:v>96.890371161481355</c:v>
                </c:pt>
                <c:pt idx="706">
                  <c:v>96.828668112983664</c:v>
                </c:pt>
                <c:pt idx="707">
                  <c:v>96.766991552116437</c:v>
                </c:pt>
                <c:pt idx="708">
                  <c:v>96.705341399037451</c:v>
                </c:pt>
                <c:pt idx="709">
                  <c:v>96.643717574265011</c:v>
                </c:pt>
                <c:pt idx="710">
                  <c:v>96.582119998675651</c:v>
                </c:pt>
                <c:pt idx="711">
                  <c:v>96.520548593502099</c:v>
                </c:pt>
                <c:pt idx="712">
                  <c:v>96.459003280331089</c:v>
                </c:pt>
                <c:pt idx="713">
                  <c:v>96.397483981101217</c:v>
                </c:pt>
                <c:pt idx="714">
                  <c:v>96.335990618100951</c:v>
                </c:pt>
                <c:pt idx="715">
                  <c:v>96.274523113966325</c:v>
                </c:pt>
                <c:pt idx="716">
                  <c:v>96.213081391679111</c:v>
                </c:pt>
                <c:pt idx="717">
                  <c:v>96.151665374564644</c:v>
                </c:pt>
                <c:pt idx="718">
                  <c:v>96.090274986289742</c:v>
                </c:pt>
                <c:pt idx="719">
                  <c:v>96.02891015086081</c:v>
                </c:pt>
                <c:pt idx="720">
                  <c:v>95.967570792621686</c:v>
                </c:pt>
                <c:pt idx="721">
                  <c:v>95.906256836251742</c:v>
                </c:pt>
                <c:pt idx="722">
                  <c:v>95.84496820676388</c:v>
                </c:pt>
                <c:pt idx="723">
                  <c:v>95.78370482950254</c:v>
                </c:pt>
                <c:pt idx="724">
                  <c:v>95.722466630141767</c:v>
                </c:pt>
                <c:pt idx="725">
                  <c:v>95.661253534683283</c:v>
                </c:pt>
                <c:pt idx="726">
                  <c:v>95.600065469454577</c:v>
                </c:pt>
                <c:pt idx="727">
                  <c:v>95.538902361106935</c:v>
                </c:pt>
                <c:pt idx="728">
                  <c:v>95.477764136613615</c:v>
                </c:pt>
                <c:pt idx="729">
                  <c:v>95.416650723267892</c:v>
                </c:pt>
                <c:pt idx="730">
                  <c:v>95.355562048681278</c:v>
                </c:pt>
                <c:pt idx="731">
                  <c:v>95.294498040781576</c:v>
                </c:pt>
                <c:pt idx="732">
                  <c:v>95.23345862781116</c:v>
                </c:pt>
                <c:pt idx="733">
                  <c:v>95.172443738324986</c:v>
                </c:pt>
                <c:pt idx="734">
                  <c:v>95.111453301188916</c:v>
                </c:pt>
                <c:pt idx="735">
                  <c:v>95.050487245577884</c:v>
                </c:pt>
                <c:pt idx="736">
                  <c:v>94.989545500974032</c:v>
                </c:pt>
                <c:pt idx="737">
                  <c:v>94.928627997165052</c:v>
                </c:pt>
                <c:pt idx="738">
                  <c:v>94.86773466424232</c:v>
                </c:pt>
                <c:pt idx="739">
                  <c:v>94.806865432599253</c:v>
                </c:pt>
                <c:pt idx="740">
                  <c:v>94.746020232929439</c:v>
                </c:pt>
                <c:pt idx="741">
                  <c:v>94.685198996225026</c:v>
                </c:pt>
                <c:pt idx="742">
                  <c:v>94.624401653774996</c:v>
                </c:pt>
                <c:pt idx="743">
                  <c:v>94.563628137163363</c:v>
                </c:pt>
                <c:pt idx="744">
                  <c:v>94.502878378267653</c:v>
                </c:pt>
                <c:pt idx="745">
                  <c:v>94.442152309257068</c:v>
                </c:pt>
                <c:pt idx="746">
                  <c:v>94.381449862590941</c:v>
                </c:pt>
                <c:pt idx="747">
                  <c:v>94.320770971016984</c:v>
                </c:pt>
                <c:pt idx="748">
                  <c:v>94.260115567569741</c:v>
                </c:pt>
                <c:pt idx="749">
                  <c:v>94.199483585568899</c:v>
                </c:pt>
                <c:pt idx="750">
                  <c:v>94.138874958617706</c:v>
                </c:pt>
                <c:pt idx="751">
                  <c:v>94.078289620601339</c:v>
                </c:pt>
                <c:pt idx="752">
                  <c:v>94.017727505685301</c:v>
                </c:pt>
                <c:pt idx="753">
                  <c:v>93.95718854831388</c:v>
                </c:pt>
                <c:pt idx="754">
                  <c:v>93.896672683208593</c:v>
                </c:pt>
                <c:pt idx="755">
                  <c:v>93.836179845366487</c:v>
                </c:pt>
                <c:pt idx="756">
                  <c:v>93.775709970058784</c:v>
                </c:pt>
                <c:pt idx="757">
                  <c:v>93.71526299282921</c:v>
                </c:pt>
                <c:pt idx="758">
                  <c:v>93.654838849492521</c:v>
                </c:pt>
                <c:pt idx="759">
                  <c:v>93.594437476132967</c:v>
                </c:pt>
                <c:pt idx="760">
                  <c:v>93.534058809102746</c:v>
                </c:pt>
                <c:pt idx="761">
                  <c:v>93.473702785020592</c:v>
                </c:pt>
                <c:pt idx="762">
                  <c:v>93.413369340770302</c:v>
                </c:pt>
                <c:pt idx="763">
                  <c:v>93.35305841349907</c:v>
                </c:pt>
                <c:pt idx="764">
                  <c:v>93.292769940616267</c:v>
                </c:pt>
                <c:pt idx="765">
                  <c:v>93.232503859791848</c:v>
                </c:pt>
                <c:pt idx="766">
                  <c:v>93.172260108954944</c:v>
                </c:pt>
                <c:pt idx="767">
                  <c:v>93.112038626292417</c:v>
                </c:pt>
                <c:pt idx="768">
                  <c:v>93.051839350247391</c:v>
                </c:pt>
                <c:pt idx="769">
                  <c:v>92.991662219517977</c:v>
                </c:pt>
                <c:pt idx="770">
                  <c:v>92.931507173055692</c:v>
                </c:pt>
                <c:pt idx="771">
                  <c:v>92.87137415006417</c:v>
                </c:pt>
                <c:pt idx="772">
                  <c:v>92.81126308999778</c:v>
                </c:pt>
                <c:pt idx="773">
                  <c:v>92.751173932560178</c:v>
                </c:pt>
                <c:pt idx="774">
                  <c:v>92.691106617703028</c:v>
                </c:pt>
                <c:pt idx="775">
                  <c:v>92.63106108562458</c:v>
                </c:pt>
                <c:pt idx="776">
                  <c:v>92.571037276768294</c:v>
                </c:pt>
                <c:pt idx="777">
                  <c:v>92.511035131821629</c:v>
                </c:pt>
                <c:pt idx="778">
                  <c:v>92.451054591714566</c:v>
                </c:pt>
                <c:pt idx="779">
                  <c:v>92.391095597618417</c:v>
                </c:pt>
                <c:pt idx="780">
                  <c:v>92.331158090944385</c:v>
                </c:pt>
                <c:pt idx="781">
                  <c:v>92.271242013342345</c:v>
                </c:pt>
                <c:pt idx="782">
                  <c:v>92.211347306699523</c:v>
                </c:pt>
                <c:pt idx="783">
                  <c:v>92.15147391313927</c:v>
                </c:pt>
                <c:pt idx="784">
                  <c:v>92.091621775019632</c:v>
                </c:pt>
                <c:pt idx="785">
                  <c:v>92.031790834932281</c:v>
                </c:pt>
                <c:pt idx="786">
                  <c:v>91.971981035701091</c:v>
                </c:pt>
                <c:pt idx="787">
                  <c:v>91.912192320380925</c:v>
                </c:pt>
                <c:pt idx="788">
                  <c:v>91.852424632256557</c:v>
                </c:pt>
                <c:pt idx="789">
                  <c:v>91.792677914841136</c:v>
                </c:pt>
                <c:pt idx="790">
                  <c:v>91.732952111875207</c:v>
                </c:pt>
                <c:pt idx="791">
                  <c:v>91.673247167325357</c:v>
                </c:pt>
                <c:pt idx="792">
                  <c:v>91.613563025383158</c:v>
                </c:pt>
                <c:pt idx="793">
                  <c:v>91.553899630463732</c:v>
                </c:pt>
                <c:pt idx="794">
                  <c:v>91.494256927204802</c:v>
                </c:pt>
                <c:pt idx="795">
                  <c:v>91.434634860465295</c:v>
                </c:pt>
                <c:pt idx="796">
                  <c:v>91.375033375324364</c:v>
                </c:pt>
                <c:pt idx="797">
                  <c:v>91.31545241708001</c:v>
                </c:pt>
                <c:pt idx="798">
                  <c:v>91.255891931248115</c:v>
                </c:pt>
                <c:pt idx="799">
                  <c:v>91.196351863561105</c:v>
                </c:pt>
                <c:pt idx="800">
                  <c:v>91.136832159967042</c:v>
                </c:pt>
                <c:pt idx="801">
                  <c:v>91.07733276662816</c:v>
                </c:pt>
                <c:pt idx="802">
                  <c:v>91.017853629920054</c:v>
                </c:pt>
                <c:pt idx="803">
                  <c:v>90.958394696430318</c:v>
                </c:pt>
                <c:pt idx="804">
                  <c:v>90.898955912957604</c:v>
                </c:pt>
                <c:pt idx="805">
                  <c:v>90.839537226510373</c:v>
                </c:pt>
                <c:pt idx="806">
                  <c:v>90.780138584305874</c:v>
                </c:pt>
                <c:pt idx="807">
                  <c:v>90.720759933769003</c:v>
                </c:pt>
                <c:pt idx="808">
                  <c:v>90.661401222531282</c:v>
                </c:pt>
                <c:pt idx="809">
                  <c:v>90.60206239842968</c:v>
                </c:pt>
                <c:pt idx="810">
                  <c:v>90.542743409505661</c:v>
                </c:pt>
                <c:pt idx="811">
                  <c:v>90.483444204003959</c:v>
                </c:pt>
                <c:pt idx="812">
                  <c:v>90.424164730371714</c:v>
                </c:pt>
                <c:pt idx="813">
                  <c:v>90.364904937257236</c:v>
                </c:pt>
                <c:pt idx="814">
                  <c:v>90.305664773509051</c:v>
                </c:pt>
                <c:pt idx="815">
                  <c:v>90.246444188174863</c:v>
                </c:pt>
                <c:pt idx="816">
                  <c:v>90.187243130500505</c:v>
                </c:pt>
                <c:pt idx="817">
                  <c:v>90.128061549928901</c:v>
                </c:pt>
                <c:pt idx="818">
                  <c:v>90.06889939609907</c:v>
                </c:pt>
                <c:pt idx="819">
                  <c:v>90.009756618845117</c:v>
                </c:pt>
                <c:pt idx="820">
                  <c:v>89.950633168195125</c:v>
                </c:pt>
                <c:pt idx="821">
                  <c:v>89.891528994370404</c:v>
                </c:pt>
                <c:pt idx="822">
                  <c:v>89.832444047784179</c:v>
                </c:pt>
                <c:pt idx="823">
                  <c:v>89.77337827904087</c:v>
                </c:pt>
                <c:pt idx="824">
                  <c:v>89.714331638934922</c:v>
                </c:pt>
                <c:pt idx="825">
                  <c:v>89.655304078449973</c:v>
                </c:pt>
                <c:pt idx="826">
                  <c:v>89.596295548757794</c:v>
                </c:pt>
                <c:pt idx="827">
                  <c:v>89.537306001217345</c:v>
                </c:pt>
                <c:pt idx="828">
                  <c:v>89.47833538737386</c:v>
                </c:pt>
                <c:pt idx="829">
                  <c:v>89.419383658957869</c:v>
                </c:pt>
                <c:pt idx="830">
                  <c:v>89.360450767884217</c:v>
                </c:pt>
                <c:pt idx="831">
                  <c:v>89.301536666251209</c:v>
                </c:pt>
                <c:pt idx="832">
                  <c:v>89.242641306339593</c:v>
                </c:pt>
                <c:pt idx="833">
                  <c:v>89.183764640611699</c:v>
                </c:pt>
                <c:pt idx="834">
                  <c:v>89.12490662171048</c:v>
                </c:pt>
                <c:pt idx="835">
                  <c:v>89.066067202458655</c:v>
                </c:pt>
                <c:pt idx="836">
                  <c:v>89.007246335857658</c:v>
                </c:pt>
                <c:pt idx="837">
                  <c:v>88.94844397508696</c:v>
                </c:pt>
                <c:pt idx="838">
                  <c:v>88.889660073502966</c:v>
                </c:pt>
                <c:pt idx="839">
                  <c:v>88.830894584638216</c:v>
                </c:pt>
                <c:pt idx="840">
                  <c:v>88.77214746220055</c:v>
                </c:pt>
                <c:pt idx="841">
                  <c:v>88.713418660072037</c:v>
                </c:pt>
                <c:pt idx="842">
                  <c:v>88.654708132308357</c:v>
                </c:pt>
                <c:pt idx="843">
                  <c:v>88.59601583313777</c:v>
                </c:pt>
                <c:pt idx="844">
                  <c:v>88.537341716960256</c:v>
                </c:pt>
                <c:pt idx="845">
                  <c:v>88.478685738346712</c:v>
                </c:pt>
                <c:pt idx="846">
                  <c:v>88.420047852038053</c:v>
                </c:pt>
                <c:pt idx="847">
                  <c:v>88.361428012944444</c:v>
                </c:pt>
                <c:pt idx="848">
                  <c:v>88.302826176144308</c:v>
                </c:pt>
                <c:pt idx="849">
                  <c:v>88.244242296883684</c:v>
                </c:pt>
                <c:pt idx="850">
                  <c:v>88.18567633057522</c:v>
                </c:pt>
                <c:pt idx="851">
                  <c:v>88.12712823279746</c:v>
                </c:pt>
                <c:pt idx="852">
                  <c:v>88.068597959293939</c:v>
                </c:pt>
                <c:pt idx="853">
                  <c:v>88.010085465972452</c:v>
                </c:pt>
                <c:pt idx="854">
                  <c:v>87.951590708904178</c:v>
                </c:pt>
                <c:pt idx="855">
                  <c:v>87.893113644322895</c:v>
                </c:pt>
                <c:pt idx="856">
                  <c:v>87.834654228624188</c:v>
                </c:pt>
                <c:pt idx="857">
                  <c:v>87.776212418364651</c:v>
                </c:pt>
                <c:pt idx="858">
                  <c:v>87.717788170261031</c:v>
                </c:pt>
                <c:pt idx="859">
                  <c:v>87.659381441189581</c:v>
                </c:pt>
                <c:pt idx="860">
                  <c:v>87.600992188185117</c:v>
                </c:pt>
                <c:pt idx="861">
                  <c:v>87.54262036844041</c:v>
                </c:pt>
                <c:pt idx="862">
                  <c:v>87.484265939305217</c:v>
                </c:pt>
                <c:pt idx="863">
                  <c:v>87.425928858285701</c:v>
                </c:pt>
                <c:pt idx="864">
                  <c:v>87.367609083043519</c:v>
                </c:pt>
                <c:pt idx="865">
                  <c:v>87.309306571395197</c:v>
                </c:pt>
                <c:pt idx="866">
                  <c:v>87.251021281311253</c:v>
                </c:pt>
                <c:pt idx="867">
                  <c:v>87.192753170915537</c:v>
                </c:pt>
                <c:pt idx="868">
                  <c:v>87.134502198484469</c:v>
                </c:pt>
                <c:pt idx="869">
                  <c:v>87.076268322446211</c:v>
                </c:pt>
                <c:pt idx="870">
                  <c:v>87.018051501380057</c:v>
                </c:pt>
                <c:pt idx="871">
                  <c:v>86.959851694015683</c:v>
                </c:pt>
                <c:pt idx="872">
                  <c:v>86.901668859232288</c:v>
                </c:pt>
                <c:pt idx="873">
                  <c:v>86.843502956058089</c:v>
                </c:pt>
                <c:pt idx="874">
                  <c:v>86.785353943669364</c:v>
                </c:pt>
                <c:pt idx="875">
                  <c:v>86.727221781389957</c:v>
                </c:pt>
                <c:pt idx="876">
                  <c:v>86.66910642869037</c:v>
                </c:pt>
                <c:pt idx="877">
                  <c:v>86.611007845187288</c:v>
                </c:pt>
                <c:pt idx="878">
                  <c:v>86.55292599064262</c:v>
                </c:pt>
                <c:pt idx="879">
                  <c:v>86.494860824962998</c:v>
                </c:pt>
                <c:pt idx="880">
                  <c:v>86.436812308199009</c:v>
                </c:pt>
                <c:pt idx="881">
                  <c:v>86.378780400544471</c:v>
                </c:pt>
                <c:pt idx="882">
                  <c:v>86.320765062335866</c:v>
                </c:pt>
                <c:pt idx="883">
                  <c:v>86.262766254051513</c:v>
                </c:pt>
                <c:pt idx="884">
                  <c:v>86.204783936311017</c:v>
                </c:pt>
                <c:pt idx="885">
                  <c:v>86.146818069874527</c:v>
                </c:pt>
                <c:pt idx="886">
                  <c:v>86.088868615642042</c:v>
                </c:pt>
                <c:pt idx="887">
                  <c:v>86.030935534652841</c:v>
                </c:pt>
                <c:pt idx="888">
                  <c:v>85.973018788084786</c:v>
                </c:pt>
                <c:pt idx="889">
                  <c:v>85.915118337253588</c:v>
                </c:pt>
                <c:pt idx="890">
                  <c:v>85.857234143612274</c:v>
                </c:pt>
                <c:pt idx="891">
                  <c:v>85.799366168750453</c:v>
                </c:pt>
                <c:pt idx="892">
                  <c:v>85.741514374393674</c:v>
                </c:pt>
                <c:pt idx="893">
                  <c:v>85.683678722402888</c:v>
                </c:pt>
                <c:pt idx="894">
                  <c:v>85.625859174773666</c:v>
                </c:pt>
                <c:pt idx="895">
                  <c:v>85.568055693635657</c:v>
                </c:pt>
                <c:pt idx="896">
                  <c:v>85.51026824125195</c:v>
                </c:pt>
                <c:pt idx="897">
                  <c:v>85.452496780018393</c:v>
                </c:pt>
                <c:pt idx="898">
                  <c:v>85.394741272463065</c:v>
                </c:pt>
                <c:pt idx="899">
                  <c:v>85.337001681245511</c:v>
                </c:pt>
                <c:pt idx="900">
                  <c:v>85.279277969156354</c:v>
                </c:pt>
                <c:pt idx="901">
                  <c:v>85.22157009911642</c:v>
                </c:pt>
                <c:pt idx="902">
                  <c:v>85.163878034176335</c:v>
                </c:pt>
                <c:pt idx="903">
                  <c:v>85.106201737515789</c:v>
                </c:pt>
                <c:pt idx="904">
                  <c:v>85.048541172443052</c:v>
                </c:pt>
                <c:pt idx="905">
                  <c:v>84.99089630239429</c:v>
                </c:pt>
                <c:pt idx="906">
                  <c:v>84.933267090932958</c:v>
                </c:pt>
                <c:pt idx="907">
                  <c:v>84.875653501749269</c:v>
                </c:pt>
                <c:pt idx="908">
                  <c:v>84.818055498659632</c:v>
                </c:pt>
                <c:pt idx="909">
                  <c:v>84.760473045605934</c:v>
                </c:pt>
                <c:pt idx="910">
                  <c:v>84.702906106655149</c:v>
                </c:pt>
                <c:pt idx="911">
                  <c:v>84.645354645998552</c:v>
                </c:pt>
                <c:pt idx="912">
                  <c:v>84.587818627951307</c:v>
                </c:pt>
                <c:pt idx="913">
                  <c:v>84.530298016951875</c:v>
                </c:pt>
                <c:pt idx="914">
                  <c:v>84.472792777561338</c:v>
                </c:pt>
                <c:pt idx="915">
                  <c:v>84.415302874462967</c:v>
                </c:pt>
                <c:pt idx="916">
                  <c:v>84.357828272461617</c:v>
                </c:pt>
                <c:pt idx="917">
                  <c:v>84.300368936483054</c:v>
                </c:pt>
                <c:pt idx="918">
                  <c:v>84.242924831573632</c:v>
                </c:pt>
                <c:pt idx="919">
                  <c:v>84.185495922899563</c:v>
                </c:pt>
                <c:pt idx="920">
                  <c:v>84.1280821757464</c:v>
                </c:pt>
                <c:pt idx="921">
                  <c:v>84.070683555518556</c:v>
                </c:pt>
                <c:pt idx="922">
                  <c:v>84.01330002773868</c:v>
                </c:pt>
                <c:pt idx="923">
                  <c:v>83.955931558047183</c:v>
                </c:pt>
                <c:pt idx="924">
                  <c:v>83.898578112201662</c:v>
                </c:pt>
                <c:pt idx="925">
                  <c:v>83.841239656076382</c:v>
                </c:pt>
                <c:pt idx="926">
                  <c:v>83.783916155661785</c:v>
                </c:pt>
                <c:pt idx="927">
                  <c:v>83.726607577063888</c:v>
                </c:pt>
                <c:pt idx="928">
                  <c:v>83.669313886503815</c:v>
                </c:pt>
                <c:pt idx="929">
                  <c:v>83.612035050317203</c:v>
                </c:pt>
                <c:pt idx="930">
                  <c:v>83.554771034953859</c:v>
                </c:pt>
                <c:pt idx="931">
                  <c:v>83.497521806977034</c:v>
                </c:pt>
                <c:pt idx="932">
                  <c:v>83.440287333063011</c:v>
                </c:pt>
                <c:pt idx="933">
                  <c:v>83.383067580000628</c:v>
                </c:pt>
                <c:pt idx="934">
                  <c:v>83.325862514690698</c:v>
                </c:pt>
                <c:pt idx="935">
                  <c:v>83.26867210414558</c:v>
                </c:pt>
                <c:pt idx="936">
                  <c:v>83.211496315488588</c:v>
                </c:pt>
                <c:pt idx="937">
                  <c:v>83.154335115953629</c:v>
                </c:pt>
                <c:pt idx="938">
                  <c:v>83.097188472884497</c:v>
                </c:pt>
                <c:pt idx="939">
                  <c:v>83.040056353734641</c:v>
                </c:pt>
                <c:pt idx="940">
                  <c:v>82.982938726066479</c:v>
                </c:pt>
                <c:pt idx="941">
                  <c:v>82.925835557550968</c:v>
                </c:pt>
                <c:pt idx="942">
                  <c:v>82.868746815967128</c:v>
                </c:pt>
                <c:pt idx="943">
                  <c:v>82.811672469201639</c:v>
                </c:pt>
                <c:pt idx="944">
                  <c:v>82.754612485248174</c:v>
                </c:pt>
                <c:pt idx="945">
                  <c:v>82.697566832207102</c:v>
                </c:pt>
                <c:pt idx="946">
                  <c:v>82.640535478284917</c:v>
                </c:pt>
                <c:pt idx="947">
                  <c:v>82.583518391793831</c:v>
                </c:pt>
                <c:pt idx="948">
                  <c:v>82.526515541151241</c:v>
                </c:pt>
                <c:pt idx="949">
                  <c:v>82.469526894879309</c:v>
                </c:pt>
                <c:pt idx="950">
                  <c:v>82.412552421604474</c:v>
                </c:pt>
                <c:pt idx="951">
                  <c:v>82.355592090057058</c:v>
                </c:pt>
                <c:pt idx="952">
                  <c:v>82.298645869070654</c:v>
                </c:pt>
                <c:pt idx="953">
                  <c:v>82.241713727581853</c:v>
                </c:pt>
                <c:pt idx="954">
                  <c:v>82.18479563462968</c:v>
                </c:pt>
                <c:pt idx="955">
                  <c:v>82.127891559355191</c:v>
                </c:pt>
                <c:pt idx="956">
                  <c:v>82.071001471000983</c:v>
                </c:pt>
                <c:pt idx="957">
                  <c:v>82.014125338910745</c:v>
                </c:pt>
                <c:pt idx="958">
                  <c:v>81.957263132528951</c:v>
                </c:pt>
                <c:pt idx="959">
                  <c:v>81.900414821400204</c:v>
                </c:pt>
                <c:pt idx="960">
                  <c:v>81.843580375168941</c:v>
                </c:pt>
                <c:pt idx="961">
                  <c:v>81.786759763578985</c:v>
                </c:pt>
                <c:pt idx="962">
                  <c:v>81.729952956473042</c:v>
                </c:pt>
                <c:pt idx="963">
                  <c:v>81.673159923792383</c:v>
                </c:pt>
                <c:pt idx="964">
                  <c:v>81.616380635576292</c:v>
                </c:pt>
                <c:pt idx="965">
                  <c:v>81.559615061961708</c:v>
                </c:pt>
                <c:pt idx="966">
                  <c:v>81.502863173182831</c:v>
                </c:pt>
                <c:pt idx="967">
                  <c:v>81.446124939570623</c:v>
                </c:pt>
                <c:pt idx="968">
                  <c:v>81.389400331552423</c:v>
                </c:pt>
                <c:pt idx="969">
                  <c:v>81.33268931965155</c:v>
                </c:pt>
                <c:pt idx="970">
                  <c:v>81.275991874486877</c:v>
                </c:pt>
                <c:pt idx="971">
                  <c:v>81.219307966772377</c:v>
                </c:pt>
                <c:pt idx="972">
                  <c:v>81.162637567316807</c:v>
                </c:pt>
                <c:pt idx="973">
                  <c:v>81.105980647023173</c:v>
                </c:pt>
                <c:pt idx="974">
                  <c:v>81.049337176888471</c:v>
                </c:pt>
                <c:pt idx="975">
                  <c:v>80.992707128003133</c:v>
                </c:pt>
                <c:pt idx="976">
                  <c:v>80.936090471550727</c:v>
                </c:pt>
                <c:pt idx="977">
                  <c:v>80.879487178807537</c:v>
                </c:pt>
                <c:pt idx="978">
                  <c:v>80.822897221142156</c:v>
                </c:pt>
                <c:pt idx="979">
                  <c:v>80.766320570015068</c:v>
                </c:pt>
                <c:pt idx="980">
                  <c:v>80.709757196978302</c:v>
                </c:pt>
                <c:pt idx="981">
                  <c:v>80.653207073675006</c:v>
                </c:pt>
                <c:pt idx="982">
                  <c:v>80.596670171839079</c:v>
                </c:pt>
                <c:pt idx="983">
                  <c:v>80.540146463294761</c:v>
                </c:pt>
                <c:pt idx="984">
                  <c:v>80.483635919956271</c:v>
                </c:pt>
                <c:pt idx="985">
                  <c:v>80.427138513827444</c:v>
                </c:pt>
                <c:pt idx="986">
                  <c:v>80.370654217001245</c:v>
                </c:pt>
                <c:pt idx="987">
                  <c:v>80.314183001659558</c:v>
                </c:pt>
                <c:pt idx="988">
                  <c:v>80.257724840072669</c:v>
                </c:pt>
                <c:pt idx="989">
                  <c:v>80.201279704598946</c:v>
                </c:pt>
                <c:pt idx="990">
                  <c:v>80.144847567684465</c:v>
                </c:pt>
                <c:pt idx="991">
                  <c:v>80.088428401862643</c:v>
                </c:pt>
                <c:pt idx="992">
                  <c:v>80.032022179753852</c:v>
                </c:pt>
                <c:pt idx="993">
                  <c:v>79.975628874065066</c:v>
                </c:pt>
                <c:pt idx="994">
                  <c:v>79.919248457589518</c:v>
                </c:pt>
                <c:pt idx="995">
                  <c:v>79.862880903206261</c:v>
                </c:pt>
                <c:pt idx="996">
                  <c:v>79.806526183879896</c:v>
                </c:pt>
                <c:pt idx="997">
                  <c:v>79.750184272660178</c:v>
                </c:pt>
                <c:pt idx="998">
                  <c:v>79.693855142681585</c:v>
                </c:pt>
                <c:pt idx="999">
                  <c:v>79.637538767163178</c:v>
                </c:pt>
                <c:pt idx="1000">
                  <c:v>79.581235119407964</c:v>
                </c:pt>
                <c:pt idx="1001">
                  <c:v>79.524944172802734</c:v>
                </c:pt>
                <c:pt idx="1002">
                  <c:v>79.468665900817697</c:v>
                </c:pt>
                <c:pt idx="1003">
                  <c:v>79.412400277006029</c:v>
                </c:pt>
                <c:pt idx="1004">
                  <c:v>79.356147275003622</c:v>
                </c:pt>
                <c:pt idx="1005">
                  <c:v>79.299906868528765</c:v>
                </c:pt>
                <c:pt idx="1006">
                  <c:v>79.24367903138166</c:v>
                </c:pt>
                <c:pt idx="1007">
                  <c:v>79.187463737444276</c:v>
                </c:pt>
                <c:pt idx="1008">
                  <c:v>79.131260960679768</c:v>
                </c:pt>
                <c:pt idx="1009">
                  <c:v>79.075070675132409</c:v>
                </c:pt>
                <c:pt idx="1010">
                  <c:v>79.018892854927046</c:v>
                </c:pt>
                <c:pt idx="1011">
                  <c:v>78.962727474268874</c:v>
                </c:pt>
                <c:pt idx="1012">
                  <c:v>78.906574507443054</c:v>
                </c:pt>
                <c:pt idx="1013">
                  <c:v>78.850433928814397</c:v>
                </c:pt>
                <c:pt idx="1014">
                  <c:v>78.79430571282704</c:v>
                </c:pt>
                <c:pt idx="1015">
                  <c:v>78.73818983400416</c:v>
                </c:pt>
                <c:pt idx="1016">
                  <c:v>78.68208626694755</c:v>
                </c:pt>
                <c:pt idx="1017">
                  <c:v>78.625994986337375</c:v>
                </c:pt>
                <c:pt idx="1018">
                  <c:v>78.569915966931845</c:v>
                </c:pt>
                <c:pt idx="1019">
                  <c:v>78.513849183566819</c:v>
                </c:pt>
                <c:pt idx="1020">
                  <c:v>78.457794611155663</c:v>
                </c:pt>
                <c:pt idx="1021">
                  <c:v>78.40175222468865</c:v>
                </c:pt>
                <c:pt idx="1022">
                  <c:v>78.345721999232936</c:v>
                </c:pt>
                <c:pt idx="1023">
                  <c:v>78.289703909932101</c:v>
                </c:pt>
                <c:pt idx="1024">
                  <c:v>78.233697932005796</c:v>
                </c:pt>
                <c:pt idx="1025">
                  <c:v>78.177704040749518</c:v>
                </c:pt>
                <c:pt idx="1026">
                  <c:v>78.121722211534333</c:v>
                </c:pt>
                <c:pt idx="1027">
                  <c:v>78.065752419806401</c:v>
                </c:pt>
                <c:pt idx="1028">
                  <c:v>78.009794641086899</c:v>
                </c:pt>
                <c:pt idx="1029">
                  <c:v>77.953848850971497</c:v>
                </c:pt>
                <c:pt idx="1030">
                  <c:v>77.897915025130217</c:v>
                </c:pt>
                <c:pt idx="1031">
                  <c:v>77.841993139307036</c:v>
                </c:pt>
                <c:pt idx="1032">
                  <c:v>77.786083169319639</c:v>
                </c:pt>
                <c:pt idx="1033">
                  <c:v>77.730185091059099</c:v>
                </c:pt>
                <c:pt idx="1034">
                  <c:v>77.674298880489559</c:v>
                </c:pt>
                <c:pt idx="1035">
                  <c:v>77.618424513648009</c:v>
                </c:pt>
                <c:pt idx="1036">
                  <c:v>77.562561966643926</c:v>
                </c:pt>
                <c:pt idx="1037">
                  <c:v>77.506711215658953</c:v>
                </c:pt>
                <c:pt idx="1038">
                  <c:v>77.450872236946722</c:v>
                </c:pt>
                <c:pt idx="1039">
                  <c:v>77.395045006832433</c:v>
                </c:pt>
                <c:pt idx="1040">
                  <c:v>77.339229501712737</c:v>
                </c:pt>
                <c:pt idx="1041">
                  <c:v>77.283425698055211</c:v>
                </c:pt>
                <c:pt idx="1042">
                  <c:v>77.227633572398318</c:v>
                </c:pt>
                <c:pt idx="1043">
                  <c:v>77.171853101350919</c:v>
                </c:pt>
                <c:pt idx="1044">
                  <c:v>77.116084261592164</c:v>
                </c:pt>
                <c:pt idx="1045">
                  <c:v>77.060327029871075</c:v>
                </c:pt>
                <c:pt idx="1046">
                  <c:v>77.004581383006368</c:v>
                </c:pt>
                <c:pt idx="1047">
                  <c:v>76.948847297886076</c:v>
                </c:pt>
                <c:pt idx="1048">
                  <c:v>76.893124751467383</c:v>
                </c:pt>
                <c:pt idx="1049">
                  <c:v>76.837413720776226</c:v>
                </c:pt>
                <c:pt idx="1050">
                  <c:v>76.781714182907152</c:v>
                </c:pt>
                <c:pt idx="1051">
                  <c:v>76.726026115022947</c:v>
                </c:pt>
                <c:pt idx="1052">
                  <c:v>76.670349494354397</c:v>
                </c:pt>
                <c:pt idx="1053">
                  <c:v>76.614684298200046</c:v>
                </c:pt>
                <c:pt idx="1054">
                  <c:v>76.559030503925854</c:v>
                </c:pt>
                <c:pt idx="1055">
                  <c:v>76.503388088965025</c:v>
                </c:pt>
                <c:pt idx="1056">
                  <c:v>76.447757030817684</c:v>
                </c:pt>
                <c:pt idx="1057">
                  <c:v>76.392137307050604</c:v>
                </c:pt>
                <c:pt idx="1058">
                  <c:v>76.336528895296979</c:v>
                </c:pt>
                <c:pt idx="1059">
                  <c:v>76.280931773256114</c:v>
                </c:pt>
                <c:pt idx="1060">
                  <c:v>76.225345918693222</c:v>
                </c:pt>
                <c:pt idx="1061">
                  <c:v>76.169771309439156</c:v>
                </c:pt>
                <c:pt idx="1062">
                  <c:v>76.114207923390111</c:v>
                </c:pt>
                <c:pt idx="1063">
                  <c:v>76.058655738507341</c:v>
                </c:pt>
                <c:pt idx="1064">
                  <c:v>76.003114732817053</c:v>
                </c:pt>
                <c:pt idx="1065">
                  <c:v>75.947584884409949</c:v>
                </c:pt>
                <c:pt idx="1066">
                  <c:v>75.892066171441158</c:v>
                </c:pt>
                <c:pt idx="1067">
                  <c:v>75.836558572129874</c:v>
                </c:pt>
                <c:pt idx="1068">
                  <c:v>75.781062064759084</c:v>
                </c:pt>
                <c:pt idx="1069">
                  <c:v>75.725576627675437</c:v>
                </c:pt>
                <c:pt idx="1070">
                  <c:v>75.670102239288894</c:v>
                </c:pt>
                <c:pt idx="1071">
                  <c:v>75.614638878072512</c:v>
                </c:pt>
                <c:pt idx="1072">
                  <c:v>75.559186522562229</c:v>
                </c:pt>
                <c:pt idx="1073">
                  <c:v>75.503745151356554</c:v>
                </c:pt>
                <c:pt idx="1074">
                  <c:v>75.44831474311637</c:v>
                </c:pt>
                <c:pt idx="1075">
                  <c:v>75.392895276564687</c:v>
                </c:pt>
                <c:pt idx="1076">
                  <c:v>75.337486730486447</c:v>
                </c:pt>
                <c:pt idx="1077">
                  <c:v>75.28208908372811</c:v>
                </c:pt>
                <c:pt idx="1078">
                  <c:v>75.22670231519767</c:v>
                </c:pt>
                <c:pt idx="1079">
                  <c:v>75.1713264038642</c:v>
                </c:pt>
                <c:pt idx="1080">
                  <c:v>75.115961328757763</c:v>
                </c:pt>
                <c:pt idx="1081">
                  <c:v>75.060607068969077</c:v>
                </c:pt>
                <c:pt idx="1082">
                  <c:v>75.005263603649325</c:v>
                </c:pt>
                <c:pt idx="1083">
                  <c:v>74.949930912009918</c:v>
                </c:pt>
                <c:pt idx="1084">
                  <c:v>74.894608973322292</c:v>
                </c:pt>
                <c:pt idx="1085">
                  <c:v>74.83929776691761</c:v>
                </c:pt>
                <c:pt idx="1086">
                  <c:v>74.783997272186596</c:v>
                </c:pt>
                <c:pt idx="1087">
                  <c:v>74.728707468579259</c:v>
                </c:pt>
                <c:pt idx="1088">
                  <c:v>74.673428335604726</c:v>
                </c:pt>
                <c:pt idx="1089">
                  <c:v>74.618159852830914</c:v>
                </c:pt>
                <c:pt idx="1090">
                  <c:v>74.562901999884431</c:v>
                </c:pt>
                <c:pt idx="1091">
                  <c:v>74.507654756450265</c:v>
                </c:pt>
                <c:pt idx="1092">
                  <c:v>74.452418102271579</c:v>
                </c:pt>
                <c:pt idx="1093">
                  <c:v>74.397192017149521</c:v>
                </c:pt>
                <c:pt idx="1094">
                  <c:v>74.341976480942932</c:v>
                </c:pt>
                <c:pt idx="1095">
                  <c:v>74.286771473568209</c:v>
                </c:pt>
                <c:pt idx="1096">
                  <c:v>74.231576974999072</c:v>
                </c:pt>
                <c:pt idx="1097">
                  <c:v>74.176392965266217</c:v>
                </c:pt>
                <c:pt idx="1098">
                  <c:v>74.121219424457337</c:v>
                </c:pt>
                <c:pt idx="1099">
                  <c:v>74.066056332716713</c:v>
                </c:pt>
                <c:pt idx="1100">
                  <c:v>74.010903670245014</c:v>
                </c:pt>
                <c:pt idx="1101">
                  <c:v>73.955761417299257</c:v>
                </c:pt>
                <c:pt idx="1102">
                  <c:v>73.900629554192321</c:v>
                </c:pt>
                <c:pt idx="1103">
                  <c:v>73.845508061292989</c:v>
                </c:pt>
                <c:pt idx="1104">
                  <c:v>73.790396919025582</c:v>
                </c:pt>
                <c:pt idx="1105">
                  <c:v>73.735296107869829</c:v>
                </c:pt>
                <c:pt idx="1106">
                  <c:v>73.680205608360581</c:v>
                </c:pt>
                <c:pt idx="1107">
                  <c:v>73.625125401087686</c:v>
                </c:pt>
                <c:pt idx="1108">
                  <c:v>73.570055466695734</c:v>
                </c:pt>
                <c:pt idx="1109">
                  <c:v>73.514995785883869</c:v>
                </c:pt>
                <c:pt idx="1110">
                  <c:v>73.459946339405562</c:v>
                </c:pt>
                <c:pt idx="1111">
                  <c:v>73.404907108068457</c:v>
                </c:pt>
                <c:pt idx="1112">
                  <c:v>73.349878072734086</c:v>
                </c:pt>
                <c:pt idx="1113">
                  <c:v>73.294859214317739</c:v>
                </c:pt>
                <c:pt idx="1114">
                  <c:v>73.239850513788255</c:v>
                </c:pt>
                <c:pt idx="1115">
                  <c:v>73.184851952167818</c:v>
                </c:pt>
                <c:pt idx="1116">
                  <c:v>73.129863510531678</c:v>
                </c:pt>
                <c:pt idx="1117">
                  <c:v>73.074885170008088</c:v>
                </c:pt>
                <c:pt idx="1118">
                  <c:v>73.019916911778026</c:v>
                </c:pt>
                <c:pt idx="1119">
                  <c:v>72.964958717074992</c:v>
                </c:pt>
                <c:pt idx="1120">
                  <c:v>72.910010567184813</c:v>
                </c:pt>
                <c:pt idx="1121">
                  <c:v>72.855072443445565</c:v>
                </c:pt>
                <c:pt idx="1122">
                  <c:v>72.800144327247182</c:v>
                </c:pt>
                <c:pt idx="1123">
                  <c:v>72.745226200031411</c:v>
                </c:pt>
                <c:pt idx="1124">
                  <c:v>72.690318043291555</c:v>
                </c:pt>
                <c:pt idx="1125">
                  <c:v>72.635419838572318</c:v>
                </c:pt>
                <c:pt idx="1126">
                  <c:v>72.580531567469578</c:v>
                </c:pt>
                <c:pt idx="1127">
                  <c:v>72.525653211630228</c:v>
                </c:pt>
                <c:pt idx="1128">
                  <c:v>72.47078475275201</c:v>
                </c:pt>
                <c:pt idx="1129">
                  <c:v>72.415926172583227</c:v>
                </c:pt>
                <c:pt idx="1130">
                  <c:v>72.361077452922686</c:v>
                </c:pt>
                <c:pt idx="1131">
                  <c:v>72.306238575619389</c:v>
                </c:pt>
                <c:pt idx="1132">
                  <c:v>72.251409522572501</c:v>
                </c:pt>
                <c:pt idx="1133">
                  <c:v>72.196590275730969</c:v>
                </c:pt>
                <c:pt idx="1134">
                  <c:v>72.141780817093505</c:v>
                </c:pt>
                <c:pt idx="1135">
                  <c:v>72.086981128708359</c:v>
                </c:pt>
                <c:pt idx="1136">
                  <c:v>72.032191192673068</c:v>
                </c:pt>
                <c:pt idx="1137">
                  <c:v>71.977410991134363</c:v>
                </c:pt>
                <c:pt idx="1138">
                  <c:v>71.922640506287934</c:v>
                </c:pt>
                <c:pt idx="1139">
                  <c:v>71.867879720378312</c:v>
                </c:pt>
                <c:pt idx="1140">
                  <c:v>71.813128615698631</c:v>
                </c:pt>
                <c:pt idx="1141">
                  <c:v>71.758387174590425</c:v>
                </c:pt>
                <c:pt idx="1142">
                  <c:v>71.703655379443575</c:v>
                </c:pt>
                <c:pt idx="1143">
                  <c:v>71.648933212696008</c:v>
                </c:pt>
                <c:pt idx="1144">
                  <c:v>71.594220656833571</c:v>
                </c:pt>
                <c:pt idx="1145">
                  <c:v>71.539517694389858</c:v>
                </c:pt>
                <c:pt idx="1146">
                  <c:v>71.484824307946056</c:v>
                </c:pt>
                <c:pt idx="1147">
                  <c:v>71.430140480130731</c:v>
                </c:pt>
                <c:pt idx="1148">
                  <c:v>71.375466193619658</c:v>
                </c:pt>
                <c:pt idx="1149">
                  <c:v>71.320801431135706</c:v>
                </c:pt>
                <c:pt idx="1150">
                  <c:v>71.266146175448611</c:v>
                </c:pt>
                <c:pt idx="1151">
                  <c:v>71.211500409374807</c:v>
                </c:pt>
                <c:pt idx="1152">
                  <c:v>71.15686411577731</c:v>
                </c:pt>
                <c:pt idx="1153">
                  <c:v>71.102237277565465</c:v>
                </c:pt>
                <c:pt idx="1154">
                  <c:v>71.047619877694913</c:v>
                </c:pt>
                <c:pt idx="1155">
                  <c:v>70.993011899167243</c:v>
                </c:pt>
                <c:pt idx="1156">
                  <c:v>70.938413325029998</c:v>
                </c:pt>
                <c:pt idx="1157">
                  <c:v>70.883824138376369</c:v>
                </c:pt>
                <c:pt idx="1158">
                  <c:v>70.829244322345147</c:v>
                </c:pt>
                <c:pt idx="1159">
                  <c:v>70.774673860120515</c:v>
                </c:pt>
                <c:pt idx="1160">
                  <c:v>70.720112734931845</c:v>
                </c:pt>
                <c:pt idx="1161">
                  <c:v>70.665560930053587</c:v>
                </c:pt>
                <c:pt idx="1162">
                  <c:v>70.61101842880511</c:v>
                </c:pt>
                <c:pt idx="1163">
                  <c:v>70.556485214550477</c:v>
                </c:pt>
                <c:pt idx="1164">
                  <c:v>70.501961270698402</c:v>
                </c:pt>
                <c:pt idx="1165">
                  <c:v>70.447446580701936</c:v>
                </c:pt>
                <c:pt idx="1166">
                  <c:v>70.392941128058453</c:v>
                </c:pt>
                <c:pt idx="1167">
                  <c:v>70.338444896309397</c:v>
                </c:pt>
                <c:pt idx="1168">
                  <c:v>70.283957869040208</c:v>
                </c:pt>
                <c:pt idx="1169">
                  <c:v>70.229480029880094</c:v>
                </c:pt>
                <c:pt idx="1170">
                  <c:v>70.175011362501849</c:v>
                </c:pt>
                <c:pt idx="1171">
                  <c:v>70.120551850621823</c:v>
                </c:pt>
                <c:pt idx="1172">
                  <c:v>70.066101477999652</c:v>
                </c:pt>
                <c:pt idx="1173">
                  <c:v>70.011660228438146</c:v>
                </c:pt>
                <c:pt idx="1174">
                  <c:v>69.957228085783157</c:v>
                </c:pt>
                <c:pt idx="1175">
                  <c:v>69.902805033923386</c:v>
                </c:pt>
                <c:pt idx="1176">
                  <c:v>69.848391056790248</c:v>
                </c:pt>
                <c:pt idx="1177">
                  <c:v>69.793986138357752</c:v>
                </c:pt>
                <c:pt idx="1178">
                  <c:v>69.739590262642324</c:v>
                </c:pt>
                <c:pt idx="1179">
                  <c:v>69.685203413702567</c:v>
                </c:pt>
                <c:pt idx="1180">
                  <c:v>69.630825575639335</c:v>
                </c:pt>
                <c:pt idx="1181">
                  <c:v>69.576456732595318</c:v>
                </c:pt>
                <c:pt idx="1182">
                  <c:v>69.52209686875517</c:v>
                </c:pt>
                <c:pt idx="1183">
                  <c:v>69.467745968345085</c:v>
                </c:pt>
                <c:pt idx="1184">
                  <c:v>69.413404015632892</c:v>
                </c:pt>
                <c:pt idx="1185">
                  <c:v>69.35907099492772</c:v>
                </c:pt>
                <c:pt idx="1186">
                  <c:v>69.304746890579963</c:v>
                </c:pt>
                <c:pt idx="1187">
                  <c:v>69.250431686981145</c:v>
                </c:pt>
                <c:pt idx="1188">
                  <c:v>69.196125368563713</c:v>
                </c:pt>
                <c:pt idx="1189">
                  <c:v>69.141827919800846</c:v>
                </c:pt>
                <c:pt idx="1190">
                  <c:v>69.087539325206563</c:v>
                </c:pt>
                <c:pt idx="1191">
                  <c:v>69.033259569335215</c:v>
                </c:pt>
                <c:pt idx="1192">
                  <c:v>68.978988636781651</c:v>
                </c:pt>
                <c:pt idx="1193">
                  <c:v>68.924726512180939</c:v>
                </c:pt>
                <c:pt idx="1194">
                  <c:v>68.870473180208208</c:v>
                </c:pt>
                <c:pt idx="1195">
                  <c:v>68.816228625578589</c:v>
                </c:pt>
                <c:pt idx="1196">
                  <c:v>68.761992833047003</c:v>
                </c:pt>
                <c:pt idx="1197">
                  <c:v>68.707765787408078</c:v>
                </c:pt>
                <c:pt idx="1198">
                  <c:v>68.653547473495991</c:v>
                </c:pt>
                <c:pt idx="1199">
                  <c:v>68.599337876184336</c:v>
                </c:pt>
                <c:pt idx="1200">
                  <c:v>68.545136980385905</c:v>
                </c:pt>
                <c:pt idx="1201">
                  <c:v>68.490944771052739</c:v>
                </c:pt>
                <c:pt idx="1202">
                  <c:v>68.436761233175787</c:v>
                </c:pt>
                <c:pt idx="1203">
                  <c:v>68.382586351784923</c:v>
                </c:pt>
                <c:pt idx="1204">
                  <c:v>68.328420111948702</c:v>
                </c:pt>
                <c:pt idx="1205">
                  <c:v>68.274262498774362</c:v>
                </c:pt>
                <c:pt idx="1206">
                  <c:v>68.220113497407482</c:v>
                </c:pt>
                <c:pt idx="1207">
                  <c:v>68.165973093032122</c:v>
                </c:pt>
                <c:pt idx="1208">
                  <c:v>68.111841270870414</c:v>
                </c:pt>
                <c:pt idx="1209">
                  <c:v>68.057718016182633</c:v>
                </c:pt>
                <c:pt idx="1210">
                  <c:v>68.003603314266996</c:v>
                </c:pt>
                <c:pt idx="1211">
                  <c:v>67.949497150459464</c:v>
                </c:pt>
                <c:pt idx="1212">
                  <c:v>67.895399510133771</c:v>
                </c:pt>
                <c:pt idx="1213">
                  <c:v>67.841310378701138</c:v>
                </c:pt>
                <c:pt idx="1214">
                  <c:v>67.787229741610219</c:v>
                </c:pt>
                <c:pt idx="1215">
                  <c:v>67.733157584346984</c:v>
                </c:pt>
                <c:pt idx="1216">
                  <c:v>67.679093892434537</c:v>
                </c:pt>
                <c:pt idx="1217">
                  <c:v>67.625038651433073</c:v>
                </c:pt>
                <c:pt idx="1218">
                  <c:v>67.570991846939677</c:v>
                </c:pt>
                <c:pt idx="1219">
                  <c:v>67.516953464588184</c:v>
                </c:pt>
                <c:pt idx="1220">
                  <c:v>67.46292349004915</c:v>
                </c:pt>
                <c:pt idx="1221">
                  <c:v>67.408901909029652</c:v>
                </c:pt>
                <c:pt idx="1222">
                  <c:v>67.354888707273176</c:v>
                </c:pt>
                <c:pt idx="1223">
                  <c:v>67.300883870559502</c:v>
                </c:pt>
                <c:pt idx="1224">
                  <c:v>67.246887384704578</c:v>
                </c:pt>
                <c:pt idx="1225">
                  <c:v>67.19289923556039</c:v>
                </c:pt>
                <c:pt idx="1226">
                  <c:v>67.138919409014875</c:v>
                </c:pt>
                <c:pt idx="1227">
                  <c:v>67.084947890991728</c:v>
                </c:pt>
                <c:pt idx="1228">
                  <c:v>67.030984667450369</c:v>
                </c:pt>
                <c:pt idx="1229">
                  <c:v>66.977029724385773</c:v>
                </c:pt>
                <c:pt idx="1230">
                  <c:v>66.9230830478283</c:v>
                </c:pt>
                <c:pt idx="1231">
                  <c:v>66.869144623843724</c:v>
                </c:pt>
                <c:pt idx="1232">
                  <c:v>66.815214438532934</c:v>
                </c:pt>
                <c:pt idx="1233">
                  <c:v>66.761292478031976</c:v>
                </c:pt>
                <c:pt idx="1234">
                  <c:v>66.707378728511799</c:v>
                </c:pt>
                <c:pt idx="1235">
                  <c:v>66.653473176178252</c:v>
                </c:pt>
                <c:pt idx="1236">
                  <c:v>66.599575807271862</c:v>
                </c:pt>
                <c:pt idx="1237">
                  <c:v>66.545686608067825</c:v>
                </c:pt>
                <c:pt idx="1238">
                  <c:v>66.491805564875818</c:v>
                </c:pt>
                <c:pt idx="1239">
                  <c:v>66.437932664039892</c:v>
                </c:pt>
                <c:pt idx="1240">
                  <c:v>66.384067891938329</c:v>
                </c:pt>
                <c:pt idx="1241">
                  <c:v>66.330211234983665</c:v>
                </c:pt>
                <c:pt idx="1242">
                  <c:v>66.276362679622366</c:v>
                </c:pt>
                <c:pt idx="1243">
                  <c:v>66.222522212334908</c:v>
                </c:pt>
                <c:pt idx="1244">
                  <c:v>66.168689819635546</c:v>
                </c:pt>
                <c:pt idx="1245">
                  <c:v>66.114865488072212</c:v>
                </c:pt>
                <c:pt idx="1246">
                  <c:v>66.061049204226464</c:v>
                </c:pt>
                <c:pt idx="1247">
                  <c:v>66.007240954713339</c:v>
                </c:pt>
                <c:pt idx="1248">
                  <c:v>65.953440726181199</c:v>
                </c:pt>
                <c:pt idx="1249">
                  <c:v>65.899648505311688</c:v>
                </c:pt>
                <c:pt idx="1250">
                  <c:v>65.84586427881959</c:v>
                </c:pt>
                <c:pt idx="1251">
                  <c:v>65.792088033452742</c:v>
                </c:pt>
                <c:pt idx="1252">
                  <c:v>65.738319755991853</c:v>
                </c:pt>
                <c:pt idx="1253">
                  <c:v>65.684559433250513</c:v>
                </c:pt>
                <c:pt idx="1254">
                  <c:v>65.630807052074942</c:v>
                </c:pt>
                <c:pt idx="1255">
                  <c:v>65.577062599344075</c:v>
                </c:pt>
                <c:pt idx="1256">
                  <c:v>65.523326061969229</c:v>
                </c:pt>
                <c:pt idx="1257">
                  <c:v>65.469597426894126</c:v>
                </c:pt>
                <c:pt idx="1258">
                  <c:v>65.415876681094801</c:v>
                </c:pt>
                <c:pt idx="1259">
                  <c:v>65.362163811579464</c:v>
                </c:pt>
                <c:pt idx="1260">
                  <c:v>65.308458805388341</c:v>
                </c:pt>
                <c:pt idx="1261">
                  <c:v>65.254761649593661</c:v>
                </c:pt>
                <c:pt idx="1262">
                  <c:v>65.201072331299486</c:v>
                </c:pt>
                <c:pt idx="1263">
                  <c:v>65.147390837641638</c:v>
                </c:pt>
                <c:pt idx="1264">
                  <c:v>65.093717155787573</c:v>
                </c:pt>
                <c:pt idx="1265">
                  <c:v>65.04005127293631</c:v>
                </c:pt>
                <c:pt idx="1266">
                  <c:v>64.986393176318302</c:v>
                </c:pt>
                <c:pt idx="1267">
                  <c:v>64.932742853195322</c:v>
                </c:pt>
                <c:pt idx="1268">
                  <c:v>64.879100290860421</c:v>
                </c:pt>
                <c:pt idx="1269">
                  <c:v>64.825465476637689</c:v>
                </c:pt>
                <c:pt idx="1270">
                  <c:v>64.771838397882362</c:v>
                </c:pt>
                <c:pt idx="1271">
                  <c:v>64.718219041980518</c:v>
                </c:pt>
                <c:pt idx="1272">
                  <c:v>64.664607396349084</c:v>
                </c:pt>
                <c:pt idx="1273">
                  <c:v>64.611003448435753</c:v>
                </c:pt>
                <c:pt idx="1274">
                  <c:v>64.557407185718802</c:v>
                </c:pt>
                <c:pt idx="1275">
                  <c:v>64.50381859570706</c:v>
                </c:pt>
                <c:pt idx="1276">
                  <c:v>64.450237665939781</c:v>
                </c:pt>
                <c:pt idx="1277">
                  <c:v>64.396664383986547</c:v>
                </c:pt>
                <c:pt idx="1278">
                  <c:v>64.34309873744715</c:v>
                </c:pt>
                <c:pt idx="1279">
                  <c:v>64.289540713951538</c:v>
                </c:pt>
                <c:pt idx="1280">
                  <c:v>64.235990301159745</c:v>
                </c:pt>
                <c:pt idx="1281">
                  <c:v>64.182447486761632</c:v>
                </c:pt>
                <c:pt idx="1282">
                  <c:v>64.128912258476987</c:v>
                </c:pt>
                <c:pt idx="1283">
                  <c:v>64.075384604055358</c:v>
                </c:pt>
                <c:pt idx="1284">
                  <c:v>64.021864511275837</c:v>
                </c:pt>
                <c:pt idx="1285">
                  <c:v>63.968351967947186</c:v>
                </c:pt>
                <c:pt idx="1286">
                  <c:v>63.914846961907578</c:v>
                </c:pt>
                <c:pt idx="1287">
                  <c:v>63.86134948102454</c:v>
                </c:pt>
                <c:pt idx="1288">
                  <c:v>63.807859513194913</c:v>
                </c:pt>
                <c:pt idx="1289">
                  <c:v>63.754377046344644</c:v>
                </c:pt>
                <c:pt idx="1290">
                  <c:v>63.700902068428825</c:v>
                </c:pt>
                <c:pt idx="1291">
                  <c:v>63.64743456743151</c:v>
                </c:pt>
                <c:pt idx="1292">
                  <c:v>63.59397453136566</c:v>
                </c:pt>
                <c:pt idx="1293">
                  <c:v>63.540521948273025</c:v>
                </c:pt>
                <c:pt idx="1294">
                  <c:v>63.487076806224088</c:v>
                </c:pt>
                <c:pt idx="1295">
                  <c:v>63.4336390933179</c:v>
                </c:pt>
                <c:pt idx="1296">
                  <c:v>63.38020879768213</c:v>
                </c:pt>
                <c:pt idx="1297">
                  <c:v>63.326785907472782</c:v>
                </c:pt>
                <c:pt idx="1298">
                  <c:v>63.273370410874286</c:v>
                </c:pt>
                <c:pt idx="1299">
                  <c:v>63.219962296099276</c:v>
                </c:pt>
                <c:pt idx="1300">
                  <c:v>63.166561551388611</c:v>
                </c:pt>
                <c:pt idx="1301">
                  <c:v>63.113168165011146</c:v>
                </c:pt>
                <c:pt idx="1302">
                  <c:v>63.059782125263801</c:v>
                </c:pt>
                <c:pt idx="1303">
                  <c:v>63.006403420471308</c:v>
                </c:pt>
                <c:pt idx="1304">
                  <c:v>62.953032038986308</c:v>
                </c:pt>
                <c:pt idx="1305">
                  <c:v>62.899667969189082</c:v>
                </c:pt>
                <c:pt idx="1306">
                  <c:v>62.846311199487594</c:v>
                </c:pt>
                <c:pt idx="1307">
                  <c:v>62.792961718317322</c:v>
                </c:pt>
                <c:pt idx="1308">
                  <c:v>62.739619514141211</c:v>
                </c:pt>
                <c:pt idx="1309">
                  <c:v>62.686284575449605</c:v>
                </c:pt>
                <c:pt idx="1310">
                  <c:v>62.632956890760077</c:v>
                </c:pt>
                <c:pt idx="1311">
                  <c:v>62.579636448617443</c:v>
                </c:pt>
                <c:pt idx="1312">
                  <c:v>62.52632323759363</c:v>
                </c:pt>
                <c:pt idx="1313">
                  <c:v>62.473017246287554</c:v>
                </c:pt>
                <c:pt idx="1314">
                  <c:v>62.419718463325147</c:v>
                </c:pt>
                <c:pt idx="1315">
                  <c:v>62.366426877359096</c:v>
                </c:pt>
                <c:pt idx="1316">
                  <c:v>62.313142477068965</c:v>
                </c:pt>
                <c:pt idx="1317">
                  <c:v>62.259865251160932</c:v>
                </c:pt>
                <c:pt idx="1318">
                  <c:v>62.206595188367821</c:v>
                </c:pt>
                <c:pt idx="1319">
                  <c:v>62.15333227744896</c:v>
                </c:pt>
                <c:pt idx="1320">
                  <c:v>62.10007650719011</c:v>
                </c:pt>
                <c:pt idx="1321">
                  <c:v>62.046827866403405</c:v>
                </c:pt>
                <c:pt idx="1322">
                  <c:v>61.993586343927241</c:v>
                </c:pt>
                <c:pt idx="1323">
                  <c:v>61.940351928626207</c:v>
                </c:pt>
                <c:pt idx="1324">
                  <c:v>61.887124609390995</c:v>
                </c:pt>
                <c:pt idx="1325">
                  <c:v>61.833904375138346</c:v>
                </c:pt>
                <c:pt idx="1326">
                  <c:v>61.780691214810901</c:v>
                </c:pt>
                <c:pt idx="1327">
                  <c:v>61.727485117377235</c:v>
                </c:pt>
                <c:pt idx="1328">
                  <c:v>61.674286071831638</c:v>
                </c:pt>
                <c:pt idx="1329">
                  <c:v>61.621094067194136</c:v>
                </c:pt>
                <c:pt idx="1330">
                  <c:v>61.567909092510405</c:v>
                </c:pt>
                <c:pt idx="1331">
                  <c:v>61.514731136851616</c:v>
                </c:pt>
                <c:pt idx="1332">
                  <c:v>61.461560189314419</c:v>
                </c:pt>
                <c:pt idx="1333">
                  <c:v>61.408396239020888</c:v>
                </c:pt>
                <c:pt idx="1334">
                  <c:v>61.35523927511835</c:v>
                </c:pt>
                <c:pt idx="1335">
                  <c:v>61.302089286779399</c:v>
                </c:pt>
                <c:pt idx="1336">
                  <c:v>61.248946263201752</c:v>
                </c:pt>
                <c:pt idx="1337">
                  <c:v>61.195810193608239</c:v>
                </c:pt>
                <c:pt idx="1338">
                  <c:v>61.142681067246642</c:v>
                </c:pt>
                <c:pt idx="1339">
                  <c:v>61.089558873389684</c:v>
                </c:pt>
                <c:pt idx="1340">
                  <c:v>61.036443601334916</c:v>
                </c:pt>
                <c:pt idx="1341">
                  <c:v>60.983335240404671</c:v>
                </c:pt>
                <c:pt idx="1342">
                  <c:v>60.930233779945965</c:v>
                </c:pt>
                <c:pt idx="1343">
                  <c:v>60.87713920933043</c:v>
                </c:pt>
                <c:pt idx="1344">
                  <c:v>60.824051517954196</c:v>
                </c:pt>
                <c:pt idx="1345">
                  <c:v>60.770970695237921</c:v>
                </c:pt>
                <c:pt idx="1346">
                  <c:v>60.717896730626606</c:v>
                </c:pt>
                <c:pt idx="1347">
                  <c:v>60.664829613589539</c:v>
                </c:pt>
                <c:pt idx="1348">
                  <c:v>60.611769333620309</c:v>
                </c:pt>
                <c:pt idx="1349">
                  <c:v>60.558715880236633</c:v>
                </c:pt>
                <c:pt idx="1350">
                  <c:v>60.505669242980289</c:v>
                </c:pt>
                <c:pt idx="1351">
                  <c:v>60.452629411417128</c:v>
                </c:pt>
                <c:pt idx="1352">
                  <c:v>60.399596375136888</c:v>
                </c:pt>
                <c:pt idx="1353">
                  <c:v>60.346570123753196</c:v>
                </c:pt>
                <c:pt idx="1354">
                  <c:v>60.293550646903498</c:v>
                </c:pt>
                <c:pt idx="1355">
                  <c:v>60.240537934248927</c:v>
                </c:pt>
                <c:pt idx="1356">
                  <c:v>60.187531975474265</c:v>
                </c:pt>
                <c:pt idx="1357">
                  <c:v>60.134532760287897</c:v>
                </c:pt>
                <c:pt idx="1358">
                  <c:v>60.081540278421684</c:v>
                </c:pt>
                <c:pt idx="1359">
                  <c:v>60.028554519630966</c:v>
                </c:pt>
                <c:pt idx="1360">
                  <c:v>59.975575473694413</c:v>
                </c:pt>
                <c:pt idx="1361">
                  <c:v>59.922603130413961</c:v>
                </c:pt>
                <c:pt idx="1362">
                  <c:v>59.869637479614838</c:v>
                </c:pt>
                <c:pt idx="1363">
                  <c:v>59.816678511145348</c:v>
                </c:pt>
                <c:pt idx="1364">
                  <c:v>59.763726214876932</c:v>
                </c:pt>
                <c:pt idx="1365">
                  <c:v>59.710780580704025</c:v>
                </c:pt>
                <c:pt idx="1366">
                  <c:v>59.657841598543996</c:v>
                </c:pt>
                <c:pt idx="1367">
                  <c:v>59.604909258337081</c:v>
                </c:pt>
                <c:pt idx="1368">
                  <c:v>59.551983550046323</c:v>
                </c:pt>
                <c:pt idx="1369">
                  <c:v>59.499064463657504</c:v>
                </c:pt>
                <c:pt idx="1370">
                  <c:v>59.446151989179072</c:v>
                </c:pt>
                <c:pt idx="1371">
                  <c:v>59.393246116642096</c:v>
                </c:pt>
                <c:pt idx="1372">
                  <c:v>59.340346836100103</c:v>
                </c:pt>
                <c:pt idx="1373">
                  <c:v>59.28745413762914</c:v>
                </c:pt>
                <c:pt idx="1374">
                  <c:v>59.234568011327653</c:v>
                </c:pt>
                <c:pt idx="1375">
                  <c:v>59.181688447316354</c:v>
                </c:pt>
                <c:pt idx="1376">
                  <c:v>59.128815435738296</c:v>
                </c:pt>
                <c:pt idx="1377">
                  <c:v>59.075948966758645</c:v>
                </c:pt>
                <c:pt idx="1378">
                  <c:v>59.023089030564748</c:v>
                </c:pt>
                <c:pt idx="1379">
                  <c:v>58.970235617365979</c:v>
                </c:pt>
                <c:pt idx="1380">
                  <c:v>58.917388717393727</c:v>
                </c:pt>
                <c:pt idx="1381">
                  <c:v>58.864548320901307</c:v>
                </c:pt>
                <c:pt idx="1382">
                  <c:v>58.811714418163874</c:v>
                </c:pt>
                <c:pt idx="1383">
                  <c:v>58.758886999478413</c:v>
                </c:pt>
                <c:pt idx="1384">
                  <c:v>58.706066055163582</c:v>
                </c:pt>
                <c:pt idx="1385">
                  <c:v>58.653251575559793</c:v>
                </c:pt>
                <c:pt idx="1386">
                  <c:v>58.60044355102896</c:v>
                </c:pt>
                <c:pt idx="1387">
                  <c:v>58.54764197195464</c:v>
                </c:pt>
                <c:pt idx="1388">
                  <c:v>58.49484682874175</c:v>
                </c:pt>
                <c:pt idx="1389">
                  <c:v>58.442058111816735</c:v>
                </c:pt>
                <c:pt idx="1390">
                  <c:v>58.389275811627286</c:v>
                </c:pt>
                <c:pt idx="1391">
                  <c:v>58.336499918642431</c:v>
                </c:pt>
                <c:pt idx="1392">
                  <c:v>58.283730423352402</c:v>
                </c:pt>
                <c:pt idx="1393">
                  <c:v>58.230967316268568</c:v>
                </c:pt>
                <c:pt idx="1394">
                  <c:v>58.178210587923459</c:v>
                </c:pt>
                <c:pt idx="1395">
                  <c:v>58.125460228870537</c:v>
                </c:pt>
                <c:pt idx="1396">
                  <c:v>58.072716229684339</c:v>
                </c:pt>
                <c:pt idx="1397">
                  <c:v>58.019978580960206</c:v>
                </c:pt>
                <c:pt idx="1398">
                  <c:v>57.967247273314399</c:v>
                </c:pt>
                <c:pt idx="1399">
                  <c:v>57.914522297383911</c:v>
                </c:pt>
                <c:pt idx="1400">
                  <c:v>57.861803643826526</c:v>
                </c:pt>
                <c:pt idx="1401">
                  <c:v>57.809091303320621</c:v>
                </c:pt>
                <c:pt idx="1402">
                  <c:v>57.756385266565175</c:v>
                </c:pt>
                <c:pt idx="1403">
                  <c:v>57.703685524279763</c:v>
                </c:pt>
                <c:pt idx="1404">
                  <c:v>57.65099206720442</c:v>
                </c:pt>
                <c:pt idx="1405">
                  <c:v>57.59830488609952</c:v>
                </c:pt>
                <c:pt idx="1406">
                  <c:v>57.54562397174594</c:v>
                </c:pt>
                <c:pt idx="1407">
                  <c:v>57.492949314944724</c:v>
                </c:pt>
                <c:pt idx="1408">
                  <c:v>57.440280906517238</c:v>
                </c:pt>
                <c:pt idx="1409">
                  <c:v>57.387618737304969</c:v>
                </c:pt>
                <c:pt idx="1410">
                  <c:v>57.334962798169599</c:v>
                </c:pt>
                <c:pt idx="1411">
                  <c:v>57.28231307999279</c:v>
                </c:pt>
                <c:pt idx="1412">
                  <c:v>57.229669573676254</c:v>
                </c:pt>
                <c:pt idx="1413">
                  <c:v>57.177032270141659</c:v>
                </c:pt>
                <c:pt idx="1414">
                  <c:v>57.124401160330535</c:v>
                </c:pt>
                <c:pt idx="1415">
                  <c:v>57.07177623520424</c:v>
                </c:pt>
                <c:pt idx="1416">
                  <c:v>57.019157485743925</c:v>
                </c:pt>
                <c:pt idx="1417">
                  <c:v>56.96654490295041</c:v>
                </c:pt>
                <c:pt idx="1418">
                  <c:v>56.913938477844226</c:v>
                </c:pt>
                <c:pt idx="1419">
                  <c:v>56.861338201465472</c:v>
                </c:pt>
                <c:pt idx="1420">
                  <c:v>56.8087440648738</c:v>
                </c:pt>
                <c:pt idx="1421">
                  <c:v>56.756156059148331</c:v>
                </c:pt>
                <c:pt idx="1422">
                  <c:v>56.703574175387644</c:v>
                </c:pt>
                <c:pt idx="1423">
                  <c:v>56.650998404709625</c:v>
                </c:pt>
                <c:pt idx="1424">
                  <c:v>56.598428738251577</c:v>
                </c:pt>
                <c:pt idx="1425">
                  <c:v>56.545865167169971</c:v>
                </c:pt>
                <c:pt idx="1426">
                  <c:v>56.493307682640534</c:v>
                </c:pt>
                <c:pt idx="1427">
                  <c:v>56.440756275858121</c:v>
                </c:pt>
                <c:pt idx="1428">
                  <c:v>56.3882109380367</c:v>
                </c:pt>
                <c:pt idx="1429">
                  <c:v>56.335671660409226</c:v>
                </c:pt>
                <c:pt idx="1430">
                  <c:v>56.283138434227709</c:v>
                </c:pt>
                <c:pt idx="1431">
                  <c:v>56.230611250763033</c:v>
                </c:pt>
                <c:pt idx="1432">
                  <c:v>56.178090101304981</c:v>
                </c:pt>
                <c:pt idx="1433">
                  <c:v>56.125574977162152</c:v>
                </c:pt>
                <c:pt idx="1434">
                  <c:v>56.073065869661903</c:v>
                </c:pt>
                <c:pt idx="1435">
                  <c:v>56.020562770150306</c:v>
                </c:pt>
                <c:pt idx="1436">
                  <c:v>55.968065669992093</c:v>
                </c:pt>
                <c:pt idx="1437">
                  <c:v>55.915574560570583</c:v>
                </c:pt>
                <c:pt idx="1438">
                  <c:v>55.863089433287669</c:v>
                </c:pt>
                <c:pt idx="1439">
                  <c:v>55.810610279563761</c:v>
                </c:pt>
                <c:pt idx="1440">
                  <c:v>55.758137090837643</c:v>
                </c:pt>
                <c:pt idx="1441">
                  <c:v>55.705669858566544</c:v>
                </c:pt>
                <c:pt idx="1442">
                  <c:v>55.653208574226014</c:v>
                </c:pt>
                <c:pt idx="1443">
                  <c:v>55.600753229309916</c:v>
                </c:pt>
                <c:pt idx="1444">
                  <c:v>55.548303815330293</c:v>
                </c:pt>
                <c:pt idx="1445">
                  <c:v>55.495860323817446</c:v>
                </c:pt>
                <c:pt idx="1446">
                  <c:v>55.443422746319726</c:v>
                </c:pt>
                <c:pt idx="1447">
                  <c:v>55.390991074403601</c:v>
                </c:pt>
                <c:pt idx="1448">
                  <c:v>55.338565299653588</c:v>
                </c:pt>
                <c:pt idx="1449">
                  <c:v>55.286145413672138</c:v>
                </c:pt>
                <c:pt idx="1450">
                  <c:v>55.233731408079635</c:v>
                </c:pt>
                <c:pt idx="1451">
                  <c:v>55.181323274514355</c:v>
                </c:pt>
                <c:pt idx="1452">
                  <c:v>55.128921004632396</c:v>
                </c:pt>
                <c:pt idx="1453">
                  <c:v>55.076524590107603</c:v>
                </c:pt>
                <c:pt idx="1454">
                  <c:v>55.02413402263155</c:v>
                </c:pt>
                <c:pt idx="1455">
                  <c:v>54.971749293913518</c:v>
                </c:pt>
                <c:pt idx="1456">
                  <c:v>54.91937039568036</c:v>
                </c:pt>
                <c:pt idx="1457">
                  <c:v>54.866997319676521</c:v>
                </c:pt>
                <c:pt idx="1458">
                  <c:v>54.814630057663969</c:v>
                </c:pt>
                <c:pt idx="1459">
                  <c:v>54.762268601422178</c:v>
                </c:pt>
                <c:pt idx="1460">
                  <c:v>54.709912942747948</c:v>
                </c:pt>
                <c:pt idx="1461">
                  <c:v>54.657563073455556</c:v>
                </c:pt>
                <c:pt idx="1462">
                  <c:v>54.605218985376531</c:v>
                </c:pt>
                <c:pt idx="1463">
                  <c:v>54.552880670359741</c:v>
                </c:pt>
                <c:pt idx="1464">
                  <c:v>54.500548120271233</c:v>
                </c:pt>
                <c:pt idx="1465">
                  <c:v>54.448221326994236</c:v>
                </c:pt>
                <c:pt idx="1466">
                  <c:v>54.395900282429132</c:v>
                </c:pt>
                <c:pt idx="1467">
                  <c:v>54.343584978493382</c:v>
                </c:pt>
                <c:pt idx="1468">
                  <c:v>54.291275407121432</c:v>
                </c:pt>
                <c:pt idx="1469">
                  <c:v>54.238971560264794</c:v>
                </c:pt>
                <c:pt idx="1470">
                  <c:v>54.186673429891862</c:v>
                </c:pt>
                <c:pt idx="1471">
                  <c:v>54.13438100798794</c:v>
                </c:pt>
                <c:pt idx="1472">
                  <c:v>54.082094286555176</c:v>
                </c:pt>
                <c:pt idx="1473">
                  <c:v>54.029813257612496</c:v>
                </c:pt>
                <c:pt idx="1474">
                  <c:v>53.977537913195597</c:v>
                </c:pt>
                <c:pt idx="1475">
                  <c:v>53.925268245356875</c:v>
                </c:pt>
                <c:pt idx="1476">
                  <c:v>53.87300424616538</c:v>
                </c:pt>
                <c:pt idx="1477">
                  <c:v>53.820745907706772</c:v>
                </c:pt>
                <c:pt idx="1478">
                  <c:v>53.768493222083244</c:v>
                </c:pt>
                <c:pt idx="1479">
                  <c:v>53.716246181413567</c:v>
                </c:pt>
                <c:pt idx="1480">
                  <c:v>53.664004777832929</c:v>
                </c:pt>
                <c:pt idx="1481">
                  <c:v>53.611769003492974</c:v>
                </c:pt>
                <c:pt idx="1482">
                  <c:v>53.559538850561701</c:v>
                </c:pt>
                <c:pt idx="1483">
                  <c:v>53.507314311223482</c:v>
                </c:pt>
                <c:pt idx="1484">
                  <c:v>53.455095377678902</c:v>
                </c:pt>
                <c:pt idx="1485">
                  <c:v>53.402882042144903</c:v>
                </c:pt>
                <c:pt idx="1486">
                  <c:v>53.3506742968545</c:v>
                </c:pt>
                <c:pt idx="1487">
                  <c:v>53.298472134056965</c:v>
                </c:pt>
                <c:pt idx="1488">
                  <c:v>53.2462755460176</c:v>
                </c:pt>
                <c:pt idx="1489">
                  <c:v>53.194084525017836</c:v>
                </c:pt>
                <c:pt idx="1490">
                  <c:v>53.141899063355048</c:v>
                </c:pt>
                <c:pt idx="1491">
                  <c:v>53.089719153342699</c:v>
                </c:pt>
                <c:pt idx="1492">
                  <c:v>53.03754478731004</c:v>
                </c:pt>
                <c:pt idx="1493">
                  <c:v>52.985375957602336</c:v>
                </c:pt>
                <c:pt idx="1494">
                  <c:v>52.933212656580629</c:v>
                </c:pt>
                <c:pt idx="1495">
                  <c:v>52.881054876621747</c:v>
                </c:pt>
                <c:pt idx="1496">
                  <c:v>52.828902610118334</c:v>
                </c:pt>
                <c:pt idx="1497">
                  <c:v>52.77675584947869</c:v>
                </c:pt>
                <c:pt idx="1498">
                  <c:v>52.724614587126823</c:v>
                </c:pt>
                <c:pt idx="1499">
                  <c:v>52.67247881550233</c:v>
                </c:pt>
                <c:pt idx="1500">
                  <c:v>52.620348527060429</c:v>
                </c:pt>
                <c:pt idx="1501">
                  <c:v>52.568223714271838</c:v>
                </c:pt>
                <c:pt idx="1502">
                  <c:v>52.516104369622838</c:v>
                </c:pt>
                <c:pt idx="1503">
                  <c:v>52.463990485615085</c:v>
                </c:pt>
                <c:pt idx="1504">
                  <c:v>52.411882054765684</c:v>
                </c:pt>
                <c:pt idx="1505">
                  <c:v>52.359779069607129</c:v>
                </c:pt>
                <c:pt idx="1506">
                  <c:v>52.307681522687233</c:v>
                </c:pt>
                <c:pt idx="1507">
                  <c:v>52.255589406569044</c:v>
                </c:pt>
                <c:pt idx="1508">
                  <c:v>52.203502713830943</c:v>
                </c:pt>
                <c:pt idx="1509">
                  <c:v>52.151421437066446</c:v>
                </c:pt>
                <c:pt idx="1510">
                  <c:v>52.099345568884289</c:v>
                </c:pt>
                <c:pt idx="1511">
                  <c:v>52.047275101908227</c:v>
                </c:pt>
                <c:pt idx="1512">
                  <c:v>51.995210028777223</c:v>
                </c:pt>
                <c:pt idx="1513">
                  <c:v>51.943150342145188</c:v>
                </c:pt>
                <c:pt idx="1514">
                  <c:v>51.89109603468107</c:v>
                </c:pt>
                <c:pt idx="1515">
                  <c:v>51.83904709906875</c:v>
                </c:pt>
                <c:pt idx="1516">
                  <c:v>51.78700352800702</c:v>
                </c:pt>
                <c:pt idx="1517">
                  <c:v>51.734965314209603</c:v>
                </c:pt>
                <c:pt idx="1518">
                  <c:v>51.682932450404977</c:v>
                </c:pt>
                <c:pt idx="1519">
                  <c:v>51.630904929336495</c:v>
                </c:pt>
                <c:pt idx="1520">
                  <c:v>51.578882743762179</c:v>
                </c:pt>
                <c:pt idx="1521">
                  <c:v>51.526865886454829</c:v>
                </c:pt>
                <c:pt idx="1522">
                  <c:v>51.474854350201909</c:v>
                </c:pt>
                <c:pt idx="1523">
                  <c:v>51.422848127805509</c:v>
                </c:pt>
                <c:pt idx="1524">
                  <c:v>51.370847212082282</c:v>
                </c:pt>
                <c:pt idx="1525">
                  <c:v>51.318851595863507</c:v>
                </c:pt>
                <c:pt idx="1526">
                  <c:v>51.266861271994927</c:v>
                </c:pt>
                <c:pt idx="1527">
                  <c:v>51.214876233336767</c:v>
                </c:pt>
                <c:pt idx="1528">
                  <c:v>51.162896472763734</c:v>
                </c:pt>
                <c:pt idx="1529">
                  <c:v>51.110921983164857</c:v>
                </c:pt>
                <c:pt idx="1530">
                  <c:v>51.058952757443592</c:v>
                </c:pt>
                <c:pt idx="1531">
                  <c:v>51.006988788517702</c:v>
                </c:pt>
                <c:pt idx="1532">
                  <c:v>50.955030069319207</c:v>
                </c:pt>
                <c:pt idx="1533">
                  <c:v>50.903076592794392</c:v>
                </c:pt>
                <c:pt idx="1534">
                  <c:v>50.851128351903782</c:v>
                </c:pt>
                <c:pt idx="1535">
                  <c:v>50.799185339621999</c:v>
                </c:pt>
                <c:pt idx="1536">
                  <c:v>50.74724754893785</c:v>
                </c:pt>
                <c:pt idx="1537">
                  <c:v>50.695314972854206</c:v>
                </c:pt>
                <c:pt idx="1538">
                  <c:v>50.643387604388025</c:v>
                </c:pt>
                <c:pt idx="1539">
                  <c:v>50.591465436570246</c:v>
                </c:pt>
                <c:pt idx="1540">
                  <c:v>50.539548462445808</c:v>
                </c:pt>
                <c:pt idx="1541">
                  <c:v>50.487636675073588</c:v>
                </c:pt>
                <c:pt idx="1542">
                  <c:v>50.435730067526393</c:v>
                </c:pt>
                <c:pt idx="1543">
                  <c:v>50.383828632890854</c:v>
                </c:pt>
                <c:pt idx="1544">
                  <c:v>50.331932364267445</c:v>
                </c:pt>
              </c:numCache>
            </c:numRef>
          </c:yVal>
          <c:smooth val="1"/>
        </c:ser>
        <c:axId val="70964736"/>
        <c:axId val="72613888"/>
      </c:scatterChart>
      <c:valAx>
        <c:axId val="70964736"/>
        <c:scaling>
          <c:logBase val="10"/>
          <c:orientation val="minMax"/>
          <c:max val="1"/>
          <c:min val="1.0000000000000005E-2"/>
        </c:scaling>
        <c:axPos val="b"/>
        <c:majorGridlines>
          <c:spPr>
            <a:ln>
              <a:solidFill>
                <a:schemeClr val="tx1">
                  <a:lumMod val="85000"/>
                  <a:lumOff val="15000"/>
                  <a:alpha val="83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Range (km)</a:t>
                </a:r>
              </a:p>
            </c:rich>
          </c:tx>
          <c:layout>
            <c:manualLayout>
              <c:xMode val="edge"/>
              <c:yMode val="edge"/>
              <c:x val="0.46123702859822374"/>
              <c:y val="0.92831233595800233"/>
            </c:manualLayout>
          </c:layout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72613888"/>
        <c:crosses val="autoZero"/>
        <c:crossBetween val="midCat"/>
      </c:valAx>
      <c:valAx>
        <c:axId val="72613888"/>
        <c:scaling>
          <c:orientation val="minMax"/>
          <c:max val="180"/>
          <c:min val="80"/>
        </c:scaling>
        <c:axPos val="l"/>
        <c:majorGridlines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>
                    <a:latin typeface="helvetica" pitchFamily="34" charset="0"/>
                    <a:cs typeface="helvetica" pitchFamily="34" charset="0"/>
                  </a:defRPr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SPL (dB re 1 µPa)</a:t>
                </a:r>
              </a:p>
              <a:p>
                <a:pPr>
                  <a:defRPr sz="1200" b="1">
                    <a:latin typeface="helvetica" pitchFamily="34" charset="0"/>
                    <a:cs typeface="helvetica" pitchFamily="34" charset="0"/>
                  </a:defRPr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SEL</a:t>
                </a:r>
                <a:r>
                  <a:rPr lang="en-CA" sz="1200" b="1" baseline="0">
                    <a:latin typeface="helvetica" pitchFamily="34" charset="0"/>
                    <a:cs typeface="helvetica" pitchFamily="34" charset="0"/>
                  </a:rPr>
                  <a:t> (dB re 1 µPa²·s)</a:t>
                </a:r>
                <a:endParaRPr lang="en-CA" sz="1200" b="1">
                  <a:latin typeface="helvetica" pitchFamily="34" charset="0"/>
                  <a:cs typeface="helvetica" pitchFamily="34" charset="0"/>
                </a:endParaRPr>
              </a:p>
            </c:rich>
          </c:tx>
          <c:layout>
            <c:manualLayout>
              <c:xMode val="edge"/>
              <c:yMode val="edge"/>
              <c:x val="7.8277886497064575E-3"/>
              <c:y val="0.24113877952755905"/>
            </c:manualLayout>
          </c:layout>
        </c:title>
        <c:numFmt formatCode="General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70964736"/>
        <c:crossesAt val="1.0000000000000005E-2"/>
        <c:crossBetween val="midCat"/>
        <c:majorUnit val="20"/>
        <c:minorUnit val="5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0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9603494075061856"/>
          <c:y val="5.4166669262780513E-2"/>
          <c:w val="0.26376802612370093"/>
          <c:h val="0.199177177293182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7808379859331491"/>
          <c:y val="5.4593832020997504E-2"/>
          <c:w val="0.78227853628749444"/>
          <c:h val="0.79254822834645666"/>
        </c:manualLayout>
      </c:layout>
      <c:scatterChart>
        <c:scatterStyle val="lineMarker"/>
        <c:ser>
          <c:idx val="0"/>
          <c:order val="0"/>
          <c:tx>
            <c:strRef>
              <c:f>'In-beam'!$G$10</c:f>
              <c:strCache>
                <c:ptCount val="1"/>
                <c:pt idx="0">
                  <c:v>Peak SPL       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'In-beam'!$G$11:$G$1555</c:f>
              <c:numCache>
                <c:formatCode>General</c:formatCode>
                <c:ptCount val="1545"/>
                <c:pt idx="0">
                  <c:v>170.64099999999999</c:v>
                </c:pt>
                <c:pt idx="1">
                  <c:v>171.09700000000001</c:v>
                </c:pt>
                <c:pt idx="2">
                  <c:v>170.703</c:v>
                </c:pt>
                <c:pt idx="3">
                  <c:v>170.928</c:v>
                </c:pt>
                <c:pt idx="4">
                  <c:v>169.244</c:v>
                </c:pt>
                <c:pt idx="5">
                  <c:v>170.84200000000001</c:v>
                </c:pt>
                <c:pt idx="6">
                  <c:v>170.029</c:v>
                </c:pt>
                <c:pt idx="7">
                  <c:v>169.983</c:v>
                </c:pt>
                <c:pt idx="8">
                  <c:v>168.982</c:v>
                </c:pt>
                <c:pt idx="9">
                  <c:v>167.708</c:v>
                </c:pt>
                <c:pt idx="10">
                  <c:v>132.42400000000001</c:v>
                </c:pt>
                <c:pt idx="11">
                  <c:v>134.77600000000001</c:v>
                </c:pt>
                <c:pt idx="12">
                  <c:v>131.471</c:v>
                </c:pt>
                <c:pt idx="13">
                  <c:v>130.749</c:v>
                </c:pt>
                <c:pt idx="14">
                  <c:v>133.05799999999999</c:v>
                </c:pt>
                <c:pt idx="15">
                  <c:v>129.92099999999999</c:v>
                </c:pt>
                <c:pt idx="16">
                  <c:v>130.19399999999999</c:v>
                </c:pt>
                <c:pt idx="17">
                  <c:v>131.08500000000001</c:v>
                </c:pt>
                <c:pt idx="18">
                  <c:v>129.29599999999999</c:v>
                </c:pt>
                <c:pt idx="19">
                  <c:v>130.38399999999999</c:v>
                </c:pt>
                <c:pt idx="20">
                  <c:v>132.346</c:v>
                </c:pt>
                <c:pt idx="21">
                  <c:v>132.166</c:v>
                </c:pt>
                <c:pt idx="22">
                  <c:v>132.29400000000001</c:v>
                </c:pt>
                <c:pt idx="23">
                  <c:v>130.196</c:v>
                </c:pt>
                <c:pt idx="24">
                  <c:v>129.37700000000001</c:v>
                </c:pt>
                <c:pt idx="25">
                  <c:v>129.93299999999999</c:v>
                </c:pt>
                <c:pt idx="26">
                  <c:v>131.36099999999999</c:v>
                </c:pt>
                <c:pt idx="27">
                  <c:v>130.398</c:v>
                </c:pt>
                <c:pt idx="28">
                  <c:v>131.85900000000001</c:v>
                </c:pt>
                <c:pt idx="29">
                  <c:v>130.94</c:v>
                </c:pt>
              </c:numCache>
            </c:numRef>
          </c:yVal>
        </c:ser>
        <c:ser>
          <c:idx val="1"/>
          <c:order val="1"/>
          <c:tx>
            <c:strRef>
              <c:f>'In-beam'!$H$10</c:f>
              <c:strCache>
                <c:ptCount val="1"/>
                <c:pt idx="0">
                  <c:v>rms SPL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'In-beam'!$H$11:$H$1555</c:f>
              <c:numCache>
                <c:formatCode>General</c:formatCode>
                <c:ptCount val="1545"/>
                <c:pt idx="0">
                  <c:v>159.30500000000001</c:v>
                </c:pt>
                <c:pt idx="1">
                  <c:v>154.828</c:v>
                </c:pt>
                <c:pt idx="2">
                  <c:v>154.62899999999999</c:v>
                </c:pt>
                <c:pt idx="3">
                  <c:v>154.56100000000001</c:v>
                </c:pt>
                <c:pt idx="4">
                  <c:v>153.93899999999999</c:v>
                </c:pt>
                <c:pt idx="5">
                  <c:v>153.923</c:v>
                </c:pt>
                <c:pt idx="6">
                  <c:v>153.38800000000001</c:v>
                </c:pt>
                <c:pt idx="7">
                  <c:v>153.25200000000001</c:v>
                </c:pt>
                <c:pt idx="8">
                  <c:v>152.904</c:v>
                </c:pt>
                <c:pt idx="9">
                  <c:v>151.125</c:v>
                </c:pt>
                <c:pt idx="10">
                  <c:v>118.108</c:v>
                </c:pt>
                <c:pt idx="11">
                  <c:v>117.87</c:v>
                </c:pt>
                <c:pt idx="12">
                  <c:v>117.771</c:v>
                </c:pt>
                <c:pt idx="13">
                  <c:v>117.767</c:v>
                </c:pt>
                <c:pt idx="14">
                  <c:v>117.377</c:v>
                </c:pt>
                <c:pt idx="15">
                  <c:v>117.36799999999999</c:v>
                </c:pt>
                <c:pt idx="16">
                  <c:v>117.285</c:v>
                </c:pt>
                <c:pt idx="17">
                  <c:v>117.242</c:v>
                </c:pt>
                <c:pt idx="18">
                  <c:v>117.188</c:v>
                </c:pt>
                <c:pt idx="19">
                  <c:v>117.05200000000001</c:v>
                </c:pt>
                <c:pt idx="20">
                  <c:v>117.523</c:v>
                </c:pt>
                <c:pt idx="21">
                  <c:v>116.98099999999999</c:v>
                </c:pt>
                <c:pt idx="22">
                  <c:v>115.663</c:v>
                </c:pt>
                <c:pt idx="23">
                  <c:v>115.65</c:v>
                </c:pt>
                <c:pt idx="24">
                  <c:v>115.488</c:v>
                </c:pt>
                <c:pt idx="25">
                  <c:v>115.313</c:v>
                </c:pt>
                <c:pt idx="26">
                  <c:v>115.19</c:v>
                </c:pt>
                <c:pt idx="27">
                  <c:v>114.908</c:v>
                </c:pt>
                <c:pt idx="28">
                  <c:v>114.432</c:v>
                </c:pt>
                <c:pt idx="29">
                  <c:v>114.395</c:v>
                </c:pt>
              </c:numCache>
            </c:numRef>
          </c:yVal>
        </c:ser>
        <c:ser>
          <c:idx val="2"/>
          <c:order val="2"/>
          <c:tx>
            <c:strRef>
              <c:f>'In-beam'!$I$10</c:f>
              <c:strCache>
                <c:ptCount val="1"/>
                <c:pt idx="0">
                  <c:v>SEL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'In-beam'!$I$11:$I$1555</c:f>
              <c:numCache>
                <c:formatCode>General</c:formatCode>
                <c:ptCount val="1545"/>
                <c:pt idx="0">
                  <c:v>127.89100000000001</c:v>
                </c:pt>
                <c:pt idx="1">
                  <c:v>128.89699999999999</c:v>
                </c:pt>
                <c:pt idx="2">
                  <c:v>128.79499999999999</c:v>
                </c:pt>
                <c:pt idx="3">
                  <c:v>128.73699999999999</c:v>
                </c:pt>
                <c:pt idx="4">
                  <c:v>127.907</c:v>
                </c:pt>
                <c:pt idx="5">
                  <c:v>128.33000000000001</c:v>
                </c:pt>
                <c:pt idx="6">
                  <c:v>127.63500000000001</c:v>
                </c:pt>
                <c:pt idx="7">
                  <c:v>127.952</c:v>
                </c:pt>
                <c:pt idx="8">
                  <c:v>126.904</c:v>
                </c:pt>
                <c:pt idx="9">
                  <c:v>125.34099999999999</c:v>
                </c:pt>
                <c:pt idx="10">
                  <c:v>96.141000000000005</c:v>
                </c:pt>
                <c:pt idx="11">
                  <c:v>95.649000000000001</c:v>
                </c:pt>
                <c:pt idx="12">
                  <c:v>97.557000000000002</c:v>
                </c:pt>
                <c:pt idx="13">
                  <c:v>98.941000000000003</c:v>
                </c:pt>
                <c:pt idx="14">
                  <c:v>96.924999999999997</c:v>
                </c:pt>
                <c:pt idx="15">
                  <c:v>96.427000000000007</c:v>
                </c:pt>
                <c:pt idx="16">
                  <c:v>93.33</c:v>
                </c:pt>
                <c:pt idx="17">
                  <c:v>96.144000000000005</c:v>
                </c:pt>
                <c:pt idx="18">
                  <c:v>93.504000000000005</c:v>
                </c:pt>
                <c:pt idx="19">
                  <c:v>92.828999999999994</c:v>
                </c:pt>
                <c:pt idx="20">
                  <c:v>96.394999999999996</c:v>
                </c:pt>
                <c:pt idx="21">
                  <c:v>91.084000000000003</c:v>
                </c:pt>
                <c:pt idx="22">
                  <c:v>91.161000000000001</c:v>
                </c:pt>
                <c:pt idx="23">
                  <c:v>89.662999999999997</c:v>
                </c:pt>
                <c:pt idx="24">
                  <c:v>87.671000000000006</c:v>
                </c:pt>
                <c:pt idx="25">
                  <c:v>88.397999999999996</c:v>
                </c:pt>
                <c:pt idx="26">
                  <c:v>87.712999999999994</c:v>
                </c:pt>
                <c:pt idx="27">
                  <c:v>86.117000000000004</c:v>
                </c:pt>
                <c:pt idx="28">
                  <c:v>90.096000000000004</c:v>
                </c:pt>
                <c:pt idx="29">
                  <c:v>87.608000000000004</c:v>
                </c:pt>
              </c:numCache>
            </c:numRef>
          </c:yVal>
        </c:ser>
        <c:ser>
          <c:idx val="3"/>
          <c:order val="3"/>
          <c:tx>
            <c:strRef>
              <c:f>'In-beam'!$Q$10</c:f>
              <c:strCache>
                <c:ptCount val="1"/>
                <c:pt idx="0">
                  <c:v>Best fit regression line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'In-beam'!$Q$11:$Q$1555</c:f>
              <c:numCache>
                <c:formatCode>General</c:formatCode>
                <c:ptCount val="1545"/>
                <c:pt idx="45">
                  <c:v>195.61821600430335</c:v>
                </c:pt>
                <c:pt idx="46">
                  <c:v>187.52798644136601</c:v>
                </c:pt>
                <c:pt idx="47">
                  <c:v>182.77717954404127</c:v>
                </c:pt>
                <c:pt idx="48">
                  <c:v>179.39360187842865</c:v>
                </c:pt>
                <c:pt idx="49">
                  <c:v>176.75918942306055</c:v>
                </c:pt>
                <c:pt idx="50">
                  <c:v>174.59863998110393</c:v>
                </c:pt>
                <c:pt idx="51">
                  <c:v>172.7650989767987</c:v>
                </c:pt>
                <c:pt idx="52">
                  <c:v>171.17090731549129</c:v>
                </c:pt>
                <c:pt idx="53">
                  <c:v>169.75952308377921</c:v>
                </c:pt>
                <c:pt idx="54">
                  <c:v>168.49233986012322</c:v>
                </c:pt>
                <c:pt idx="55">
                  <c:v>167.34182125536461</c:v>
                </c:pt>
                <c:pt idx="56">
                  <c:v>166.28763541816659</c:v>
                </c:pt>
                <c:pt idx="57">
                  <c:v>165.31434211648522</c:v>
                </c:pt>
                <c:pt idx="58">
                  <c:v>164.40993941386134</c:v>
                </c:pt>
                <c:pt idx="59">
                  <c:v>163.5649129627985</c:v>
                </c:pt>
                <c:pt idx="60">
                  <c:v>162.77159275255394</c:v>
                </c:pt>
                <c:pt idx="61">
                  <c:v>162.02370521036735</c:v>
                </c:pt>
                <c:pt idx="62">
                  <c:v>161.31605352084188</c:v>
                </c:pt>
                <c:pt idx="63">
                  <c:v>160.64428449318319</c:v>
                </c:pt>
                <c:pt idx="64">
                  <c:v>160.00471529718587</c:v>
                </c:pt>
                <c:pt idx="65">
                  <c:v>159.39420251653661</c:v>
                </c:pt>
                <c:pt idx="66">
                  <c:v>158.81004169242726</c:v>
                </c:pt>
                <c:pt idx="67">
                  <c:v>158.24988921580189</c:v>
                </c:pt>
                <c:pt idx="68">
                  <c:v>157.71170085522922</c:v>
                </c:pt>
                <c:pt idx="69">
                  <c:v>157.19368284181778</c:v>
                </c:pt>
                <c:pt idx="70">
                  <c:v>156.6942525535479</c:v>
                </c:pt>
                <c:pt idx="71">
                  <c:v>156.21200662351714</c:v>
                </c:pt>
                <c:pt idx="72">
                  <c:v>155.745694850924</c:v>
                </c:pt>
                <c:pt idx="73">
                  <c:v>155.29419869217429</c:v>
                </c:pt>
                <c:pt idx="74">
                  <c:v>154.85651339986114</c:v>
                </c:pt>
                <c:pt idx="75">
                  <c:v>154.43173309150146</c:v>
                </c:pt>
                <c:pt idx="76">
                  <c:v>154.01903818961659</c:v>
                </c:pt>
                <c:pt idx="77">
                  <c:v>153.61768479510255</c:v>
                </c:pt>
                <c:pt idx="78">
                  <c:v>153.22699564743002</c:v>
                </c:pt>
                <c:pt idx="79">
                  <c:v>152.8463523955559</c:v>
                </c:pt>
                <c:pt idx="80">
                  <c:v>152.47518895790452</c:v>
                </c:pt>
                <c:pt idx="81">
                  <c:v>152.11298579230788</c:v>
                </c:pt>
                <c:pt idx="82">
                  <c:v>151.75926493024585</c:v>
                </c:pt>
                <c:pt idx="83">
                  <c:v>151.41358565622318</c:v>
                </c:pt>
                <c:pt idx="84">
                  <c:v>151.07554073424851</c:v>
                </c:pt>
                <c:pt idx="85">
                  <c:v>150.74475310033176</c:v>
                </c:pt>
                <c:pt idx="86">
                  <c:v>150.42087295359929</c:v>
                </c:pt>
                <c:pt idx="87">
                  <c:v>150.10357518973132</c:v>
                </c:pt>
                <c:pt idx="88">
                  <c:v>149.79255712948992</c:v>
                </c:pt>
                <c:pt idx="89">
                  <c:v>149.48753650253641</c:v>
                </c:pt>
                <c:pt idx="90">
                  <c:v>149.18824965286453</c:v>
                </c:pt>
                <c:pt idx="91">
                  <c:v>148.89444993724453</c:v>
                </c:pt>
                <c:pt idx="92">
                  <c:v>148.60590629229188</c:v>
                </c:pt>
                <c:pt idx="93">
                  <c:v>148.32240194929403</c:v>
                </c:pt>
                <c:pt idx="94">
                  <c:v>148.04373327888044</c:v>
                </c:pt>
                <c:pt idx="95">
                  <c:v>147.76970875010528</c:v>
                </c:pt>
                <c:pt idx="96">
                  <c:v>147.50014799061054</c:v>
                </c:pt>
                <c:pt idx="97">
                  <c:v>147.23488093631383</c:v>
                </c:pt>
                <c:pt idx="98">
                  <c:v>146.9737470605798</c:v>
                </c:pt>
                <c:pt idx="99">
                  <c:v>146.71659467412184</c:v>
                </c:pt>
                <c:pt idx="100">
                  <c:v>146.46328028798663</c:v>
                </c:pt>
                <c:pt idx="101">
                  <c:v>146.21366803292113</c:v>
                </c:pt>
                <c:pt idx="102">
                  <c:v>145.96762912923697</c:v>
                </c:pt>
                <c:pt idx="103">
                  <c:v>145.72504140199283</c:v>
                </c:pt>
                <c:pt idx="104">
                  <c:v>145.4857888369238</c:v>
                </c:pt>
                <c:pt idx="105">
                  <c:v>145.2497611730758</c:v>
                </c:pt>
                <c:pt idx="106">
                  <c:v>145.01685352856407</c:v>
                </c:pt>
                <c:pt idx="107">
                  <c:v>144.78696605627457</c:v>
                </c:pt>
                <c:pt idx="108">
                  <c:v>144.56000362667925</c:v>
                </c:pt>
                <c:pt idx="109">
                  <c:v>144.33587553524245</c:v>
                </c:pt>
                <c:pt idx="110">
                  <c:v>144.11449523216515</c:v>
                </c:pt>
                <c:pt idx="111">
                  <c:v>143.89578007245183</c:v>
                </c:pt>
                <c:pt idx="112">
                  <c:v>143.67965108449266</c:v>
                </c:pt>
                <c:pt idx="113">
                  <c:v>143.4660327555398</c:v>
                </c:pt>
                <c:pt idx="114">
                  <c:v>143.25485283261855</c:v>
                </c:pt>
                <c:pt idx="115">
                  <c:v>143.04604213755948</c:v>
                </c:pt>
                <c:pt idx="116">
                  <c:v>142.83953439496716</c:v>
                </c:pt>
                <c:pt idx="117">
                  <c:v>142.63526607205392</c:v>
                </c:pt>
                <c:pt idx="118">
                  <c:v>142.43317622937053</c:v>
                </c:pt>
                <c:pt idx="119">
                  <c:v>142.2332063815557</c:v>
                </c:pt>
                <c:pt idx="120">
                  <c:v>142.03530036730851</c:v>
                </c:pt>
                <c:pt idx="121">
                  <c:v>141.83940422785994</c:v>
                </c:pt>
                <c:pt idx="122">
                  <c:v>141.64546609328582</c:v>
                </c:pt>
                <c:pt idx="123">
                  <c:v>141.45343607606139</c:v>
                </c:pt>
                <c:pt idx="124">
                  <c:v>141.26326617131116</c:v>
                </c:pt>
                <c:pt idx="125">
                  <c:v>141.07491016325508</c:v>
                </c:pt>
                <c:pt idx="126">
                  <c:v>140.8883235373944</c:v>
                </c:pt>
                <c:pt idx="127">
                  <c:v>140.70346339802026</c:v>
                </c:pt>
                <c:pt idx="128">
                  <c:v>140.52028839066193</c:v>
                </c:pt>
                <c:pt idx="129">
                  <c:v>140.33875862912456</c:v>
                </c:pt>
                <c:pt idx="130">
                  <c:v>140.15883562679397</c:v>
                </c:pt>
                <c:pt idx="131">
                  <c:v>139.98048223191225</c:v>
                </c:pt>
                <c:pt idx="132">
                  <c:v>139.80366256655253</c:v>
                </c:pt>
                <c:pt idx="133">
                  <c:v>139.6283419690416</c:v>
                </c:pt>
                <c:pt idx="134">
                  <c:v>139.45448693959906</c:v>
                </c:pt>
                <c:pt idx="135">
                  <c:v>139.28206508898057</c:v>
                </c:pt>
                <c:pt idx="136">
                  <c:v>139.11104508992719</c:v>
                </c:pt>
                <c:pt idx="137">
                  <c:v>138.94139663123937</c:v>
                </c:pt>
                <c:pt idx="138">
                  <c:v>138.77309037430717</c:v>
                </c:pt>
                <c:pt idx="139">
                  <c:v>138.60609791194042</c:v>
                </c:pt>
                <c:pt idx="140">
                  <c:v>138.44039172935453</c:v>
                </c:pt>
                <c:pt idx="141">
                  <c:v>138.27594516717795</c:v>
                </c:pt>
                <c:pt idx="142">
                  <c:v>138.11273238635667</c:v>
                </c:pt>
                <c:pt idx="143">
                  <c:v>137.95072833484048</c:v>
                </c:pt>
                <c:pt idx="144">
                  <c:v>137.78990871594308</c:v>
                </c:pt>
                <c:pt idx="145">
                  <c:v>137.63024995827675</c:v>
                </c:pt>
                <c:pt idx="146">
                  <c:v>137.47172918716794</c:v>
                </c:pt>
                <c:pt idx="147">
                  <c:v>137.31432419746727</c:v>
                </c:pt>
                <c:pt idx="148">
                  <c:v>137.15801342767318</c:v>
                </c:pt>
                <c:pt idx="149">
                  <c:v>137.00277593529384</c:v>
                </c:pt>
                <c:pt idx="150">
                  <c:v>136.84859137337648</c:v>
                </c:pt>
                <c:pt idx="151">
                  <c:v>136.69543996813914</c:v>
                </c:pt>
                <c:pt idx="152">
                  <c:v>136.54330249764246</c:v>
                </c:pt>
                <c:pt idx="153">
                  <c:v>136.3921602714444</c:v>
                </c:pt>
                <c:pt idx="154">
                  <c:v>136.24199511118448</c:v>
                </c:pt>
                <c:pt idx="155">
                  <c:v>136.09278933204581</c:v>
                </c:pt>
                <c:pt idx="156">
                  <c:v>135.94452572504929</c:v>
                </c:pt>
                <c:pt idx="157">
                  <c:v>135.79718754013408</c:v>
                </c:pt>
                <c:pt idx="158">
                  <c:v>135.65075846998377</c:v>
                </c:pt>
                <c:pt idx="159">
                  <c:v>135.50522263455909</c:v>
                </c:pt>
                <c:pt idx="160">
                  <c:v>135.36056456629962</c:v>
                </c:pt>
                <c:pt idx="161">
                  <c:v>135.21676919596109</c:v>
                </c:pt>
                <c:pt idx="162">
                  <c:v>135.07382183905548</c:v>
                </c:pt>
                <c:pt idx="163">
                  <c:v>134.93170818286271</c:v>
                </c:pt>
                <c:pt idx="164">
                  <c:v>134.79041427398644</c:v>
                </c:pt>
                <c:pt idx="165">
                  <c:v>134.64992650642586</c:v>
                </c:pt>
                <c:pt idx="166">
                  <c:v>134.51023161013845</c:v>
                </c:pt>
                <c:pt idx="167">
                  <c:v>134.37131664006969</c:v>
                </c:pt>
                <c:pt idx="168">
                  <c:v>134.23316896562673</c:v>
                </c:pt>
                <c:pt idx="169">
                  <c:v>134.09577626057498</c:v>
                </c:pt>
                <c:pt idx="170">
                  <c:v>133.95912649333721</c:v>
                </c:pt>
                <c:pt idx="171">
                  <c:v>133.82320791767603</c:v>
                </c:pt>
                <c:pt idx="172">
                  <c:v>133.68800906374187</c:v>
                </c:pt>
                <c:pt idx="173">
                  <c:v>133.55351872946926</c:v>
                </c:pt>
                <c:pt idx="174">
                  <c:v>133.41972597230509</c:v>
                </c:pt>
                <c:pt idx="175">
                  <c:v>133.28662010125439</c:v>
                </c:pt>
                <c:pt idx="176">
                  <c:v>133.15419066922783</c:v>
                </c:pt>
                <c:pt idx="177">
                  <c:v>133.02242746567853</c:v>
                </c:pt>
                <c:pt idx="178">
                  <c:v>132.89132050951449</c:v>
                </c:pt>
                <c:pt idx="179">
                  <c:v>132.76086004227437</c:v>
                </c:pt>
                <c:pt idx="180">
                  <c:v>132.6310365215553</c:v>
                </c:pt>
                <c:pt idx="181">
                  <c:v>132.50184061468144</c:v>
                </c:pt>
                <c:pt idx="182">
                  <c:v>132.37326319260245</c:v>
                </c:pt>
                <c:pt idx="183">
                  <c:v>132.2452953240128</c:v>
                </c:pt>
                <c:pt idx="184">
                  <c:v>132.11792826968122</c:v>
                </c:pt>
                <c:pt idx="185">
                  <c:v>131.99115347698245</c:v>
                </c:pt>
                <c:pt idx="186">
                  <c:v>131.86496257462213</c:v>
                </c:pt>
                <c:pt idx="187">
                  <c:v>131.73934736754649</c:v>
                </c:pt>
                <c:pt idx="188">
                  <c:v>131.61429983202981</c:v>
                </c:pt>
                <c:pt idx="189">
                  <c:v>131.48981211093152</c:v>
                </c:pt>
                <c:pt idx="190">
                  <c:v>131.36587650911656</c:v>
                </c:pt>
                <c:pt idx="191">
                  <c:v>131.24248548903196</c:v>
                </c:pt>
                <c:pt idx="192">
                  <c:v>131.11963166643318</c:v>
                </c:pt>
                <c:pt idx="193">
                  <c:v>130.99730780625467</c:v>
                </c:pt>
                <c:pt idx="194">
                  <c:v>130.87550681861836</c:v>
                </c:pt>
                <c:pt idx="195">
                  <c:v>130.75422175497465</c:v>
                </c:pt>
                <c:pt idx="196">
                  <c:v>130.63344580437115</c:v>
                </c:pt>
                <c:pt idx="197">
                  <c:v>130.51317228984323</c:v>
                </c:pt>
                <c:pt idx="198">
                  <c:v>130.3933946649226</c:v>
                </c:pt>
                <c:pt idx="199">
                  <c:v>130.27410651025863</c:v>
                </c:pt>
                <c:pt idx="200">
                  <c:v>130.15530153034848</c:v>
                </c:pt>
                <c:pt idx="201">
                  <c:v>130.03697355037141</c:v>
                </c:pt>
                <c:pt idx="202">
                  <c:v>129.91911651312401</c:v>
                </c:pt>
                <c:pt idx="203">
                  <c:v>129.80172447605176</c:v>
                </c:pt>
                <c:pt idx="204">
                  <c:v>129.68479160837381</c:v>
                </c:pt>
                <c:pt idx="205">
                  <c:v>129.56831218829723</c:v>
                </c:pt>
                <c:pt idx="206">
                  <c:v>129.45228060031772</c:v>
                </c:pt>
                <c:pt idx="207">
                  <c:v>129.33669133260312</c:v>
                </c:pt>
                <c:pt idx="208">
                  <c:v>129.22153897445708</c:v>
                </c:pt>
                <c:pt idx="209">
                  <c:v>129.10681821385975</c:v>
                </c:pt>
                <c:pt idx="210">
                  <c:v>128.99252383508292</c:v>
                </c:pt>
                <c:pt idx="211">
                  <c:v>128.87865071637654</c:v>
                </c:pt>
                <c:pt idx="212">
                  <c:v>128.76519382772457</c:v>
                </c:pt>
                <c:pt idx="213">
                  <c:v>128.65214822866716</c:v>
                </c:pt>
                <c:pt idx="214">
                  <c:v>128.53950906618721</c:v>
                </c:pt>
                <c:pt idx="215">
                  <c:v>128.42727157265907</c:v>
                </c:pt>
                <c:pt idx="216">
                  <c:v>128.31543106385664</c:v>
                </c:pt>
                <c:pt idx="217">
                  <c:v>128.20398293701948</c:v>
                </c:pt>
                <c:pt idx="218">
                  <c:v>128.09292266897489</c:v>
                </c:pt>
                <c:pt idx="219">
                  <c:v>127.98224581431312</c:v>
                </c:pt>
                <c:pt idx="220">
                  <c:v>127.87194800361519</c:v>
                </c:pt>
                <c:pt idx="221">
                  <c:v>127.76202494173076</c:v>
                </c:pt>
                <c:pt idx="222">
                  <c:v>127.65247240610425</c:v>
                </c:pt>
                <c:pt idx="223">
                  <c:v>127.54328624514818</c:v>
                </c:pt>
                <c:pt idx="224">
                  <c:v>127.43446237666173</c:v>
                </c:pt>
                <c:pt idx="225">
                  <c:v>127.32599678629285</c:v>
                </c:pt>
                <c:pt idx="226">
                  <c:v>127.21788552604323</c:v>
                </c:pt>
                <c:pt idx="227">
                  <c:v>127.11012471281377</c:v>
                </c:pt>
                <c:pt idx="228">
                  <c:v>127.00271052698983</c:v>
                </c:pt>
                <c:pt idx="229">
                  <c:v>126.8956392110651</c:v>
                </c:pt>
                <c:pt idx="230">
                  <c:v>126.788907068302</c:v>
                </c:pt>
                <c:pt idx="231">
                  <c:v>126.68251046142862</c:v>
                </c:pt>
                <c:pt idx="232">
                  <c:v>126.57644581136979</c:v>
                </c:pt>
                <c:pt idx="233">
                  <c:v>126.47070959601248</c:v>
                </c:pt>
                <c:pt idx="234">
                  <c:v>126.36529834900307</c:v>
                </c:pt>
                <c:pt idx="235">
                  <c:v>126.26020865857673</c:v>
                </c:pt>
                <c:pt idx="236">
                  <c:v>126.15543716641716</c:v>
                </c:pt>
                <c:pt idx="237">
                  <c:v>126.05098056654596</c:v>
                </c:pt>
                <c:pt idx="238">
                  <c:v>125.94683560424059</c:v>
                </c:pt>
                <c:pt idx="239">
                  <c:v>125.84299907498038</c:v>
                </c:pt>
                <c:pt idx="240">
                  <c:v>125.73946782341933</c:v>
                </c:pt>
                <c:pt idx="241">
                  <c:v>125.63623874238505</c:v>
                </c:pt>
                <c:pt idx="242">
                  <c:v>125.53330877190314</c:v>
                </c:pt>
                <c:pt idx="243">
                  <c:v>125.43067489824598</c:v>
                </c:pt>
                <c:pt idx="244">
                  <c:v>125.3283341530057</c:v>
                </c:pt>
                <c:pt idx="245">
                  <c:v>125.22628361218976</c:v>
                </c:pt>
                <c:pt idx="246">
                  <c:v>125.12452039533937</c:v>
                </c:pt>
                <c:pt idx="247">
                  <c:v>125.02304166466965</c:v>
                </c:pt>
                <c:pt idx="248">
                  <c:v>124.92184462423059</c:v>
                </c:pt>
                <c:pt idx="249">
                  <c:v>124.82092651908897</c:v>
                </c:pt>
                <c:pt idx="250">
                  <c:v>124.72028463452992</c:v>
                </c:pt>
                <c:pt idx="251">
                  <c:v>124.61991629527775</c:v>
                </c:pt>
                <c:pt idx="252">
                  <c:v>124.51981886473584</c:v>
                </c:pt>
                <c:pt idx="253">
                  <c:v>124.41998974424443</c:v>
                </c:pt>
                <c:pt idx="254">
                  <c:v>124.32042637235648</c:v>
                </c:pt>
                <c:pt idx="255">
                  <c:v>124.22112622413024</c:v>
                </c:pt>
                <c:pt idx="256">
                  <c:v>124.12208681043914</c:v>
                </c:pt>
                <c:pt idx="257">
                  <c:v>124.0233056772974</c:v>
                </c:pt>
                <c:pt idx="258">
                  <c:v>123.92478040520179</c:v>
                </c:pt>
                <c:pt idx="259">
                  <c:v>123.82650860848854</c:v>
                </c:pt>
                <c:pt idx="260">
                  <c:v>123.7284879347051</c:v>
                </c:pt>
                <c:pt idx="261">
                  <c:v>123.63071606399676</c:v>
                </c:pt>
                <c:pt idx="262">
                  <c:v>123.53319070850705</c:v>
                </c:pt>
                <c:pt idx="263">
                  <c:v>123.43590961179186</c:v>
                </c:pt>
                <c:pt idx="264">
                  <c:v>123.3388705482471</c:v>
                </c:pt>
                <c:pt idx="265">
                  <c:v>123.24207132254926</c:v>
                </c:pt>
                <c:pt idx="266">
                  <c:v>123.14550976910844</c:v>
                </c:pt>
                <c:pt idx="267">
                  <c:v>123.04918375153404</c:v>
                </c:pt>
                <c:pt idx="268">
                  <c:v>122.95309116211195</c:v>
                </c:pt>
                <c:pt idx="269">
                  <c:v>122.85722992129364</c:v>
                </c:pt>
                <c:pt idx="270">
                  <c:v>122.76159797719669</c:v>
                </c:pt>
                <c:pt idx="271">
                  <c:v>122.66619330511611</c:v>
                </c:pt>
                <c:pt idx="272">
                  <c:v>122.57101390704644</c:v>
                </c:pt>
                <c:pt idx="273">
                  <c:v>122.47605781121439</c:v>
                </c:pt>
                <c:pt idx="274">
                  <c:v>122.38132307162174</c:v>
                </c:pt>
                <c:pt idx="275">
                  <c:v>122.28680776759789</c:v>
                </c:pt>
                <c:pt idx="276">
                  <c:v>122.19251000336226</c:v>
                </c:pt>
                <c:pt idx="277">
                  <c:v>122.09842790759619</c:v>
                </c:pt>
                <c:pt idx="278">
                  <c:v>122.00455963302375</c:v>
                </c:pt>
                <c:pt idx="279">
                  <c:v>121.91090335600174</c:v>
                </c:pt>
                <c:pt idx="280">
                  <c:v>121.81745727611813</c:v>
                </c:pt>
                <c:pt idx="281">
                  <c:v>121.72421961579929</c:v>
                </c:pt>
                <c:pt idx="282">
                  <c:v>121.63118861992534</c:v>
                </c:pt>
                <c:pt idx="283">
                  <c:v>121.53836255545342</c:v>
                </c:pt>
                <c:pt idx="284">
                  <c:v>121.4457397110491</c:v>
                </c:pt>
                <c:pt idx="285">
                  <c:v>121.35331839672521</c:v>
                </c:pt>
                <c:pt idx="286">
                  <c:v>121.2610969434885</c:v>
                </c:pt>
                <c:pt idx="287">
                  <c:v>121.16907370299302</c:v>
                </c:pt>
                <c:pt idx="288">
                  <c:v>121.07724704720111</c:v>
                </c:pt>
                <c:pt idx="289">
                  <c:v>120.98561536805124</c:v>
                </c:pt>
                <c:pt idx="290">
                  <c:v>120.89417707713234</c:v>
                </c:pt>
                <c:pt idx="291">
                  <c:v>120.80293060536508</c:v>
                </c:pt>
                <c:pt idx="292">
                  <c:v>120.71187440268938</c:v>
                </c:pt>
                <c:pt idx="293">
                  <c:v>120.6210069377582</c:v>
                </c:pt>
                <c:pt idx="294">
                  <c:v>120.53032669763763</c:v>
                </c:pt>
                <c:pt idx="295">
                  <c:v>120.43983218751282</c:v>
                </c:pt>
                <c:pt idx="296">
                  <c:v>120.34952193039986</c:v>
                </c:pt>
                <c:pt idx="297">
                  <c:v>120.25939446686314</c:v>
                </c:pt>
                <c:pt idx="298">
                  <c:v>120.16944835473869</c:v>
                </c:pt>
                <c:pt idx="299">
                  <c:v>120.07968216886249</c:v>
                </c:pt>
                <c:pt idx="300">
                  <c:v>119.99009450080453</c:v>
                </c:pt>
                <c:pt idx="301">
                  <c:v>119.9006839586077</c:v>
                </c:pt>
                <c:pt idx="302">
                  <c:v>119.8114491665319</c:v>
                </c:pt>
                <c:pt idx="303">
                  <c:v>119.72238876480324</c:v>
                </c:pt>
                <c:pt idx="304">
                  <c:v>119.63350140936775</c:v>
                </c:pt>
                <c:pt idx="305">
                  <c:v>119.54478577165017</c:v>
                </c:pt>
                <c:pt idx="306">
                  <c:v>119.45624053831703</c:v>
                </c:pt>
                <c:pt idx="307">
                  <c:v>119.36786441104451</c:v>
                </c:pt>
                <c:pt idx="308">
                  <c:v>119.27965610629047</c:v>
                </c:pt>
                <c:pt idx="309">
                  <c:v>119.19161435507105</c:v>
                </c:pt>
                <c:pt idx="310">
                  <c:v>119.10373790274119</c:v>
                </c:pt>
                <c:pt idx="311">
                  <c:v>119.01602550877953</c:v>
                </c:pt>
                <c:pt idx="312">
                  <c:v>118.92847594657714</c:v>
                </c:pt>
                <c:pt idx="313">
                  <c:v>118.84108800323028</c:v>
                </c:pt>
                <c:pt idx="314">
                  <c:v>118.75386047933701</c:v>
                </c:pt>
                <c:pt idx="315">
                  <c:v>118.66679218879744</c:v>
                </c:pt>
                <c:pt idx="316">
                  <c:v>118.57988195861796</c:v>
                </c:pt>
                <c:pt idx="317">
                  <c:v>118.49312862871851</c:v>
                </c:pt>
                <c:pt idx="318">
                  <c:v>118.40653105174405</c:v>
                </c:pt>
                <c:pt idx="319">
                  <c:v>118.320088092879</c:v>
                </c:pt>
                <c:pt idx="320">
                  <c:v>118.23379862966512</c:v>
                </c:pt>
                <c:pt idx="321">
                  <c:v>118.14766155182275</c:v>
                </c:pt>
                <c:pt idx="322">
                  <c:v>118.06167576107542</c:v>
                </c:pt>
                <c:pt idx="323">
                  <c:v>117.97584017097731</c:v>
                </c:pt>
                <c:pt idx="324">
                  <c:v>117.89015370674386</c:v>
                </c:pt>
                <c:pt idx="325">
                  <c:v>117.80461530508568</c:v>
                </c:pt>
                <c:pt idx="326">
                  <c:v>117.7192239140451</c:v>
                </c:pt>
                <c:pt idx="327">
                  <c:v>117.63397849283571</c:v>
                </c:pt>
                <c:pt idx="328">
                  <c:v>117.54887801168478</c:v>
                </c:pt>
                <c:pt idx="329">
                  <c:v>117.46392145167835</c:v>
                </c:pt>
                <c:pt idx="330">
                  <c:v>117.37910780460915</c:v>
                </c:pt>
                <c:pt idx="331">
                  <c:v>117.2944360728271</c:v>
                </c:pt>
                <c:pt idx="332">
                  <c:v>117.20990526909247</c:v>
                </c:pt>
                <c:pt idx="333">
                  <c:v>117.12551441643136</c:v>
                </c:pt>
                <c:pt idx="334">
                  <c:v>117.04126254799417</c:v>
                </c:pt>
                <c:pt idx="335">
                  <c:v>116.95714870691587</c:v>
                </c:pt>
                <c:pt idx="336">
                  <c:v>116.87317194617923</c:v>
                </c:pt>
                <c:pt idx="337">
                  <c:v>116.78933132847999</c:v>
                </c:pt>
                <c:pt idx="338">
                  <c:v>116.70562592609461</c:v>
                </c:pt>
                <c:pt idx="339">
                  <c:v>116.62205482075004</c:v>
                </c:pt>
                <c:pt idx="340">
                  <c:v>116.53861710349582</c:v>
                </c:pt>
                <c:pt idx="341">
                  <c:v>116.45531187457841</c:v>
                </c:pt>
                <c:pt idx="342">
                  <c:v>116.37213824331732</c:v>
                </c:pt>
                <c:pt idx="343">
                  <c:v>116.28909532798376</c:v>
                </c:pt>
                <c:pt idx="344">
                  <c:v>116.20618225568101</c:v>
                </c:pt>
                <c:pt idx="345">
                  <c:v>116.12339816222666</c:v>
                </c:pt>
                <c:pt idx="346">
                  <c:v>116.04074219203731</c:v>
                </c:pt>
                <c:pt idx="347">
                  <c:v>115.95821349801469</c:v>
                </c:pt>
                <c:pt idx="348">
                  <c:v>115.87581124143378</c:v>
                </c:pt>
                <c:pt idx="349">
                  <c:v>115.79353459183302</c:v>
                </c:pt>
                <c:pt idx="350">
                  <c:v>115.71138272690587</c:v>
                </c:pt>
                <c:pt idx="351">
                  <c:v>115.62935483239453</c:v>
                </c:pt>
                <c:pt idx="352">
                  <c:v>115.54745010198525</c:v>
                </c:pt>
                <c:pt idx="353">
                  <c:v>115.46566773720519</c:v>
                </c:pt>
                <c:pt idx="354">
                  <c:v>115.38400694732128</c:v>
                </c:pt>
                <c:pt idx="355">
                  <c:v>115.30246694924037</c:v>
                </c:pt>
                <c:pt idx="356">
                  <c:v>115.22104696741113</c:v>
                </c:pt>
                <c:pt idx="357">
                  <c:v>115.13974623372759</c:v>
                </c:pt>
                <c:pt idx="358">
                  <c:v>115.05856398743407</c:v>
                </c:pt>
                <c:pt idx="359">
                  <c:v>114.97749947503176</c:v>
                </c:pt>
                <c:pt idx="360">
                  <c:v>114.89655195018665</c:v>
                </c:pt>
                <c:pt idx="361">
                  <c:v>114.81572067363908</c:v>
                </c:pt>
                <c:pt idx="362">
                  <c:v>114.73500491311442</c:v>
                </c:pt>
                <c:pt idx="363">
                  <c:v>114.65440394323556</c:v>
                </c:pt>
                <c:pt idx="364">
                  <c:v>114.57391704543647</c:v>
                </c:pt>
                <c:pt idx="365">
                  <c:v>114.49354350787711</c:v>
                </c:pt>
                <c:pt idx="366">
                  <c:v>114.41328262535987</c:v>
                </c:pt>
                <c:pt idx="367">
                  <c:v>114.3331336992472</c:v>
                </c:pt>
                <c:pt idx="368">
                  <c:v>114.25309603738037</c:v>
                </c:pt>
                <c:pt idx="369">
                  <c:v>114.17316895399966</c:v>
                </c:pt>
                <c:pt idx="370">
                  <c:v>114.09335176966577</c:v>
                </c:pt>
                <c:pt idx="371">
                  <c:v>114.01364381118233</c:v>
                </c:pt>
                <c:pt idx="372">
                  <c:v>113.93404441151972</c:v>
                </c:pt>
                <c:pt idx="373">
                  <c:v>113.85455290973984</c:v>
                </c:pt>
                <c:pt idx="374">
                  <c:v>113.77516865092241</c:v>
                </c:pt>
                <c:pt idx="375">
                  <c:v>113.69589098609178</c:v>
                </c:pt>
                <c:pt idx="376">
                  <c:v>113.61671927214556</c:v>
                </c:pt>
                <c:pt idx="377">
                  <c:v>113.53765287178376</c:v>
                </c:pt>
                <c:pt idx="378">
                  <c:v>113.4586911534392</c:v>
                </c:pt>
                <c:pt idx="379">
                  <c:v>113.37983349120904</c:v>
                </c:pt>
                <c:pt idx="380">
                  <c:v>113.30107926478723</c:v>
                </c:pt>
                <c:pt idx="381">
                  <c:v>113.22242785939785</c:v>
                </c:pt>
                <c:pt idx="382">
                  <c:v>113.14387866572977</c:v>
                </c:pt>
                <c:pt idx="383">
                  <c:v>113.06543107987197</c:v>
                </c:pt>
                <c:pt idx="384">
                  <c:v>112.98708450324986</c:v>
                </c:pt>
                <c:pt idx="385">
                  <c:v>112.90883834256269</c:v>
                </c:pt>
                <c:pt idx="386">
                  <c:v>112.83069200972172</c:v>
                </c:pt>
                <c:pt idx="387">
                  <c:v>112.75264492178937</c:v>
                </c:pt>
                <c:pt idx="388">
                  <c:v>112.67469650091925</c:v>
                </c:pt>
                <c:pt idx="389">
                  <c:v>112.59684617429704</c:v>
                </c:pt>
                <c:pt idx="390">
                  <c:v>112.51909337408213</c:v>
                </c:pt>
                <c:pt idx="391">
                  <c:v>112.44143753735044</c:v>
                </c:pt>
                <c:pt idx="392">
                  <c:v>112.36387810603753</c:v>
                </c:pt>
                <c:pt idx="393">
                  <c:v>112.28641452688309</c:v>
                </c:pt>
                <c:pt idx="394">
                  <c:v>112.20904625137575</c:v>
                </c:pt>
                <c:pt idx="395">
                  <c:v>112.13177273569904</c:v>
                </c:pt>
                <c:pt idx="396">
                  <c:v>112.05459344067783</c:v>
                </c:pt>
                <c:pt idx="397">
                  <c:v>111.97750783172583</c:v>
                </c:pt>
                <c:pt idx="398">
                  <c:v>111.90051537879341</c:v>
                </c:pt>
                <c:pt idx="399">
                  <c:v>111.82361555631668</c:v>
                </c:pt>
                <c:pt idx="400">
                  <c:v>111.74680784316688</c:v>
                </c:pt>
                <c:pt idx="401">
                  <c:v>111.67009172260063</c:v>
                </c:pt>
                <c:pt idx="402">
                  <c:v>111.59346668221083</c:v>
                </c:pt>
                <c:pt idx="403">
                  <c:v>111.51693221387838</c:v>
                </c:pt>
                <c:pt idx="404">
                  <c:v>111.44048781372436</c:v>
                </c:pt>
                <c:pt idx="405">
                  <c:v>111.36413298206307</c:v>
                </c:pt>
                <c:pt idx="406">
                  <c:v>111.28786722335551</c:v>
                </c:pt>
                <c:pt idx="407">
                  <c:v>111.21169004616378</c:v>
                </c:pt>
                <c:pt idx="408">
                  <c:v>111.13560096310587</c:v>
                </c:pt>
                <c:pt idx="409">
                  <c:v>111.05959949081114</c:v>
                </c:pt>
                <c:pt idx="410">
                  <c:v>110.98368514987639</c:v>
                </c:pt>
                <c:pt idx="411">
                  <c:v>110.90785746482268</c:v>
                </c:pt>
                <c:pt idx="412">
                  <c:v>110.83211596405248</c:v>
                </c:pt>
                <c:pt idx="413">
                  <c:v>110.75646017980765</c:v>
                </c:pt>
                <c:pt idx="414">
                  <c:v>110.68088964812775</c:v>
                </c:pt>
                <c:pt idx="415">
                  <c:v>110.60540390880917</c:v>
                </c:pt>
                <c:pt idx="416">
                  <c:v>110.53000250536466</c:v>
                </c:pt>
                <c:pt idx="417">
                  <c:v>110.45468498498329</c:v>
                </c:pt>
                <c:pt idx="418">
                  <c:v>110.37945089849126</c:v>
                </c:pt>
                <c:pt idx="419">
                  <c:v>110.3042998003129</c:v>
                </c:pt>
                <c:pt idx="420">
                  <c:v>110.22923124843246</c:v>
                </c:pt>
                <c:pt idx="421">
                  <c:v>110.15424480435621</c:v>
                </c:pt>
                <c:pt idx="422">
                  <c:v>110.07934003307513</c:v>
                </c:pt>
                <c:pt idx="423">
                  <c:v>110.00451650302814</c:v>
                </c:pt>
                <c:pt idx="424">
                  <c:v>109.9297737860657</c:v>
                </c:pt>
                <c:pt idx="425">
                  <c:v>109.85511145741395</c:v>
                </c:pt>
                <c:pt idx="426">
                  <c:v>109.78052909563937</c:v>
                </c:pt>
                <c:pt idx="427">
                  <c:v>109.70602628261375</c:v>
                </c:pt>
                <c:pt idx="428">
                  <c:v>109.63160260347981</c:v>
                </c:pt>
                <c:pt idx="429">
                  <c:v>109.55725764661716</c:v>
                </c:pt>
                <c:pt idx="430">
                  <c:v>109.4829910036086</c:v>
                </c:pt>
                <c:pt idx="431">
                  <c:v>109.40880226920717</c:v>
                </c:pt>
                <c:pt idx="432">
                  <c:v>109.33469104130323</c:v>
                </c:pt>
                <c:pt idx="433">
                  <c:v>109.2606569208923</c:v>
                </c:pt>
                <c:pt idx="434">
                  <c:v>109.18669951204303</c:v>
                </c:pt>
                <c:pt idx="435">
                  <c:v>109.1128184218659</c:v>
                </c:pt>
                <c:pt idx="436">
                  <c:v>109.03901326048197</c:v>
                </c:pt>
                <c:pt idx="437">
                  <c:v>108.96528364099234</c:v>
                </c:pt>
                <c:pt idx="438">
                  <c:v>108.89162917944769</c:v>
                </c:pt>
                <c:pt idx="439">
                  <c:v>108.81804949481858</c:v>
                </c:pt>
                <c:pt idx="440">
                  <c:v>108.74454420896576</c:v>
                </c:pt>
                <c:pt idx="441">
                  <c:v>108.67111294661106</c:v>
                </c:pt>
                <c:pt idx="442">
                  <c:v>108.59775533530865</c:v>
                </c:pt>
                <c:pt idx="443">
                  <c:v>108.52447100541647</c:v>
                </c:pt>
                <c:pt idx="444">
                  <c:v>108.45125959006835</c:v>
                </c:pt>
                <c:pt idx="445">
                  <c:v>108.37812072514618</c:v>
                </c:pt>
                <c:pt idx="446">
                  <c:v>108.30505404925242</c:v>
                </c:pt>
                <c:pt idx="447">
                  <c:v>108.23205920368332</c:v>
                </c:pt>
                <c:pt idx="448">
                  <c:v>108.15913583240203</c:v>
                </c:pt>
                <c:pt idx="449">
                  <c:v>108.08628358201227</c:v>
                </c:pt>
                <c:pt idx="450">
                  <c:v>108.0135021017323</c:v>
                </c:pt>
                <c:pt idx="451">
                  <c:v>107.94079104336915</c:v>
                </c:pt>
                <c:pt idx="452">
                  <c:v>107.86815006129324</c:v>
                </c:pt>
                <c:pt idx="453">
                  <c:v>107.79557881241331</c:v>
                </c:pt>
                <c:pt idx="454">
                  <c:v>107.72307695615163</c:v>
                </c:pt>
                <c:pt idx="455">
                  <c:v>107.65064415441935</c:v>
                </c:pt>
                <c:pt idx="456">
                  <c:v>107.57828007159256</c:v>
                </c:pt>
                <c:pt idx="457">
                  <c:v>107.50598437448815</c:v>
                </c:pt>
                <c:pt idx="458">
                  <c:v>107.4337567323404</c:v>
                </c:pt>
                <c:pt idx="459">
                  <c:v>107.36159681677748</c:v>
                </c:pt>
                <c:pt idx="460">
                  <c:v>107.28950430179849</c:v>
                </c:pt>
                <c:pt idx="461">
                  <c:v>107.21747886375073</c:v>
                </c:pt>
                <c:pt idx="462">
                  <c:v>107.14552018130709</c:v>
                </c:pt>
                <c:pt idx="463">
                  <c:v>107.07362793544398</c:v>
                </c:pt>
                <c:pt idx="464">
                  <c:v>107.00180180941912</c:v>
                </c:pt>
                <c:pt idx="465">
                  <c:v>106.93004148875013</c:v>
                </c:pt>
                <c:pt idx="466">
                  <c:v>106.85834666119288</c:v>
                </c:pt>
                <c:pt idx="467">
                  <c:v>106.78671701672039</c:v>
                </c:pt>
                <c:pt idx="468">
                  <c:v>106.71515224750179</c:v>
                </c:pt>
                <c:pt idx="469">
                  <c:v>106.64365204788177</c:v>
                </c:pt>
                <c:pt idx="470">
                  <c:v>106.57221611436006</c:v>
                </c:pt>
                <c:pt idx="471">
                  <c:v>106.50084414557115</c:v>
                </c:pt>
                <c:pt idx="472">
                  <c:v>106.42953584226444</c:v>
                </c:pt>
                <c:pt idx="473">
                  <c:v>106.35829090728441</c:v>
                </c:pt>
                <c:pt idx="474">
                  <c:v>106.28710904555118</c:v>
                </c:pt>
                <c:pt idx="475">
                  <c:v>106.21598996404106</c:v>
                </c:pt>
                <c:pt idx="476">
                  <c:v>106.14493337176773</c:v>
                </c:pt>
                <c:pt idx="477">
                  <c:v>106.07393897976324</c:v>
                </c:pt>
                <c:pt idx="478">
                  <c:v>106.00300650105942</c:v>
                </c:pt>
                <c:pt idx="479">
                  <c:v>105.93213565066945</c:v>
                </c:pt>
                <c:pt idx="480">
                  <c:v>105.86132614556971</c:v>
                </c:pt>
                <c:pt idx="481">
                  <c:v>105.79057770468174</c:v>
                </c:pt>
                <c:pt idx="482">
                  <c:v>105.7198900488545</c:v>
                </c:pt>
                <c:pt idx="483">
                  <c:v>105.64926290084678</c:v>
                </c:pt>
                <c:pt idx="484">
                  <c:v>105.57869598530975</c:v>
                </c:pt>
                <c:pt idx="485">
                  <c:v>105.50818902876989</c:v>
                </c:pt>
                <c:pt idx="486">
                  <c:v>105.4377417596119</c:v>
                </c:pt>
                <c:pt idx="487">
                  <c:v>105.36735390806197</c:v>
                </c:pt>
                <c:pt idx="488">
                  <c:v>105.29702520617111</c:v>
                </c:pt>
                <c:pt idx="489">
                  <c:v>105.2267553877988</c:v>
                </c:pt>
                <c:pt idx="490">
                  <c:v>105.15654418859671</c:v>
                </c:pt>
                <c:pt idx="491">
                  <c:v>105.08639134599261</c:v>
                </c:pt>
                <c:pt idx="492">
                  <c:v>105.01629659917458</c:v>
                </c:pt>
                <c:pt idx="493">
                  <c:v>104.94625968907523</c:v>
                </c:pt>
                <c:pt idx="494">
                  <c:v>104.87628035835627</c:v>
                </c:pt>
                <c:pt idx="495">
                  <c:v>104.80635835139303</c:v>
                </c:pt>
                <c:pt idx="496">
                  <c:v>104.73649341425934</c:v>
                </c:pt>
                <c:pt idx="497">
                  <c:v>104.66668529471259</c:v>
                </c:pt>
                <c:pt idx="498">
                  <c:v>104.59693374217875</c:v>
                </c:pt>
                <c:pt idx="499">
                  <c:v>104.52723850773779</c:v>
                </c:pt>
                <c:pt idx="500">
                  <c:v>104.45759934410908</c:v>
                </c:pt>
                <c:pt idx="501">
                  <c:v>104.38801600563706</c:v>
                </c:pt>
                <c:pt idx="502">
                  <c:v>104.31848824827705</c:v>
                </c:pt>
                <c:pt idx="503">
                  <c:v>104.24901582958117</c:v>
                </c:pt>
                <c:pt idx="504">
                  <c:v>104.17959850868439</c:v>
                </c:pt>
                <c:pt idx="505">
                  <c:v>104.11023604629094</c:v>
                </c:pt>
                <c:pt idx="506">
                  <c:v>104.0409282046605</c:v>
                </c:pt>
                <c:pt idx="507">
                  <c:v>103.97167474759496</c:v>
                </c:pt>
                <c:pt idx="508">
                  <c:v>103.90247544042491</c:v>
                </c:pt>
                <c:pt idx="509">
                  <c:v>103.83333004999656</c:v>
                </c:pt>
                <c:pt idx="510">
                  <c:v>103.76423834465882</c:v>
                </c:pt>
                <c:pt idx="511">
                  <c:v>103.69520009425027</c:v>
                </c:pt>
                <c:pt idx="512">
                  <c:v>103.6262150700864</c:v>
                </c:pt>
                <c:pt idx="513">
                  <c:v>103.55728304494717</c:v>
                </c:pt>
                <c:pt idx="514">
                  <c:v>103.48840379306438</c:v>
                </c:pt>
                <c:pt idx="515">
                  <c:v>103.41957709010934</c:v>
                </c:pt>
                <c:pt idx="516">
                  <c:v>103.35080271318076</c:v>
                </c:pt>
                <c:pt idx="517">
                  <c:v>103.28208044079256</c:v>
                </c:pt>
                <c:pt idx="518">
                  <c:v>103.21341005286195</c:v>
                </c:pt>
                <c:pt idx="519">
                  <c:v>103.14479133069763</c:v>
                </c:pt>
                <c:pt idx="520">
                  <c:v>103.076224056988</c:v>
                </c:pt>
                <c:pt idx="521">
                  <c:v>103.0077080157897</c:v>
                </c:pt>
                <c:pt idx="522">
                  <c:v>102.93924299251606</c:v>
                </c:pt>
                <c:pt idx="523">
                  <c:v>102.87082877392579</c:v>
                </c:pt>
                <c:pt idx="524">
                  <c:v>102.80246514811174</c:v>
                </c:pt>
                <c:pt idx="525">
                  <c:v>102.73415190448976</c:v>
                </c:pt>
                <c:pt idx="526">
                  <c:v>102.66588883378788</c:v>
                </c:pt>
                <c:pt idx="527">
                  <c:v>102.59767572803514</c:v>
                </c:pt>
                <c:pt idx="528">
                  <c:v>102.52951238055115</c:v>
                </c:pt>
                <c:pt idx="529">
                  <c:v>102.46139858593516</c:v>
                </c:pt>
                <c:pt idx="530">
                  <c:v>102.39333414005564</c:v>
                </c:pt>
                <c:pt idx="531">
                  <c:v>102.32531884003996</c:v>
                </c:pt>
                <c:pt idx="532">
                  <c:v>102.25735248426376</c:v>
                </c:pt>
                <c:pt idx="533">
                  <c:v>102.18943487234105</c:v>
                </c:pt>
                <c:pt idx="534">
                  <c:v>102.12156580511387</c:v>
                </c:pt>
                <c:pt idx="535">
                  <c:v>102.0537450846424</c:v>
                </c:pt>
                <c:pt idx="536">
                  <c:v>101.985972514195</c:v>
                </c:pt>
                <c:pt idx="537">
                  <c:v>101.91824789823831</c:v>
                </c:pt>
                <c:pt idx="538">
                  <c:v>101.85057104242773</c:v>
                </c:pt>
                <c:pt idx="539">
                  <c:v>101.78294175359767</c:v>
                </c:pt>
                <c:pt idx="540">
                  <c:v>101.71535983975203</c:v>
                </c:pt>
                <c:pt idx="541">
                  <c:v>101.64782511005482</c:v>
                </c:pt>
                <c:pt idx="542">
                  <c:v>101.58033737482083</c:v>
                </c:pt>
                <c:pt idx="543">
                  <c:v>101.51289644550641</c:v>
                </c:pt>
                <c:pt idx="544">
                  <c:v>101.44550213470028</c:v>
                </c:pt>
                <c:pt idx="545">
                  <c:v>101.37815425611447</c:v>
                </c:pt>
                <c:pt idx="546">
                  <c:v>101.31085262457547</c:v>
                </c:pt>
                <c:pt idx="547">
                  <c:v>101.24359705601526</c:v>
                </c:pt>
                <c:pt idx="548">
                  <c:v>101.1763873674625</c:v>
                </c:pt>
                <c:pt idx="549">
                  <c:v>101.10922337703396</c:v>
                </c:pt>
                <c:pt idx="550">
                  <c:v>101.04210490392578</c:v>
                </c:pt>
                <c:pt idx="551">
                  <c:v>100.97503176840507</c:v>
                </c:pt>
                <c:pt idx="552">
                  <c:v>100.90800379180133</c:v>
                </c:pt>
                <c:pt idx="553">
                  <c:v>100.8410207964982</c:v>
                </c:pt>
                <c:pt idx="554">
                  <c:v>100.77408260592514</c:v>
                </c:pt>
                <c:pt idx="555">
                  <c:v>100.70718904454927</c:v>
                </c:pt>
                <c:pt idx="556">
                  <c:v>100.64033993786718</c:v>
                </c:pt>
                <c:pt idx="557">
                  <c:v>100.573535112397</c:v>
                </c:pt>
                <c:pt idx="558">
                  <c:v>100.50677439567032</c:v>
                </c:pt>
                <c:pt idx="559">
                  <c:v>100.44005761622446</c:v>
                </c:pt>
                <c:pt idx="560">
                  <c:v>100.37338460359454</c:v>
                </c:pt>
                <c:pt idx="561">
                  <c:v>100.30675518830577</c:v>
                </c:pt>
                <c:pt idx="562">
                  <c:v>100.24016920186587</c:v>
                </c:pt>
                <c:pt idx="563">
                  <c:v>100.17362647675742</c:v>
                </c:pt>
                <c:pt idx="564">
                  <c:v>100.1071268464304</c:v>
                </c:pt>
                <c:pt idx="565">
                  <c:v>100.0406701452947</c:v>
                </c:pt>
                <c:pt idx="566">
                  <c:v>99.974256208712816</c:v>
                </c:pt>
                <c:pt idx="567">
                  <c:v>99.907884872992526</c:v>
                </c:pt>
                <c:pt idx="568">
                  <c:v>99.841555975379691</c:v>
                </c:pt>
                <c:pt idx="569">
                  <c:v>99.775269354051034</c:v>
                </c:pt>
                <c:pt idx="570">
                  <c:v>99.709024848107148</c:v>
                </c:pt>
                <c:pt idx="571">
                  <c:v>99.642822297565431</c:v>
                </c:pt>
                <c:pt idx="572">
                  <c:v>99.57666154335314</c:v>
                </c:pt>
                <c:pt idx="573">
                  <c:v>99.510542427300422</c:v>
                </c:pt>
                <c:pt idx="574">
                  <c:v>99.444464792133687</c:v>
                </c:pt>
                <c:pt idx="575">
                  <c:v>99.378428481468688</c:v>
                </c:pt>
                <c:pt idx="576">
                  <c:v>99.312433339803832</c:v>
                </c:pt>
                <c:pt idx="577">
                  <c:v>99.246479212513663</c:v>
                </c:pt>
                <c:pt idx="578">
                  <c:v>99.180565945842176</c:v>
                </c:pt>
                <c:pt idx="579">
                  <c:v>99.114693386896363</c:v>
                </c:pt>
                <c:pt idx="580">
                  <c:v>99.048861383639775</c:v>
                </c:pt>
                <c:pt idx="581">
                  <c:v>98.983069784886126</c:v>
                </c:pt>
                <c:pt idx="582">
                  <c:v>98.917318440292917</c:v>
                </c:pt>
                <c:pt idx="583">
                  <c:v>98.851607200355289</c:v>
                </c:pt>
                <c:pt idx="584">
                  <c:v>98.785935916399652</c:v>
                </c:pt>
                <c:pt idx="585">
                  <c:v>98.720304440577678</c:v>
                </c:pt>
                <c:pt idx="586">
                  <c:v>98.6547126258601</c:v>
                </c:pt>
                <c:pt idx="587">
                  <c:v>98.589160326030793</c:v>
                </c:pt>
                <c:pt idx="588">
                  <c:v>98.523647395680598</c:v>
                </c:pt>
                <c:pt idx="589">
                  <c:v>98.458173690201619</c:v>
                </c:pt>
                <c:pt idx="590">
                  <c:v>98.392739065781157</c:v>
                </c:pt>
                <c:pt idx="591">
                  <c:v>98.327343379396027</c:v>
                </c:pt>
                <c:pt idx="592">
                  <c:v>98.261986488806713</c:v>
                </c:pt>
                <c:pt idx="593">
                  <c:v>98.196668252551675</c:v>
                </c:pt>
                <c:pt idx="594">
                  <c:v>98.131388529941674</c:v>
                </c:pt>
                <c:pt idx="595">
                  <c:v>98.066147181054163</c:v>
                </c:pt>
                <c:pt idx="596">
                  <c:v>98.000944066727754</c:v>
                </c:pt>
                <c:pt idx="597">
                  <c:v>97.935779048556711</c:v>
                </c:pt>
                <c:pt idx="598">
                  <c:v>97.870651988885413</c:v>
                </c:pt>
                <c:pt idx="599">
                  <c:v>97.805562750803006</c:v>
                </c:pt>
                <c:pt idx="600">
                  <c:v>97.74051119813808</c:v>
                </c:pt>
                <c:pt idx="601">
                  <c:v>97.675497195453246</c:v>
                </c:pt>
                <c:pt idx="602">
                  <c:v>97.610520608039948</c:v>
                </c:pt>
                <c:pt idx="603">
                  <c:v>97.545581301913202</c:v>
                </c:pt>
                <c:pt idx="604">
                  <c:v>97.480679143806498</c:v>
                </c:pt>
                <c:pt idx="605">
                  <c:v>97.415814001166538</c:v>
                </c:pt>
                <c:pt idx="606">
                  <c:v>97.350985742148325</c:v>
                </c:pt>
                <c:pt idx="607">
                  <c:v>97.286194235609941</c:v>
                </c:pt>
                <c:pt idx="608">
                  <c:v>97.221439351107733</c:v>
                </c:pt>
                <c:pt idx="609">
                  <c:v>97.156720958891256</c:v>
                </c:pt>
                <c:pt idx="610">
                  <c:v>97.092038929898365</c:v>
                </c:pt>
                <c:pt idx="611">
                  <c:v>97.027393135750415</c:v>
                </c:pt>
                <c:pt idx="612">
                  <c:v>96.962783448747416</c:v>
                </c:pt>
                <c:pt idx="613">
                  <c:v>96.898209741863269</c:v>
                </c:pt>
                <c:pt idx="614">
                  <c:v>96.83367188874098</c:v>
                </c:pt>
                <c:pt idx="615">
                  <c:v>96.769169763688055</c:v>
                </c:pt>
                <c:pt idx="616">
                  <c:v>96.70470324167178</c:v>
                </c:pt>
                <c:pt idx="617">
                  <c:v>96.640272198314662</c:v>
                </c:pt>
                <c:pt idx="618">
                  <c:v>96.575876509889753</c:v>
                </c:pt>
                <c:pt idx="619">
                  <c:v>96.511516053316299</c:v>
                </c:pt>
                <c:pt idx="620">
                  <c:v>96.447190706155112</c:v>
                </c:pt>
                <c:pt idx="621">
                  <c:v>96.382900346604117</c:v>
                </c:pt>
                <c:pt idx="622">
                  <c:v>96.318644853494021</c:v>
                </c:pt>
                <c:pt idx="623">
                  <c:v>96.254424106283892</c:v>
                </c:pt>
                <c:pt idx="624">
                  <c:v>96.190237985056825</c:v>
                </c:pt>
                <c:pt idx="625">
                  <c:v>96.126086370515608</c:v>
                </c:pt>
                <c:pt idx="626">
                  <c:v>96.061969143978516</c:v>
                </c:pt>
                <c:pt idx="627">
                  <c:v>95.997886187375087</c:v>
                </c:pt>
                <c:pt idx="628">
                  <c:v>95.933837383241865</c:v>
                </c:pt>
                <c:pt idx="629">
                  <c:v>95.869822614718316</c:v>
                </c:pt>
                <c:pt idx="630">
                  <c:v>95.805841765542638</c:v>
                </c:pt>
                <c:pt idx="631">
                  <c:v>95.741894720047767</c:v>
                </c:pt>
                <c:pt idx="632">
                  <c:v>95.677981363157244</c:v>
                </c:pt>
                <c:pt idx="633">
                  <c:v>95.614101580381288</c:v>
                </c:pt>
                <c:pt idx="634">
                  <c:v>95.55025525781268</c:v>
                </c:pt>
                <c:pt idx="635">
                  <c:v>95.486442282122965</c:v>
                </c:pt>
                <c:pt idx="636">
                  <c:v>95.422662540558463</c:v>
                </c:pt>
                <c:pt idx="637">
                  <c:v>95.358915920936411</c:v>
                </c:pt>
                <c:pt idx="638">
                  <c:v>95.295202311641049</c:v>
                </c:pt>
                <c:pt idx="639">
                  <c:v>95.231521601619903</c:v>
                </c:pt>
                <c:pt idx="640">
                  <c:v>95.167873680379955</c:v>
                </c:pt>
                <c:pt idx="641">
                  <c:v>95.10425843798393</c:v>
                </c:pt>
                <c:pt idx="642">
                  <c:v>95.04067576504643</c:v>
                </c:pt>
                <c:pt idx="643">
                  <c:v>94.977125552730456</c:v>
                </c:pt>
                <c:pt idx="644">
                  <c:v>94.913607692743653</c:v>
                </c:pt>
                <c:pt idx="645">
                  <c:v>94.850122077334575</c:v>
                </c:pt>
                <c:pt idx="646">
                  <c:v>94.7866685992893</c:v>
                </c:pt>
                <c:pt idx="647">
                  <c:v>94.723247151927694</c:v>
                </c:pt>
                <c:pt idx="648">
                  <c:v>94.659857629099946</c:v>
                </c:pt>
                <c:pt idx="649">
                  <c:v>94.596499925183068</c:v>
                </c:pt>
                <c:pt idx="650">
                  <c:v>94.533173935077329</c:v>
                </c:pt>
                <c:pt idx="651">
                  <c:v>94.469879554202919</c:v>
                </c:pt>
                <c:pt idx="652">
                  <c:v>94.406616678496448</c:v>
                </c:pt>
                <c:pt idx="653">
                  <c:v>94.343385204407582</c:v>
                </c:pt>
                <c:pt idx="654">
                  <c:v>94.280185028895673</c:v>
                </c:pt>
                <c:pt idx="655">
                  <c:v>94.217016049426419</c:v>
                </c:pt>
                <c:pt idx="656">
                  <c:v>94.153878163968514</c:v>
                </c:pt>
                <c:pt idx="657">
                  <c:v>94.090771270990444</c:v>
                </c:pt>
                <c:pt idx="658">
                  <c:v>94.027695269457183</c:v>
                </c:pt>
                <c:pt idx="659">
                  <c:v>93.964650058826905</c:v>
                </c:pt>
                <c:pt idx="660">
                  <c:v>93.901635539047874</c:v>
                </c:pt>
                <c:pt idx="661">
                  <c:v>93.838651610555246</c:v>
                </c:pt>
                <c:pt idx="662">
                  <c:v>93.775698174267845</c:v>
                </c:pt>
                <c:pt idx="663">
                  <c:v>93.71277513158509</c:v>
                </c:pt>
                <c:pt idx="664">
                  <c:v>93.649882384383929</c:v>
                </c:pt>
                <c:pt idx="665">
                  <c:v>93.587019835015695</c:v>
                </c:pt>
                <c:pt idx="666">
                  <c:v>93.524187386303012</c:v>
                </c:pt>
                <c:pt idx="667">
                  <c:v>93.461384941536934</c:v>
                </c:pt>
                <c:pt idx="668">
                  <c:v>93.398612404473766</c:v>
                </c:pt>
                <c:pt idx="669">
                  <c:v>93.335869679332177</c:v>
                </c:pt>
                <c:pt idx="670">
                  <c:v>93.273156670790229</c:v>
                </c:pt>
                <c:pt idx="671">
                  <c:v>93.210473283982381</c:v>
                </c:pt>
                <c:pt idx="672">
                  <c:v>93.147819424496703</c:v>
                </c:pt>
                <c:pt idx="673">
                  <c:v>93.08519499837189</c:v>
                </c:pt>
                <c:pt idx="674">
                  <c:v>93.022599912094407</c:v>
                </c:pt>
                <c:pt idx="675">
                  <c:v>92.96003407259569</c:v>
                </c:pt>
                <c:pt idx="676">
                  <c:v>92.897497387249317</c:v>
                </c:pt>
                <c:pt idx="677">
                  <c:v>92.83498976386818</c:v>
                </c:pt>
                <c:pt idx="678">
                  <c:v>92.772511110701728</c:v>
                </c:pt>
                <c:pt idx="679">
                  <c:v>92.710061336433242</c:v>
                </c:pt>
                <c:pt idx="680">
                  <c:v>92.64764035017707</c:v>
                </c:pt>
                <c:pt idx="681">
                  <c:v>92.585248061475937</c:v>
                </c:pt>
                <c:pt idx="682">
                  <c:v>92.522884380298208</c:v>
                </c:pt>
                <c:pt idx="683">
                  <c:v>92.460549217035336</c:v>
                </c:pt>
                <c:pt idx="684">
                  <c:v>92.3982424824991</c:v>
                </c:pt>
                <c:pt idx="685">
                  <c:v>92.335964087918995</c:v>
                </c:pt>
                <c:pt idx="686">
                  <c:v>92.273713944939743</c:v>
                </c:pt>
                <c:pt idx="687">
                  <c:v>92.211491965618507</c:v>
                </c:pt>
                <c:pt idx="688">
                  <c:v>92.149298062422517</c:v>
                </c:pt>
                <c:pt idx="689">
                  <c:v>92.087132148226459</c:v>
                </c:pt>
                <c:pt idx="690">
                  <c:v>92.024994136309857</c:v>
                </c:pt>
                <c:pt idx="691">
                  <c:v>91.962883940354729</c:v>
                </c:pt>
                <c:pt idx="692">
                  <c:v>91.900801474443014</c:v>
                </c:pt>
                <c:pt idx="693">
                  <c:v>91.838746653054073</c:v>
                </c:pt>
                <c:pt idx="694">
                  <c:v>91.776719391062315</c:v>
                </c:pt>
                <c:pt idx="695">
                  <c:v>91.714719603734693</c:v>
                </c:pt>
                <c:pt idx="696">
                  <c:v>91.652747206728421</c:v>
                </c:pt>
                <c:pt idx="697">
                  <c:v>91.590802116088383</c:v>
                </c:pt>
                <c:pt idx="698">
                  <c:v>91.528884248244992</c:v>
                </c:pt>
                <c:pt idx="699">
                  <c:v>91.466993520011599</c:v>
                </c:pt>
                <c:pt idx="700">
                  <c:v>91.405129848582348</c:v>
                </c:pt>
                <c:pt idx="701">
                  <c:v>91.343293151529792</c:v>
                </c:pt>
                <c:pt idx="702">
                  <c:v>91.281483346802503</c:v>
                </c:pt>
                <c:pt idx="703">
                  <c:v>91.219700352722938</c:v>
                </c:pt>
                <c:pt idx="704">
                  <c:v>91.15794408798503</c:v>
                </c:pt>
                <c:pt idx="705">
                  <c:v>91.096214471652104</c:v>
                </c:pt>
                <c:pt idx="706">
                  <c:v>91.034511423154413</c:v>
                </c:pt>
                <c:pt idx="707">
                  <c:v>90.972834862287186</c:v>
                </c:pt>
                <c:pt idx="708">
                  <c:v>90.9111847092082</c:v>
                </c:pt>
                <c:pt idx="709">
                  <c:v>90.84956088443576</c:v>
                </c:pt>
                <c:pt idx="710">
                  <c:v>90.7879633088464</c:v>
                </c:pt>
                <c:pt idx="711">
                  <c:v>90.726391903672848</c:v>
                </c:pt>
                <c:pt idx="712">
                  <c:v>90.664846590501838</c:v>
                </c:pt>
                <c:pt idx="713">
                  <c:v>90.603327291271967</c:v>
                </c:pt>
                <c:pt idx="714">
                  <c:v>90.5418339282717</c:v>
                </c:pt>
                <c:pt idx="715">
                  <c:v>90.480366424137074</c:v>
                </c:pt>
                <c:pt idx="716">
                  <c:v>90.418924701849861</c:v>
                </c:pt>
                <c:pt idx="717">
                  <c:v>90.357508684735393</c:v>
                </c:pt>
                <c:pt idx="718">
                  <c:v>90.296118296460492</c:v>
                </c:pt>
                <c:pt idx="719">
                  <c:v>90.234753461031559</c:v>
                </c:pt>
                <c:pt idx="720">
                  <c:v>90.173414102792435</c:v>
                </c:pt>
                <c:pt idx="721">
                  <c:v>90.112100146422492</c:v>
                </c:pt>
                <c:pt idx="722">
                  <c:v>90.05081151693463</c:v>
                </c:pt>
                <c:pt idx="723">
                  <c:v>89.989548139673289</c:v>
                </c:pt>
                <c:pt idx="724">
                  <c:v>89.928309940312516</c:v>
                </c:pt>
                <c:pt idx="725">
                  <c:v>89.867096844854032</c:v>
                </c:pt>
                <c:pt idx="726">
                  <c:v>89.805908779625327</c:v>
                </c:pt>
                <c:pt idx="727">
                  <c:v>89.744745671277684</c:v>
                </c:pt>
                <c:pt idx="728">
                  <c:v>89.683607446784364</c:v>
                </c:pt>
                <c:pt idx="729">
                  <c:v>89.622494033438642</c:v>
                </c:pt>
                <c:pt idx="730">
                  <c:v>89.561405358852028</c:v>
                </c:pt>
                <c:pt idx="731">
                  <c:v>89.500341350952326</c:v>
                </c:pt>
                <c:pt idx="732">
                  <c:v>89.439301937981909</c:v>
                </c:pt>
                <c:pt idx="733">
                  <c:v>89.378287048495736</c:v>
                </c:pt>
                <c:pt idx="734">
                  <c:v>89.317296611359666</c:v>
                </c:pt>
                <c:pt idx="735">
                  <c:v>89.256330555748633</c:v>
                </c:pt>
                <c:pt idx="736">
                  <c:v>89.195388811144781</c:v>
                </c:pt>
                <c:pt idx="737">
                  <c:v>89.134471307335801</c:v>
                </c:pt>
                <c:pt idx="738">
                  <c:v>89.07357797441307</c:v>
                </c:pt>
                <c:pt idx="739">
                  <c:v>89.012708742770002</c:v>
                </c:pt>
                <c:pt idx="740">
                  <c:v>88.951863543100188</c:v>
                </c:pt>
                <c:pt idx="741">
                  <c:v>88.891042306395775</c:v>
                </c:pt>
                <c:pt idx="742">
                  <c:v>88.830244963945745</c:v>
                </c:pt>
                <c:pt idx="743">
                  <c:v>88.769471447334112</c:v>
                </c:pt>
                <c:pt idx="744">
                  <c:v>88.708721688438402</c:v>
                </c:pt>
                <c:pt idx="745">
                  <c:v>88.647995619427817</c:v>
                </c:pt>
                <c:pt idx="746">
                  <c:v>88.58729317276169</c:v>
                </c:pt>
                <c:pt idx="747">
                  <c:v>88.526614281187733</c:v>
                </c:pt>
                <c:pt idx="748">
                  <c:v>88.465958877740491</c:v>
                </c:pt>
                <c:pt idx="749">
                  <c:v>88.405326895739648</c:v>
                </c:pt>
                <c:pt idx="750">
                  <c:v>88.344718268788455</c:v>
                </c:pt>
                <c:pt idx="751">
                  <c:v>88.284132930772088</c:v>
                </c:pt>
                <c:pt idx="752">
                  <c:v>88.22357081585605</c:v>
                </c:pt>
                <c:pt idx="753">
                  <c:v>88.163031858484629</c:v>
                </c:pt>
                <c:pt idx="754">
                  <c:v>88.102515993379342</c:v>
                </c:pt>
                <c:pt idx="755">
                  <c:v>88.042023155537237</c:v>
                </c:pt>
                <c:pt idx="756">
                  <c:v>87.981553280229534</c:v>
                </c:pt>
                <c:pt idx="757">
                  <c:v>87.921106302999959</c:v>
                </c:pt>
                <c:pt idx="758">
                  <c:v>87.86068215966327</c:v>
                </c:pt>
                <c:pt idx="759">
                  <c:v>87.800280786303716</c:v>
                </c:pt>
                <c:pt idx="760">
                  <c:v>87.739902119273495</c:v>
                </c:pt>
                <c:pt idx="761">
                  <c:v>87.679546095191341</c:v>
                </c:pt>
                <c:pt idx="762">
                  <c:v>87.619212650941051</c:v>
                </c:pt>
                <c:pt idx="763">
                  <c:v>87.55890172366982</c:v>
                </c:pt>
                <c:pt idx="764">
                  <c:v>87.498613250787017</c:v>
                </c:pt>
                <c:pt idx="765">
                  <c:v>87.438347169962597</c:v>
                </c:pt>
                <c:pt idx="766">
                  <c:v>87.378103419125694</c:v>
                </c:pt>
                <c:pt idx="767">
                  <c:v>87.317881936463166</c:v>
                </c:pt>
                <c:pt idx="768">
                  <c:v>87.257682660418141</c:v>
                </c:pt>
                <c:pt idx="769">
                  <c:v>87.197505529688726</c:v>
                </c:pt>
                <c:pt idx="770">
                  <c:v>87.137350483226442</c:v>
                </c:pt>
                <c:pt idx="771">
                  <c:v>87.07721746023492</c:v>
                </c:pt>
                <c:pt idx="772">
                  <c:v>87.017106400168529</c:v>
                </c:pt>
                <c:pt idx="773">
                  <c:v>86.957017242730927</c:v>
                </c:pt>
                <c:pt idx="774">
                  <c:v>86.896949927873777</c:v>
                </c:pt>
                <c:pt idx="775">
                  <c:v>86.836904395795329</c:v>
                </c:pt>
                <c:pt idx="776">
                  <c:v>86.776880586939043</c:v>
                </c:pt>
                <c:pt idx="777">
                  <c:v>86.716878441992378</c:v>
                </c:pt>
                <c:pt idx="778">
                  <c:v>86.656897901885316</c:v>
                </c:pt>
                <c:pt idx="779">
                  <c:v>86.596938907789166</c:v>
                </c:pt>
                <c:pt idx="780">
                  <c:v>86.537001401115134</c:v>
                </c:pt>
                <c:pt idx="781">
                  <c:v>86.477085323513094</c:v>
                </c:pt>
                <c:pt idx="782">
                  <c:v>86.417190616870272</c:v>
                </c:pt>
                <c:pt idx="783">
                  <c:v>86.357317223310019</c:v>
                </c:pt>
                <c:pt idx="784">
                  <c:v>86.297465085190382</c:v>
                </c:pt>
                <c:pt idx="785">
                  <c:v>86.23763414510303</c:v>
                </c:pt>
                <c:pt idx="786">
                  <c:v>86.177824345871841</c:v>
                </c:pt>
                <c:pt idx="787">
                  <c:v>86.118035630551674</c:v>
                </c:pt>
                <c:pt idx="788">
                  <c:v>86.058267942427307</c:v>
                </c:pt>
                <c:pt idx="789">
                  <c:v>85.998521225011885</c:v>
                </c:pt>
                <c:pt idx="790">
                  <c:v>85.938795422045956</c:v>
                </c:pt>
                <c:pt idx="791">
                  <c:v>85.879090477496106</c:v>
                </c:pt>
                <c:pt idx="792">
                  <c:v>85.819406335553907</c:v>
                </c:pt>
                <c:pt idx="793">
                  <c:v>85.759742940634482</c:v>
                </c:pt>
                <c:pt idx="794">
                  <c:v>85.700100237375551</c:v>
                </c:pt>
                <c:pt idx="795">
                  <c:v>85.640478170636044</c:v>
                </c:pt>
                <c:pt idx="796">
                  <c:v>85.580876685495113</c:v>
                </c:pt>
                <c:pt idx="797">
                  <c:v>85.521295727250759</c:v>
                </c:pt>
                <c:pt idx="798">
                  <c:v>85.461735241418864</c:v>
                </c:pt>
                <c:pt idx="799">
                  <c:v>85.402195173731855</c:v>
                </c:pt>
                <c:pt idx="800">
                  <c:v>85.342675470137792</c:v>
                </c:pt>
                <c:pt idx="801">
                  <c:v>85.28317607679891</c:v>
                </c:pt>
                <c:pt idx="802">
                  <c:v>85.223696940090804</c:v>
                </c:pt>
                <c:pt idx="803">
                  <c:v>85.164238006601067</c:v>
                </c:pt>
                <c:pt idx="804">
                  <c:v>85.104799223128353</c:v>
                </c:pt>
                <c:pt idx="805">
                  <c:v>85.045380536681122</c:v>
                </c:pt>
                <c:pt idx="806">
                  <c:v>84.985981894476623</c:v>
                </c:pt>
                <c:pt idx="807">
                  <c:v>84.926603243939752</c:v>
                </c:pt>
                <c:pt idx="808">
                  <c:v>84.867244532702031</c:v>
                </c:pt>
                <c:pt idx="809">
                  <c:v>84.80790570860043</c:v>
                </c:pt>
                <c:pt idx="810">
                  <c:v>84.74858671967641</c:v>
                </c:pt>
                <c:pt idx="811">
                  <c:v>84.689287514174708</c:v>
                </c:pt>
                <c:pt idx="812">
                  <c:v>84.630008040542464</c:v>
                </c:pt>
                <c:pt idx="813">
                  <c:v>84.570748247427986</c:v>
                </c:pt>
                <c:pt idx="814">
                  <c:v>84.5115080836798</c:v>
                </c:pt>
                <c:pt idx="815">
                  <c:v>84.452287498345612</c:v>
                </c:pt>
                <c:pt idx="816">
                  <c:v>84.393086440671254</c:v>
                </c:pt>
                <c:pt idx="817">
                  <c:v>84.333904860099651</c:v>
                </c:pt>
                <c:pt idx="818">
                  <c:v>84.274742706269819</c:v>
                </c:pt>
                <c:pt idx="819">
                  <c:v>84.215599929015866</c:v>
                </c:pt>
                <c:pt idx="820">
                  <c:v>84.156476478365875</c:v>
                </c:pt>
                <c:pt idx="821">
                  <c:v>84.097372304541153</c:v>
                </c:pt>
                <c:pt idx="822">
                  <c:v>84.038287357954928</c:v>
                </c:pt>
                <c:pt idx="823">
                  <c:v>83.979221589211619</c:v>
                </c:pt>
                <c:pt idx="824">
                  <c:v>83.920174949105672</c:v>
                </c:pt>
                <c:pt idx="825">
                  <c:v>83.861147388620722</c:v>
                </c:pt>
                <c:pt idx="826">
                  <c:v>83.802138858928544</c:v>
                </c:pt>
                <c:pt idx="827">
                  <c:v>83.743149311388095</c:v>
                </c:pt>
                <c:pt idx="828">
                  <c:v>83.68417869754461</c:v>
                </c:pt>
                <c:pt idx="829">
                  <c:v>83.625226969128619</c:v>
                </c:pt>
                <c:pt idx="830">
                  <c:v>83.566294078054966</c:v>
                </c:pt>
                <c:pt idx="831">
                  <c:v>83.507379976421959</c:v>
                </c:pt>
                <c:pt idx="832">
                  <c:v>83.448484616510342</c:v>
                </c:pt>
                <c:pt idx="833">
                  <c:v>83.389607950782448</c:v>
                </c:pt>
                <c:pt idx="834">
                  <c:v>83.330749931881229</c:v>
                </c:pt>
                <c:pt idx="835">
                  <c:v>83.271910512629404</c:v>
                </c:pt>
                <c:pt idx="836">
                  <c:v>83.213089646028408</c:v>
                </c:pt>
                <c:pt idx="837">
                  <c:v>83.154287285257709</c:v>
                </c:pt>
                <c:pt idx="838">
                  <c:v>83.095503383673716</c:v>
                </c:pt>
                <c:pt idx="839">
                  <c:v>83.036737894808965</c:v>
                </c:pt>
                <c:pt idx="840">
                  <c:v>82.977990772371299</c:v>
                </c:pt>
                <c:pt idx="841">
                  <c:v>82.919261970242786</c:v>
                </c:pt>
                <c:pt idx="842">
                  <c:v>82.860551442479107</c:v>
                </c:pt>
                <c:pt idx="843">
                  <c:v>82.801859143308519</c:v>
                </c:pt>
                <c:pt idx="844">
                  <c:v>82.743185027131005</c:v>
                </c:pt>
                <c:pt idx="845">
                  <c:v>82.684529048517462</c:v>
                </c:pt>
                <c:pt idx="846">
                  <c:v>82.625891162208802</c:v>
                </c:pt>
                <c:pt idx="847">
                  <c:v>82.567271323115193</c:v>
                </c:pt>
                <c:pt idx="848">
                  <c:v>82.508669486315057</c:v>
                </c:pt>
                <c:pt idx="849">
                  <c:v>82.450085607054433</c:v>
                </c:pt>
                <c:pt idx="850">
                  <c:v>82.391519640745969</c:v>
                </c:pt>
                <c:pt idx="851">
                  <c:v>82.33297154296821</c:v>
                </c:pt>
                <c:pt idx="852">
                  <c:v>82.274441269464688</c:v>
                </c:pt>
                <c:pt idx="853">
                  <c:v>82.215928776143201</c:v>
                </c:pt>
                <c:pt idx="854">
                  <c:v>82.157434019074927</c:v>
                </c:pt>
                <c:pt idx="855">
                  <c:v>82.098956954493644</c:v>
                </c:pt>
                <c:pt idx="856">
                  <c:v>82.040497538794938</c:v>
                </c:pt>
                <c:pt idx="857">
                  <c:v>81.9820557285354</c:v>
                </c:pt>
                <c:pt idx="858">
                  <c:v>81.92363148043178</c:v>
                </c:pt>
                <c:pt idx="859">
                  <c:v>81.86522475136033</c:v>
                </c:pt>
                <c:pt idx="860">
                  <c:v>81.806835498355866</c:v>
                </c:pt>
                <c:pt idx="861">
                  <c:v>81.748463678611159</c:v>
                </c:pt>
                <c:pt idx="862">
                  <c:v>81.690109249475967</c:v>
                </c:pt>
                <c:pt idx="863">
                  <c:v>81.63177216845645</c:v>
                </c:pt>
                <c:pt idx="864">
                  <c:v>81.573452393214268</c:v>
                </c:pt>
                <c:pt idx="865">
                  <c:v>81.515149881565947</c:v>
                </c:pt>
                <c:pt idx="866">
                  <c:v>81.456864591482002</c:v>
                </c:pt>
                <c:pt idx="867">
                  <c:v>81.398596481086287</c:v>
                </c:pt>
                <c:pt idx="868">
                  <c:v>81.340345508655219</c:v>
                </c:pt>
                <c:pt idx="869">
                  <c:v>81.28211163261696</c:v>
                </c:pt>
                <c:pt idx="870">
                  <c:v>81.223894811550807</c:v>
                </c:pt>
                <c:pt idx="871">
                  <c:v>81.165695004186432</c:v>
                </c:pt>
                <c:pt idx="872">
                  <c:v>81.107512169403037</c:v>
                </c:pt>
                <c:pt idx="873">
                  <c:v>81.049346266228838</c:v>
                </c:pt>
                <c:pt idx="874">
                  <c:v>80.991197253840113</c:v>
                </c:pt>
                <c:pt idx="875">
                  <c:v>80.933065091560707</c:v>
                </c:pt>
                <c:pt idx="876">
                  <c:v>80.874949738861119</c:v>
                </c:pt>
                <c:pt idx="877">
                  <c:v>80.816851155358037</c:v>
                </c:pt>
                <c:pt idx="878">
                  <c:v>80.75876930081337</c:v>
                </c:pt>
                <c:pt idx="879">
                  <c:v>80.700704135133748</c:v>
                </c:pt>
                <c:pt idx="880">
                  <c:v>80.642655618369758</c:v>
                </c:pt>
                <c:pt idx="881">
                  <c:v>80.584623710715221</c:v>
                </c:pt>
                <c:pt idx="882">
                  <c:v>80.526608372506615</c:v>
                </c:pt>
                <c:pt idx="883">
                  <c:v>80.468609564222263</c:v>
                </c:pt>
                <c:pt idx="884">
                  <c:v>80.410627246481766</c:v>
                </c:pt>
                <c:pt idx="885">
                  <c:v>80.352661380045276</c:v>
                </c:pt>
                <c:pt idx="886">
                  <c:v>80.294711925812791</c:v>
                </c:pt>
                <c:pt idx="887">
                  <c:v>80.23677884482359</c:v>
                </c:pt>
                <c:pt idx="888">
                  <c:v>80.178862098255536</c:v>
                </c:pt>
                <c:pt idx="889">
                  <c:v>80.120961647424338</c:v>
                </c:pt>
                <c:pt idx="890">
                  <c:v>80.063077453783023</c:v>
                </c:pt>
                <c:pt idx="891">
                  <c:v>80.005209478921202</c:v>
                </c:pt>
                <c:pt idx="892">
                  <c:v>79.947357684564423</c:v>
                </c:pt>
                <c:pt idx="893">
                  <c:v>79.889522032573637</c:v>
                </c:pt>
                <c:pt idx="894">
                  <c:v>79.831702484944415</c:v>
                </c:pt>
                <c:pt idx="895">
                  <c:v>79.773899003806406</c:v>
                </c:pt>
                <c:pt idx="896">
                  <c:v>79.716111551422699</c:v>
                </c:pt>
                <c:pt idx="897">
                  <c:v>79.658340090189142</c:v>
                </c:pt>
                <c:pt idx="898">
                  <c:v>79.600584582633815</c:v>
                </c:pt>
                <c:pt idx="899">
                  <c:v>79.54284499141626</c:v>
                </c:pt>
                <c:pt idx="900">
                  <c:v>79.485121279327103</c:v>
                </c:pt>
                <c:pt idx="901">
                  <c:v>79.427413409287169</c:v>
                </c:pt>
                <c:pt idx="902">
                  <c:v>79.369721344347084</c:v>
                </c:pt>
                <c:pt idx="903">
                  <c:v>79.312045047686539</c:v>
                </c:pt>
                <c:pt idx="904">
                  <c:v>79.254384482613801</c:v>
                </c:pt>
                <c:pt idx="905">
                  <c:v>79.19673961256504</c:v>
                </c:pt>
                <c:pt idx="906">
                  <c:v>79.139110401103707</c:v>
                </c:pt>
                <c:pt idx="907">
                  <c:v>79.081496811920019</c:v>
                </c:pt>
                <c:pt idx="908">
                  <c:v>79.023898808830381</c:v>
                </c:pt>
                <c:pt idx="909">
                  <c:v>78.966316355776684</c:v>
                </c:pt>
                <c:pt idx="910">
                  <c:v>78.908749416825898</c:v>
                </c:pt>
                <c:pt idx="911">
                  <c:v>78.851197956169301</c:v>
                </c:pt>
                <c:pt idx="912">
                  <c:v>78.793661938122057</c:v>
                </c:pt>
                <c:pt idx="913">
                  <c:v>78.736141327122624</c:v>
                </c:pt>
                <c:pt idx="914">
                  <c:v>78.678636087732087</c:v>
                </c:pt>
                <c:pt idx="915">
                  <c:v>78.621146184633716</c:v>
                </c:pt>
                <c:pt idx="916">
                  <c:v>78.563671582632367</c:v>
                </c:pt>
                <c:pt idx="917">
                  <c:v>78.506212246653803</c:v>
                </c:pt>
                <c:pt idx="918">
                  <c:v>78.448768141744381</c:v>
                </c:pt>
                <c:pt idx="919">
                  <c:v>78.391339233070312</c:v>
                </c:pt>
                <c:pt idx="920">
                  <c:v>78.333925485917149</c:v>
                </c:pt>
                <c:pt idx="921">
                  <c:v>78.276526865689306</c:v>
                </c:pt>
                <c:pt idx="922">
                  <c:v>78.219143337909429</c:v>
                </c:pt>
                <c:pt idx="923">
                  <c:v>78.161774868217933</c:v>
                </c:pt>
                <c:pt idx="924">
                  <c:v>78.104421422372411</c:v>
                </c:pt>
                <c:pt idx="925">
                  <c:v>78.047082966247132</c:v>
                </c:pt>
                <c:pt idx="926">
                  <c:v>77.989759465832535</c:v>
                </c:pt>
                <c:pt idx="927">
                  <c:v>77.932450887234637</c:v>
                </c:pt>
                <c:pt idx="928">
                  <c:v>77.875157196674564</c:v>
                </c:pt>
                <c:pt idx="929">
                  <c:v>77.817878360487953</c:v>
                </c:pt>
                <c:pt idx="930">
                  <c:v>77.760614345124608</c:v>
                </c:pt>
                <c:pt idx="931">
                  <c:v>77.703365117147783</c:v>
                </c:pt>
                <c:pt idx="932">
                  <c:v>77.646130643233761</c:v>
                </c:pt>
                <c:pt idx="933">
                  <c:v>77.588910890171377</c:v>
                </c:pt>
                <c:pt idx="934">
                  <c:v>77.531705824861447</c:v>
                </c:pt>
                <c:pt idx="935">
                  <c:v>77.474515414316329</c:v>
                </c:pt>
                <c:pt idx="936">
                  <c:v>77.417339625659338</c:v>
                </c:pt>
                <c:pt idx="937">
                  <c:v>77.360178426124378</c:v>
                </c:pt>
                <c:pt idx="938">
                  <c:v>77.303031783055246</c:v>
                </c:pt>
                <c:pt idx="939">
                  <c:v>77.245899663905391</c:v>
                </c:pt>
                <c:pt idx="940">
                  <c:v>77.188782036237228</c:v>
                </c:pt>
                <c:pt idx="941">
                  <c:v>77.131678867721718</c:v>
                </c:pt>
                <c:pt idx="942">
                  <c:v>77.074590126137878</c:v>
                </c:pt>
                <c:pt idx="943">
                  <c:v>77.017515779372388</c:v>
                </c:pt>
                <c:pt idx="944">
                  <c:v>76.960455795418923</c:v>
                </c:pt>
                <c:pt idx="945">
                  <c:v>76.903410142377851</c:v>
                </c:pt>
                <c:pt idx="946">
                  <c:v>76.846378788455667</c:v>
                </c:pt>
                <c:pt idx="947">
                  <c:v>76.78936170196458</c:v>
                </c:pt>
                <c:pt idx="948">
                  <c:v>76.73235885132199</c:v>
                </c:pt>
                <c:pt idx="949">
                  <c:v>76.675370205050058</c:v>
                </c:pt>
                <c:pt idx="950">
                  <c:v>76.618395731775223</c:v>
                </c:pt>
                <c:pt idx="951">
                  <c:v>76.561435400227808</c:v>
                </c:pt>
                <c:pt idx="952">
                  <c:v>76.504489179241403</c:v>
                </c:pt>
                <c:pt idx="953">
                  <c:v>76.447557037752603</c:v>
                </c:pt>
                <c:pt idx="954">
                  <c:v>76.390638944800429</c:v>
                </c:pt>
                <c:pt idx="955">
                  <c:v>76.333734869525941</c:v>
                </c:pt>
                <c:pt idx="956">
                  <c:v>76.276844781171732</c:v>
                </c:pt>
                <c:pt idx="957">
                  <c:v>76.219968649081494</c:v>
                </c:pt>
                <c:pt idx="958">
                  <c:v>76.1631064426997</c:v>
                </c:pt>
                <c:pt idx="959">
                  <c:v>76.106258131570954</c:v>
                </c:pt>
                <c:pt idx="960">
                  <c:v>76.04942368533969</c:v>
                </c:pt>
                <c:pt idx="961">
                  <c:v>75.992603073749734</c:v>
                </c:pt>
                <c:pt idx="962">
                  <c:v>75.935796266643791</c:v>
                </c:pt>
                <c:pt idx="963">
                  <c:v>75.879003233963132</c:v>
                </c:pt>
                <c:pt idx="964">
                  <c:v>75.822223945747041</c:v>
                </c:pt>
                <c:pt idx="965">
                  <c:v>75.765458372132457</c:v>
                </c:pt>
                <c:pt idx="966">
                  <c:v>75.708706483353581</c:v>
                </c:pt>
                <c:pt idx="967">
                  <c:v>75.651968249741373</c:v>
                </c:pt>
                <c:pt idx="968">
                  <c:v>75.595243641723172</c:v>
                </c:pt>
                <c:pt idx="969">
                  <c:v>75.538532629822299</c:v>
                </c:pt>
                <c:pt idx="970">
                  <c:v>75.481835184657626</c:v>
                </c:pt>
                <c:pt idx="971">
                  <c:v>75.425151276943126</c:v>
                </c:pt>
                <c:pt idx="972">
                  <c:v>75.368480877487556</c:v>
                </c:pt>
                <c:pt idx="973">
                  <c:v>75.311823957193923</c:v>
                </c:pt>
                <c:pt idx="974">
                  <c:v>75.255180487059221</c:v>
                </c:pt>
                <c:pt idx="975">
                  <c:v>75.198550438173882</c:v>
                </c:pt>
                <c:pt idx="976">
                  <c:v>75.141933781721477</c:v>
                </c:pt>
                <c:pt idx="977">
                  <c:v>75.085330488978286</c:v>
                </c:pt>
                <c:pt idx="978">
                  <c:v>75.028740531312906</c:v>
                </c:pt>
                <c:pt idx="979">
                  <c:v>74.972163880185818</c:v>
                </c:pt>
                <c:pt idx="980">
                  <c:v>74.915600507149051</c:v>
                </c:pt>
                <c:pt idx="981">
                  <c:v>74.859050383845755</c:v>
                </c:pt>
                <c:pt idx="982">
                  <c:v>74.802513482009829</c:v>
                </c:pt>
                <c:pt idx="983">
                  <c:v>74.74598977346551</c:v>
                </c:pt>
                <c:pt idx="984">
                  <c:v>74.68947923012702</c:v>
                </c:pt>
                <c:pt idx="985">
                  <c:v>74.632981823998193</c:v>
                </c:pt>
                <c:pt idx="986">
                  <c:v>74.576497527171995</c:v>
                </c:pt>
                <c:pt idx="987">
                  <c:v>74.520026311830307</c:v>
                </c:pt>
                <c:pt idx="988">
                  <c:v>74.463568150243418</c:v>
                </c:pt>
                <c:pt idx="989">
                  <c:v>74.407123014769695</c:v>
                </c:pt>
                <c:pt idx="990">
                  <c:v>74.350690877855214</c:v>
                </c:pt>
                <c:pt idx="991">
                  <c:v>74.294271712033392</c:v>
                </c:pt>
                <c:pt idx="992">
                  <c:v>74.237865489924602</c:v>
                </c:pt>
                <c:pt idx="993">
                  <c:v>74.181472184235815</c:v>
                </c:pt>
                <c:pt idx="994">
                  <c:v>74.125091767760267</c:v>
                </c:pt>
                <c:pt idx="995">
                  <c:v>74.06872421337701</c:v>
                </c:pt>
                <c:pt idx="996">
                  <c:v>74.012369494050645</c:v>
                </c:pt>
                <c:pt idx="997">
                  <c:v>73.956027582830927</c:v>
                </c:pt>
                <c:pt idx="998">
                  <c:v>73.899698452852334</c:v>
                </c:pt>
                <c:pt idx="999">
                  <c:v>73.843382077333928</c:v>
                </c:pt>
                <c:pt idx="1000">
                  <c:v>73.787078429578713</c:v>
                </c:pt>
                <c:pt idx="1001">
                  <c:v>73.730787482973483</c:v>
                </c:pt>
                <c:pt idx="1002">
                  <c:v>73.674509210988447</c:v>
                </c:pt>
                <c:pt idx="1003">
                  <c:v>73.618243587176778</c:v>
                </c:pt>
                <c:pt idx="1004">
                  <c:v>73.561990585174371</c:v>
                </c:pt>
                <c:pt idx="1005">
                  <c:v>73.505750178699515</c:v>
                </c:pt>
                <c:pt idx="1006">
                  <c:v>73.449522341552409</c:v>
                </c:pt>
                <c:pt idx="1007">
                  <c:v>73.393307047615025</c:v>
                </c:pt>
                <c:pt idx="1008">
                  <c:v>73.337104270850517</c:v>
                </c:pt>
                <c:pt idx="1009">
                  <c:v>73.280913985303158</c:v>
                </c:pt>
                <c:pt idx="1010">
                  <c:v>73.224736165097795</c:v>
                </c:pt>
                <c:pt idx="1011">
                  <c:v>73.168570784439623</c:v>
                </c:pt>
                <c:pt idx="1012">
                  <c:v>73.112417817613803</c:v>
                </c:pt>
                <c:pt idx="1013">
                  <c:v>73.056277238985146</c:v>
                </c:pt>
                <c:pt idx="1014">
                  <c:v>73.000149022997789</c:v>
                </c:pt>
                <c:pt idx="1015">
                  <c:v>72.944033144174909</c:v>
                </c:pt>
                <c:pt idx="1016">
                  <c:v>72.8879295771183</c:v>
                </c:pt>
                <c:pt idx="1017">
                  <c:v>72.831838296508124</c:v>
                </c:pt>
                <c:pt idx="1018">
                  <c:v>72.775759277102594</c:v>
                </c:pt>
                <c:pt idx="1019">
                  <c:v>72.719692493737568</c:v>
                </c:pt>
                <c:pt idx="1020">
                  <c:v>72.663637921326412</c:v>
                </c:pt>
                <c:pt idx="1021">
                  <c:v>72.607595534859399</c:v>
                </c:pt>
                <c:pt idx="1022">
                  <c:v>72.551565309403685</c:v>
                </c:pt>
                <c:pt idx="1023">
                  <c:v>72.49554722010285</c:v>
                </c:pt>
                <c:pt idx="1024">
                  <c:v>72.439541242176546</c:v>
                </c:pt>
                <c:pt idx="1025">
                  <c:v>72.383547350920267</c:v>
                </c:pt>
                <c:pt idx="1026">
                  <c:v>72.327565521705083</c:v>
                </c:pt>
                <c:pt idx="1027">
                  <c:v>72.27159572997715</c:v>
                </c:pt>
                <c:pt idx="1028">
                  <c:v>72.215637951257648</c:v>
                </c:pt>
                <c:pt idx="1029">
                  <c:v>72.159692161142246</c:v>
                </c:pt>
                <c:pt idx="1030">
                  <c:v>72.103758335300967</c:v>
                </c:pt>
                <c:pt idx="1031">
                  <c:v>72.047836449477785</c:v>
                </c:pt>
                <c:pt idx="1032">
                  <c:v>71.991926479490388</c:v>
                </c:pt>
                <c:pt idx="1033">
                  <c:v>71.936028401229848</c:v>
                </c:pt>
                <c:pt idx="1034">
                  <c:v>71.880142190660308</c:v>
                </c:pt>
                <c:pt idx="1035">
                  <c:v>71.824267823818758</c:v>
                </c:pt>
                <c:pt idx="1036">
                  <c:v>71.768405276814676</c:v>
                </c:pt>
                <c:pt idx="1037">
                  <c:v>71.712554525829702</c:v>
                </c:pt>
                <c:pt idx="1038">
                  <c:v>71.656715547117471</c:v>
                </c:pt>
                <c:pt idx="1039">
                  <c:v>71.600888317003182</c:v>
                </c:pt>
                <c:pt idx="1040">
                  <c:v>71.545072811883486</c:v>
                </c:pt>
                <c:pt idx="1041">
                  <c:v>71.489269008225961</c:v>
                </c:pt>
                <c:pt idx="1042">
                  <c:v>71.433476882569067</c:v>
                </c:pt>
                <c:pt idx="1043">
                  <c:v>71.377696411521669</c:v>
                </c:pt>
                <c:pt idx="1044">
                  <c:v>71.321927571762913</c:v>
                </c:pt>
                <c:pt idx="1045">
                  <c:v>71.266170340041825</c:v>
                </c:pt>
                <c:pt idx="1046">
                  <c:v>71.210424693177117</c:v>
                </c:pt>
                <c:pt idx="1047">
                  <c:v>71.154690608056825</c:v>
                </c:pt>
                <c:pt idx="1048">
                  <c:v>71.098968061638132</c:v>
                </c:pt>
                <c:pt idx="1049">
                  <c:v>71.043257030946975</c:v>
                </c:pt>
                <c:pt idx="1050">
                  <c:v>70.987557493077901</c:v>
                </c:pt>
                <c:pt idx="1051">
                  <c:v>70.931869425193696</c:v>
                </c:pt>
                <c:pt idx="1052">
                  <c:v>70.876192804525147</c:v>
                </c:pt>
                <c:pt idx="1053">
                  <c:v>70.820527608370796</c:v>
                </c:pt>
                <c:pt idx="1054">
                  <c:v>70.764873814096603</c:v>
                </c:pt>
                <c:pt idx="1055">
                  <c:v>70.709231399135774</c:v>
                </c:pt>
                <c:pt idx="1056">
                  <c:v>70.653600340988433</c:v>
                </c:pt>
                <c:pt idx="1057">
                  <c:v>70.597980617221353</c:v>
                </c:pt>
                <c:pt idx="1058">
                  <c:v>70.542372205467728</c:v>
                </c:pt>
                <c:pt idx="1059">
                  <c:v>70.486775083426863</c:v>
                </c:pt>
                <c:pt idx="1060">
                  <c:v>70.431189228863971</c:v>
                </c:pt>
                <c:pt idx="1061">
                  <c:v>70.375614619609905</c:v>
                </c:pt>
                <c:pt idx="1062">
                  <c:v>70.320051233560861</c:v>
                </c:pt>
                <c:pt idx="1063">
                  <c:v>70.26449904867809</c:v>
                </c:pt>
                <c:pt idx="1064">
                  <c:v>70.208958042987803</c:v>
                </c:pt>
                <c:pt idx="1065">
                  <c:v>70.153428194580698</c:v>
                </c:pt>
                <c:pt idx="1066">
                  <c:v>70.097909481611907</c:v>
                </c:pt>
                <c:pt idx="1067">
                  <c:v>70.042401882300624</c:v>
                </c:pt>
                <c:pt idx="1068">
                  <c:v>69.986905374929833</c:v>
                </c:pt>
                <c:pt idx="1069">
                  <c:v>69.931419937846186</c:v>
                </c:pt>
                <c:pt idx="1070">
                  <c:v>69.875945549459644</c:v>
                </c:pt>
                <c:pt idx="1071">
                  <c:v>69.820482188243261</c:v>
                </c:pt>
                <c:pt idx="1072">
                  <c:v>69.765029832732978</c:v>
                </c:pt>
                <c:pt idx="1073">
                  <c:v>69.709588461527304</c:v>
                </c:pt>
                <c:pt idx="1074">
                  <c:v>69.654158053287119</c:v>
                </c:pt>
                <c:pt idx="1075">
                  <c:v>69.598738586735436</c:v>
                </c:pt>
                <c:pt idx="1076">
                  <c:v>69.543330040657196</c:v>
                </c:pt>
                <c:pt idx="1077">
                  <c:v>69.487932393898859</c:v>
                </c:pt>
                <c:pt idx="1078">
                  <c:v>69.432545625368419</c:v>
                </c:pt>
                <c:pt idx="1079">
                  <c:v>69.377169714034949</c:v>
                </c:pt>
                <c:pt idx="1080">
                  <c:v>69.321804638928512</c:v>
                </c:pt>
                <c:pt idx="1081">
                  <c:v>69.266450379139826</c:v>
                </c:pt>
                <c:pt idx="1082">
                  <c:v>69.211106913820075</c:v>
                </c:pt>
                <c:pt idx="1083">
                  <c:v>69.155774222180668</c:v>
                </c:pt>
                <c:pt idx="1084">
                  <c:v>69.100452283493041</c:v>
                </c:pt>
                <c:pt idx="1085">
                  <c:v>69.04514107708836</c:v>
                </c:pt>
                <c:pt idx="1086">
                  <c:v>68.989840582357346</c:v>
                </c:pt>
                <c:pt idx="1087">
                  <c:v>68.934550778750008</c:v>
                </c:pt>
                <c:pt idx="1088">
                  <c:v>68.879271645775475</c:v>
                </c:pt>
                <c:pt idx="1089">
                  <c:v>68.824003163001663</c:v>
                </c:pt>
                <c:pt idx="1090">
                  <c:v>68.768745310055181</c:v>
                </c:pt>
                <c:pt idx="1091">
                  <c:v>68.713498066621014</c:v>
                </c:pt>
                <c:pt idx="1092">
                  <c:v>68.658261412442329</c:v>
                </c:pt>
                <c:pt idx="1093">
                  <c:v>68.603035327320271</c:v>
                </c:pt>
                <c:pt idx="1094">
                  <c:v>68.547819791113682</c:v>
                </c:pt>
                <c:pt idx="1095">
                  <c:v>68.492614783738958</c:v>
                </c:pt>
                <c:pt idx="1096">
                  <c:v>68.437420285169821</c:v>
                </c:pt>
                <c:pt idx="1097">
                  <c:v>68.382236275436966</c:v>
                </c:pt>
                <c:pt idx="1098">
                  <c:v>68.327062734628086</c:v>
                </c:pt>
                <c:pt idx="1099">
                  <c:v>68.271899642887462</c:v>
                </c:pt>
                <c:pt idx="1100">
                  <c:v>68.216746980415763</c:v>
                </c:pt>
                <c:pt idx="1101">
                  <c:v>68.161604727470007</c:v>
                </c:pt>
                <c:pt idx="1102">
                  <c:v>68.10647286436307</c:v>
                </c:pt>
                <c:pt idx="1103">
                  <c:v>68.051351371463738</c:v>
                </c:pt>
                <c:pt idx="1104">
                  <c:v>67.996240229196331</c:v>
                </c:pt>
                <c:pt idx="1105">
                  <c:v>67.941139418040578</c:v>
                </c:pt>
                <c:pt idx="1106">
                  <c:v>67.88604891853133</c:v>
                </c:pt>
                <c:pt idx="1107">
                  <c:v>67.830968711258436</c:v>
                </c:pt>
                <c:pt idx="1108">
                  <c:v>67.775898776866484</c:v>
                </c:pt>
                <c:pt idx="1109">
                  <c:v>67.720839096054618</c:v>
                </c:pt>
                <c:pt idx="1110">
                  <c:v>67.665789649576311</c:v>
                </c:pt>
                <c:pt idx="1111">
                  <c:v>67.610750418239206</c:v>
                </c:pt>
                <c:pt idx="1112">
                  <c:v>67.555721382904835</c:v>
                </c:pt>
                <c:pt idx="1113">
                  <c:v>67.500702524488489</c:v>
                </c:pt>
                <c:pt idx="1114">
                  <c:v>67.445693823959004</c:v>
                </c:pt>
                <c:pt idx="1115">
                  <c:v>67.390695262338568</c:v>
                </c:pt>
                <c:pt idx="1116">
                  <c:v>67.335706820702427</c:v>
                </c:pt>
                <c:pt idx="1117">
                  <c:v>67.280728480178837</c:v>
                </c:pt>
                <c:pt idx="1118">
                  <c:v>67.225760221948775</c:v>
                </c:pt>
                <c:pt idx="1119">
                  <c:v>67.170802027245742</c:v>
                </c:pt>
                <c:pt idx="1120">
                  <c:v>67.115853877355562</c:v>
                </c:pt>
                <c:pt idx="1121">
                  <c:v>67.060915753616314</c:v>
                </c:pt>
                <c:pt idx="1122">
                  <c:v>67.005987637417931</c:v>
                </c:pt>
                <c:pt idx="1123">
                  <c:v>66.95106951020216</c:v>
                </c:pt>
                <c:pt idx="1124">
                  <c:v>66.896161353462304</c:v>
                </c:pt>
                <c:pt idx="1125">
                  <c:v>66.841263148743067</c:v>
                </c:pt>
                <c:pt idx="1126">
                  <c:v>66.786374877640327</c:v>
                </c:pt>
                <c:pt idx="1127">
                  <c:v>66.731496521800977</c:v>
                </c:pt>
                <c:pt idx="1128">
                  <c:v>66.676628062922759</c:v>
                </c:pt>
                <c:pt idx="1129">
                  <c:v>66.621769482753976</c:v>
                </c:pt>
                <c:pt idx="1130">
                  <c:v>66.566920763093435</c:v>
                </c:pt>
                <c:pt idx="1131">
                  <c:v>66.512081885790138</c:v>
                </c:pt>
                <c:pt idx="1132">
                  <c:v>66.457252832743251</c:v>
                </c:pt>
                <c:pt idx="1133">
                  <c:v>66.402433585901719</c:v>
                </c:pt>
                <c:pt idx="1134">
                  <c:v>66.347624127264254</c:v>
                </c:pt>
                <c:pt idx="1135">
                  <c:v>66.292824438879109</c:v>
                </c:pt>
                <c:pt idx="1136">
                  <c:v>66.238034502843817</c:v>
                </c:pt>
                <c:pt idx="1137">
                  <c:v>66.183254301305112</c:v>
                </c:pt>
                <c:pt idx="1138">
                  <c:v>66.128483816458683</c:v>
                </c:pt>
                <c:pt idx="1139">
                  <c:v>66.073723030549061</c:v>
                </c:pt>
                <c:pt idx="1140">
                  <c:v>66.01897192586938</c:v>
                </c:pt>
                <c:pt idx="1141">
                  <c:v>65.964230484761174</c:v>
                </c:pt>
                <c:pt idx="1142">
                  <c:v>65.909498689614324</c:v>
                </c:pt>
                <c:pt idx="1143">
                  <c:v>65.854776522866757</c:v>
                </c:pt>
                <c:pt idx="1144">
                  <c:v>65.80006396700432</c:v>
                </c:pt>
                <c:pt idx="1145">
                  <c:v>65.745361004560607</c:v>
                </c:pt>
                <c:pt idx="1146">
                  <c:v>65.690667618116805</c:v>
                </c:pt>
                <c:pt idx="1147">
                  <c:v>65.635983790301481</c:v>
                </c:pt>
                <c:pt idx="1148">
                  <c:v>65.581309503790408</c:v>
                </c:pt>
                <c:pt idx="1149">
                  <c:v>65.526644741306455</c:v>
                </c:pt>
                <c:pt idx="1150">
                  <c:v>65.47198948561936</c:v>
                </c:pt>
                <c:pt idx="1151">
                  <c:v>65.417343719545556</c:v>
                </c:pt>
                <c:pt idx="1152">
                  <c:v>65.362707425948059</c:v>
                </c:pt>
                <c:pt idx="1153">
                  <c:v>65.308080587736214</c:v>
                </c:pt>
                <c:pt idx="1154">
                  <c:v>65.253463187865663</c:v>
                </c:pt>
                <c:pt idx="1155">
                  <c:v>65.198855209337992</c:v>
                </c:pt>
                <c:pt idx="1156">
                  <c:v>65.144256635200747</c:v>
                </c:pt>
                <c:pt idx="1157">
                  <c:v>65.089667448547118</c:v>
                </c:pt>
                <c:pt idx="1158">
                  <c:v>65.035087632515896</c:v>
                </c:pt>
                <c:pt idx="1159">
                  <c:v>64.980517170291265</c:v>
                </c:pt>
                <c:pt idx="1160">
                  <c:v>64.925956045102595</c:v>
                </c:pt>
                <c:pt idx="1161">
                  <c:v>64.871404240224336</c:v>
                </c:pt>
                <c:pt idx="1162">
                  <c:v>64.816861738975859</c:v>
                </c:pt>
                <c:pt idx="1163">
                  <c:v>64.762328524721227</c:v>
                </c:pt>
                <c:pt idx="1164">
                  <c:v>64.707804580869151</c:v>
                </c:pt>
                <c:pt idx="1165">
                  <c:v>64.653289890872685</c:v>
                </c:pt>
                <c:pt idx="1166">
                  <c:v>64.598784438229202</c:v>
                </c:pt>
                <c:pt idx="1167">
                  <c:v>64.544288206480147</c:v>
                </c:pt>
                <c:pt idx="1168">
                  <c:v>64.489801179210957</c:v>
                </c:pt>
                <c:pt idx="1169">
                  <c:v>64.435323340050843</c:v>
                </c:pt>
                <c:pt idx="1170">
                  <c:v>64.380854672672598</c:v>
                </c:pt>
                <c:pt idx="1171">
                  <c:v>64.326395160792572</c:v>
                </c:pt>
                <c:pt idx="1172">
                  <c:v>64.271944788170401</c:v>
                </c:pt>
                <c:pt idx="1173">
                  <c:v>64.217503538608895</c:v>
                </c:pt>
                <c:pt idx="1174">
                  <c:v>64.163071395953907</c:v>
                </c:pt>
                <c:pt idx="1175">
                  <c:v>64.108648344094135</c:v>
                </c:pt>
                <c:pt idx="1176">
                  <c:v>64.054234366960998</c:v>
                </c:pt>
                <c:pt idx="1177">
                  <c:v>63.999829448528509</c:v>
                </c:pt>
                <c:pt idx="1178">
                  <c:v>63.945433572813073</c:v>
                </c:pt>
                <c:pt idx="1179">
                  <c:v>63.891046723873316</c:v>
                </c:pt>
                <c:pt idx="1180">
                  <c:v>63.836668885810077</c:v>
                </c:pt>
                <c:pt idx="1181">
                  <c:v>63.782300042766074</c:v>
                </c:pt>
                <c:pt idx="1182">
                  <c:v>63.72794017892592</c:v>
                </c:pt>
                <c:pt idx="1183">
                  <c:v>63.673589278515834</c:v>
                </c:pt>
                <c:pt idx="1184">
                  <c:v>63.619247325803634</c:v>
                </c:pt>
                <c:pt idx="1185">
                  <c:v>63.564914305098462</c:v>
                </c:pt>
                <c:pt idx="1186">
                  <c:v>63.510590200750713</c:v>
                </c:pt>
                <c:pt idx="1187">
                  <c:v>63.456274997151894</c:v>
                </c:pt>
                <c:pt idx="1188">
                  <c:v>63.401968678734455</c:v>
                </c:pt>
                <c:pt idx="1189">
                  <c:v>63.347671229971603</c:v>
                </c:pt>
                <c:pt idx="1190">
                  <c:v>63.293382635377313</c:v>
                </c:pt>
                <c:pt idx="1191">
                  <c:v>63.239102879505964</c:v>
                </c:pt>
                <c:pt idx="1192">
                  <c:v>63.184831946952407</c:v>
                </c:pt>
                <c:pt idx="1193">
                  <c:v>63.130569822351681</c:v>
                </c:pt>
                <c:pt idx="1194">
                  <c:v>63.076316490378957</c:v>
                </c:pt>
                <c:pt idx="1195">
                  <c:v>63.022071935749338</c:v>
                </c:pt>
                <c:pt idx="1196">
                  <c:v>62.96783614321776</c:v>
                </c:pt>
                <c:pt idx="1197">
                  <c:v>62.913609097578835</c:v>
                </c:pt>
                <c:pt idx="1198">
                  <c:v>62.859390783666747</c:v>
                </c:pt>
                <c:pt idx="1199">
                  <c:v>62.805181186355085</c:v>
                </c:pt>
                <c:pt idx="1200">
                  <c:v>62.750980290556654</c:v>
                </c:pt>
                <c:pt idx="1201">
                  <c:v>62.696788081223481</c:v>
                </c:pt>
                <c:pt idx="1202">
                  <c:v>62.642604543346543</c:v>
                </c:pt>
                <c:pt idx="1203">
                  <c:v>62.588429661955672</c:v>
                </c:pt>
                <c:pt idx="1204">
                  <c:v>62.534263422119452</c:v>
                </c:pt>
                <c:pt idx="1205">
                  <c:v>62.480105808945105</c:v>
                </c:pt>
                <c:pt idx="1206">
                  <c:v>62.425956807578238</c:v>
                </c:pt>
                <c:pt idx="1207">
                  <c:v>62.371816403202871</c:v>
                </c:pt>
                <c:pt idx="1208">
                  <c:v>62.317684581041163</c:v>
                </c:pt>
                <c:pt idx="1209">
                  <c:v>62.26356132635339</c:v>
                </c:pt>
                <c:pt idx="1210">
                  <c:v>62.209446624437739</c:v>
                </c:pt>
                <c:pt idx="1211">
                  <c:v>62.155340460630214</c:v>
                </c:pt>
                <c:pt idx="1212">
                  <c:v>62.10124282030452</c:v>
                </c:pt>
                <c:pt idx="1213">
                  <c:v>62.04715368887188</c:v>
                </c:pt>
                <c:pt idx="1214">
                  <c:v>61.993073051780961</c:v>
                </c:pt>
                <c:pt idx="1215">
                  <c:v>61.939000894517733</c:v>
                </c:pt>
                <c:pt idx="1216">
                  <c:v>61.884937202605286</c:v>
                </c:pt>
                <c:pt idx="1217">
                  <c:v>61.830881961603829</c:v>
                </c:pt>
                <c:pt idx="1218">
                  <c:v>61.776835157110419</c:v>
                </c:pt>
                <c:pt idx="1219">
                  <c:v>61.722796774758933</c:v>
                </c:pt>
                <c:pt idx="1220">
                  <c:v>61.668766800219899</c:v>
                </c:pt>
                <c:pt idx="1221">
                  <c:v>61.614745219200408</c:v>
                </c:pt>
                <c:pt idx="1222">
                  <c:v>61.560732017443932</c:v>
                </c:pt>
                <c:pt idx="1223">
                  <c:v>61.506727180730252</c:v>
                </c:pt>
                <c:pt idx="1224">
                  <c:v>61.452730694875328</c:v>
                </c:pt>
                <c:pt idx="1225">
                  <c:v>61.398742545731146</c:v>
                </c:pt>
                <c:pt idx="1226">
                  <c:v>61.344762719185617</c:v>
                </c:pt>
                <c:pt idx="1227">
                  <c:v>61.290791201162477</c:v>
                </c:pt>
                <c:pt idx="1228">
                  <c:v>61.236827977621118</c:v>
                </c:pt>
                <c:pt idx="1229">
                  <c:v>61.182873034556515</c:v>
                </c:pt>
                <c:pt idx="1230">
                  <c:v>61.128926357999056</c:v>
                </c:pt>
                <c:pt idx="1231">
                  <c:v>61.074987934014473</c:v>
                </c:pt>
                <c:pt idx="1232">
                  <c:v>61.021057748703683</c:v>
                </c:pt>
                <c:pt idx="1233">
                  <c:v>60.967135788202732</c:v>
                </c:pt>
                <c:pt idx="1234">
                  <c:v>60.913222038682555</c:v>
                </c:pt>
                <c:pt idx="1235">
                  <c:v>60.859316486349002</c:v>
                </c:pt>
                <c:pt idx="1236">
                  <c:v>60.805419117442611</c:v>
                </c:pt>
                <c:pt idx="1237">
                  <c:v>60.751529918238582</c:v>
                </c:pt>
                <c:pt idx="1238">
                  <c:v>60.697648875046575</c:v>
                </c:pt>
                <c:pt idx="1239">
                  <c:v>60.643775974210641</c:v>
                </c:pt>
                <c:pt idx="1240">
                  <c:v>60.589911202109079</c:v>
                </c:pt>
                <c:pt idx="1241">
                  <c:v>60.536054545154407</c:v>
                </c:pt>
                <c:pt idx="1242">
                  <c:v>60.482205989793108</c:v>
                </c:pt>
                <c:pt idx="1243">
                  <c:v>60.428365522505658</c:v>
                </c:pt>
                <c:pt idx="1244">
                  <c:v>60.374533129806295</c:v>
                </c:pt>
                <c:pt idx="1245">
                  <c:v>60.320708798242968</c:v>
                </c:pt>
                <c:pt idx="1246">
                  <c:v>60.26689251439722</c:v>
                </c:pt>
                <c:pt idx="1247">
                  <c:v>60.213084264884088</c:v>
                </c:pt>
                <c:pt idx="1248">
                  <c:v>60.159284036351949</c:v>
                </c:pt>
                <c:pt idx="1249">
                  <c:v>60.105491815482445</c:v>
                </c:pt>
                <c:pt idx="1250">
                  <c:v>60.051707588990347</c:v>
                </c:pt>
                <c:pt idx="1251">
                  <c:v>59.997931343623492</c:v>
                </c:pt>
                <c:pt idx="1252">
                  <c:v>59.944163066162602</c:v>
                </c:pt>
                <c:pt idx="1253">
                  <c:v>59.890402743421269</c:v>
                </c:pt>
                <c:pt idx="1254">
                  <c:v>59.836650362245699</c:v>
                </c:pt>
                <c:pt idx="1255">
                  <c:v>59.782905909514824</c:v>
                </c:pt>
                <c:pt idx="1256">
                  <c:v>59.729169372139978</c:v>
                </c:pt>
                <c:pt idx="1257">
                  <c:v>59.675440737064882</c:v>
                </c:pt>
                <c:pt idx="1258">
                  <c:v>59.621719991265557</c:v>
                </c:pt>
                <c:pt idx="1259">
                  <c:v>59.568007121750213</c:v>
                </c:pt>
                <c:pt idx="1260">
                  <c:v>59.51430211555909</c:v>
                </c:pt>
                <c:pt idx="1261">
                  <c:v>59.46060495976441</c:v>
                </c:pt>
                <c:pt idx="1262">
                  <c:v>59.406915641470228</c:v>
                </c:pt>
                <c:pt idx="1263">
                  <c:v>59.35323414781238</c:v>
                </c:pt>
                <c:pt idx="1264">
                  <c:v>59.299560465958322</c:v>
                </c:pt>
                <c:pt idx="1265">
                  <c:v>59.245894583107059</c:v>
                </c:pt>
                <c:pt idx="1266">
                  <c:v>59.192236486489058</c:v>
                </c:pt>
                <c:pt idx="1267">
                  <c:v>59.138586163366078</c:v>
                </c:pt>
                <c:pt idx="1268">
                  <c:v>59.084943601031171</c:v>
                </c:pt>
                <c:pt idx="1269">
                  <c:v>59.031308786808438</c:v>
                </c:pt>
                <c:pt idx="1270">
                  <c:v>58.977681708053105</c:v>
                </c:pt>
                <c:pt idx="1271">
                  <c:v>58.92406235215126</c:v>
                </c:pt>
                <c:pt idx="1272">
                  <c:v>58.870450706519833</c:v>
                </c:pt>
                <c:pt idx="1273">
                  <c:v>58.816846758606502</c:v>
                </c:pt>
                <c:pt idx="1274">
                  <c:v>58.763250495889558</c:v>
                </c:pt>
                <c:pt idx="1275">
                  <c:v>58.709661905877816</c:v>
                </c:pt>
                <c:pt idx="1276">
                  <c:v>58.65608097611053</c:v>
                </c:pt>
                <c:pt idx="1277">
                  <c:v>58.602507694157296</c:v>
                </c:pt>
                <c:pt idx="1278">
                  <c:v>58.548942047617906</c:v>
                </c:pt>
                <c:pt idx="1279">
                  <c:v>58.495384024122295</c:v>
                </c:pt>
                <c:pt idx="1280">
                  <c:v>58.441833611330495</c:v>
                </c:pt>
                <c:pt idx="1281">
                  <c:v>58.388290796932381</c:v>
                </c:pt>
                <c:pt idx="1282">
                  <c:v>58.334755568647743</c:v>
                </c:pt>
                <c:pt idx="1283">
                  <c:v>58.2812279142261</c:v>
                </c:pt>
                <c:pt idx="1284">
                  <c:v>58.227707821446586</c:v>
                </c:pt>
                <c:pt idx="1285">
                  <c:v>58.174195278117935</c:v>
                </c:pt>
                <c:pt idx="1286">
                  <c:v>58.120690272078328</c:v>
                </c:pt>
                <c:pt idx="1287">
                  <c:v>58.067192791195289</c:v>
                </c:pt>
                <c:pt idx="1288">
                  <c:v>58.013702823365662</c:v>
                </c:pt>
                <c:pt idx="1289">
                  <c:v>57.960220356515393</c:v>
                </c:pt>
                <c:pt idx="1290">
                  <c:v>57.906745378599574</c:v>
                </c:pt>
                <c:pt idx="1291">
                  <c:v>57.85327787760226</c:v>
                </c:pt>
                <c:pt idx="1292">
                  <c:v>57.799817841536409</c:v>
                </c:pt>
                <c:pt idx="1293">
                  <c:v>57.746365258443774</c:v>
                </c:pt>
                <c:pt idx="1294">
                  <c:v>57.692920116394838</c:v>
                </c:pt>
                <c:pt idx="1295">
                  <c:v>57.63948240348865</c:v>
                </c:pt>
                <c:pt idx="1296">
                  <c:v>57.586052107852879</c:v>
                </c:pt>
                <c:pt idx="1297">
                  <c:v>57.532629217643532</c:v>
                </c:pt>
                <c:pt idx="1298">
                  <c:v>57.479213721045035</c:v>
                </c:pt>
                <c:pt idx="1299">
                  <c:v>57.425805606270025</c:v>
                </c:pt>
                <c:pt idx="1300">
                  <c:v>57.37240486155936</c:v>
                </c:pt>
                <c:pt idx="1301">
                  <c:v>57.319011475181895</c:v>
                </c:pt>
                <c:pt idx="1302">
                  <c:v>57.265625435434551</c:v>
                </c:pt>
                <c:pt idx="1303">
                  <c:v>57.212246730642057</c:v>
                </c:pt>
                <c:pt idx="1304">
                  <c:v>57.158875349157057</c:v>
                </c:pt>
                <c:pt idx="1305">
                  <c:v>57.105511279359831</c:v>
                </c:pt>
                <c:pt idx="1306">
                  <c:v>57.052154509658344</c:v>
                </c:pt>
                <c:pt idx="1307">
                  <c:v>56.998805028488071</c:v>
                </c:pt>
                <c:pt idx="1308">
                  <c:v>56.94546282431196</c:v>
                </c:pt>
                <c:pt idx="1309">
                  <c:v>56.892127885620354</c:v>
                </c:pt>
                <c:pt idx="1310">
                  <c:v>56.838800200930827</c:v>
                </c:pt>
                <c:pt idx="1311">
                  <c:v>56.785479758788192</c:v>
                </c:pt>
                <c:pt idx="1312">
                  <c:v>56.732166547764379</c:v>
                </c:pt>
                <c:pt idx="1313">
                  <c:v>56.678860556458304</c:v>
                </c:pt>
                <c:pt idx="1314">
                  <c:v>56.625561773495896</c:v>
                </c:pt>
                <c:pt idx="1315">
                  <c:v>56.572270187529845</c:v>
                </c:pt>
                <c:pt idx="1316">
                  <c:v>56.518985787239714</c:v>
                </c:pt>
                <c:pt idx="1317">
                  <c:v>56.465708561331681</c:v>
                </c:pt>
                <c:pt idx="1318">
                  <c:v>56.41243849853857</c:v>
                </c:pt>
                <c:pt idx="1319">
                  <c:v>56.35917558761971</c:v>
                </c:pt>
                <c:pt idx="1320">
                  <c:v>56.305919817360859</c:v>
                </c:pt>
                <c:pt idx="1321">
                  <c:v>56.252671176574154</c:v>
                </c:pt>
                <c:pt idx="1322">
                  <c:v>56.19942965409799</c:v>
                </c:pt>
                <c:pt idx="1323">
                  <c:v>56.146195238796956</c:v>
                </c:pt>
                <c:pt idx="1324">
                  <c:v>56.092967919561744</c:v>
                </c:pt>
                <c:pt idx="1325">
                  <c:v>56.039747685309095</c:v>
                </c:pt>
                <c:pt idx="1326">
                  <c:v>55.98653452498165</c:v>
                </c:pt>
                <c:pt idx="1327">
                  <c:v>55.933328427547984</c:v>
                </c:pt>
                <c:pt idx="1328">
                  <c:v>55.880129382002387</c:v>
                </c:pt>
                <c:pt idx="1329">
                  <c:v>55.826937377364885</c:v>
                </c:pt>
                <c:pt idx="1330">
                  <c:v>55.773752402681154</c:v>
                </c:pt>
                <c:pt idx="1331">
                  <c:v>55.720574447022365</c:v>
                </c:pt>
                <c:pt idx="1332">
                  <c:v>55.667403499485168</c:v>
                </c:pt>
                <c:pt idx="1333">
                  <c:v>55.614239549191637</c:v>
                </c:pt>
                <c:pt idx="1334">
                  <c:v>55.5610825852891</c:v>
                </c:pt>
                <c:pt idx="1335">
                  <c:v>55.507932596950148</c:v>
                </c:pt>
                <c:pt idx="1336">
                  <c:v>55.454789573372501</c:v>
                </c:pt>
                <c:pt idx="1337">
                  <c:v>55.401653503778988</c:v>
                </c:pt>
                <c:pt idx="1338">
                  <c:v>55.348524377417391</c:v>
                </c:pt>
                <c:pt idx="1339">
                  <c:v>55.295402183560434</c:v>
                </c:pt>
                <c:pt idx="1340">
                  <c:v>55.242286911505666</c:v>
                </c:pt>
                <c:pt idx="1341">
                  <c:v>55.18917855057542</c:v>
                </c:pt>
                <c:pt idx="1342">
                  <c:v>55.136077090116714</c:v>
                </c:pt>
                <c:pt idx="1343">
                  <c:v>55.082982519501179</c:v>
                </c:pt>
                <c:pt idx="1344">
                  <c:v>55.029894828124945</c:v>
                </c:pt>
                <c:pt idx="1345">
                  <c:v>54.97681400540867</c:v>
                </c:pt>
                <c:pt idx="1346">
                  <c:v>54.923740040797355</c:v>
                </c:pt>
                <c:pt idx="1347">
                  <c:v>54.870672923760289</c:v>
                </c:pt>
                <c:pt idx="1348">
                  <c:v>54.817612643791058</c:v>
                </c:pt>
                <c:pt idx="1349">
                  <c:v>54.764559190407383</c:v>
                </c:pt>
                <c:pt idx="1350">
                  <c:v>54.711512553151039</c:v>
                </c:pt>
                <c:pt idx="1351">
                  <c:v>54.658472721587877</c:v>
                </c:pt>
                <c:pt idx="1352">
                  <c:v>54.605439685307637</c:v>
                </c:pt>
                <c:pt idx="1353">
                  <c:v>54.552413433923945</c:v>
                </c:pt>
                <c:pt idx="1354">
                  <c:v>54.499393957074247</c:v>
                </c:pt>
                <c:pt idx="1355">
                  <c:v>54.446381244419676</c:v>
                </c:pt>
                <c:pt idx="1356">
                  <c:v>54.393375285645014</c:v>
                </c:pt>
                <c:pt idx="1357">
                  <c:v>54.340376070458646</c:v>
                </c:pt>
                <c:pt idx="1358">
                  <c:v>54.287383588592434</c:v>
                </c:pt>
                <c:pt idx="1359">
                  <c:v>54.234397829801715</c:v>
                </c:pt>
                <c:pt idx="1360">
                  <c:v>54.181418783865162</c:v>
                </c:pt>
                <c:pt idx="1361">
                  <c:v>54.12844644058471</c:v>
                </c:pt>
                <c:pt idx="1362">
                  <c:v>54.075480789785587</c:v>
                </c:pt>
                <c:pt idx="1363">
                  <c:v>54.022521821316097</c:v>
                </c:pt>
                <c:pt idx="1364">
                  <c:v>53.969569525047682</c:v>
                </c:pt>
                <c:pt idx="1365">
                  <c:v>53.916623890874774</c:v>
                </c:pt>
                <c:pt idx="1366">
                  <c:v>53.863684908714745</c:v>
                </c:pt>
                <c:pt idx="1367">
                  <c:v>53.81075256850783</c:v>
                </c:pt>
                <c:pt idx="1368">
                  <c:v>53.757826860217072</c:v>
                </c:pt>
                <c:pt idx="1369">
                  <c:v>53.704907773828253</c:v>
                </c:pt>
                <c:pt idx="1370">
                  <c:v>53.651995299349821</c:v>
                </c:pt>
                <c:pt idx="1371">
                  <c:v>53.599089426812846</c:v>
                </c:pt>
                <c:pt idx="1372">
                  <c:v>53.546190146270852</c:v>
                </c:pt>
                <c:pt idx="1373">
                  <c:v>53.49329744779989</c:v>
                </c:pt>
                <c:pt idx="1374">
                  <c:v>53.440411321498402</c:v>
                </c:pt>
                <c:pt idx="1375">
                  <c:v>53.387531757487103</c:v>
                </c:pt>
                <c:pt idx="1376">
                  <c:v>53.334658745909046</c:v>
                </c:pt>
                <c:pt idx="1377">
                  <c:v>53.281792276929394</c:v>
                </c:pt>
                <c:pt idx="1378">
                  <c:v>53.228932340735497</c:v>
                </c:pt>
                <c:pt idx="1379">
                  <c:v>53.176078927536729</c:v>
                </c:pt>
                <c:pt idx="1380">
                  <c:v>53.123232027564477</c:v>
                </c:pt>
                <c:pt idx="1381">
                  <c:v>53.070391631072056</c:v>
                </c:pt>
                <c:pt idx="1382">
                  <c:v>53.017557728334623</c:v>
                </c:pt>
                <c:pt idx="1383">
                  <c:v>52.964730309649163</c:v>
                </c:pt>
                <c:pt idx="1384">
                  <c:v>52.911909365334331</c:v>
                </c:pt>
                <c:pt idx="1385">
                  <c:v>52.859094885730542</c:v>
                </c:pt>
                <c:pt idx="1386">
                  <c:v>52.806286861199709</c:v>
                </c:pt>
                <c:pt idx="1387">
                  <c:v>52.753485282125389</c:v>
                </c:pt>
                <c:pt idx="1388">
                  <c:v>52.700690138912499</c:v>
                </c:pt>
                <c:pt idx="1389">
                  <c:v>52.647901421987484</c:v>
                </c:pt>
                <c:pt idx="1390">
                  <c:v>52.595119121798035</c:v>
                </c:pt>
                <c:pt idx="1391">
                  <c:v>52.542343228813181</c:v>
                </c:pt>
                <c:pt idx="1392">
                  <c:v>52.489573733523152</c:v>
                </c:pt>
                <c:pt idx="1393">
                  <c:v>52.436810626439318</c:v>
                </c:pt>
                <c:pt idx="1394">
                  <c:v>52.384053898094209</c:v>
                </c:pt>
                <c:pt idx="1395">
                  <c:v>52.331303539041286</c:v>
                </c:pt>
                <c:pt idx="1396">
                  <c:v>52.278559539855088</c:v>
                </c:pt>
                <c:pt idx="1397">
                  <c:v>52.225821891130956</c:v>
                </c:pt>
                <c:pt idx="1398">
                  <c:v>52.173090583485148</c:v>
                </c:pt>
                <c:pt idx="1399">
                  <c:v>52.12036560755466</c:v>
                </c:pt>
                <c:pt idx="1400">
                  <c:v>52.067646953997276</c:v>
                </c:pt>
                <c:pt idx="1401">
                  <c:v>52.01493461349137</c:v>
                </c:pt>
                <c:pt idx="1402">
                  <c:v>51.962228576735924</c:v>
                </c:pt>
                <c:pt idx="1403">
                  <c:v>51.909528834450512</c:v>
                </c:pt>
                <c:pt idx="1404">
                  <c:v>51.85683537737517</c:v>
                </c:pt>
                <c:pt idx="1405">
                  <c:v>51.804148196270269</c:v>
                </c:pt>
                <c:pt idx="1406">
                  <c:v>51.751467281916689</c:v>
                </c:pt>
                <c:pt idx="1407">
                  <c:v>51.698792625115473</c:v>
                </c:pt>
                <c:pt idx="1408">
                  <c:v>51.646124216687987</c:v>
                </c:pt>
                <c:pt idx="1409">
                  <c:v>51.593462047475718</c:v>
                </c:pt>
                <c:pt idx="1410">
                  <c:v>51.540806108340348</c:v>
                </c:pt>
                <c:pt idx="1411">
                  <c:v>51.488156390163539</c:v>
                </c:pt>
                <c:pt idx="1412">
                  <c:v>51.435512883847004</c:v>
                </c:pt>
                <c:pt idx="1413">
                  <c:v>51.382875580312408</c:v>
                </c:pt>
                <c:pt idx="1414">
                  <c:v>51.330244470501285</c:v>
                </c:pt>
                <c:pt idx="1415">
                  <c:v>51.277619545374989</c:v>
                </c:pt>
                <c:pt idx="1416">
                  <c:v>51.225000795914674</c:v>
                </c:pt>
                <c:pt idx="1417">
                  <c:v>51.17238821312116</c:v>
                </c:pt>
                <c:pt idx="1418">
                  <c:v>51.119781788014976</c:v>
                </c:pt>
                <c:pt idx="1419">
                  <c:v>51.067181511636221</c:v>
                </c:pt>
                <c:pt idx="1420">
                  <c:v>51.014587375044549</c:v>
                </c:pt>
                <c:pt idx="1421">
                  <c:v>50.961999369319081</c:v>
                </c:pt>
                <c:pt idx="1422">
                  <c:v>50.909417485558393</c:v>
                </c:pt>
                <c:pt idx="1423">
                  <c:v>50.856841714880375</c:v>
                </c:pt>
                <c:pt idx="1424">
                  <c:v>50.804272048422327</c:v>
                </c:pt>
                <c:pt idx="1425">
                  <c:v>50.751708477340721</c:v>
                </c:pt>
                <c:pt idx="1426">
                  <c:v>50.699150992811283</c:v>
                </c:pt>
                <c:pt idx="1427">
                  <c:v>50.64659958602887</c:v>
                </c:pt>
                <c:pt idx="1428">
                  <c:v>50.594054248207449</c:v>
                </c:pt>
                <c:pt idx="1429">
                  <c:v>50.541514970579975</c:v>
                </c:pt>
                <c:pt idx="1430">
                  <c:v>50.488981744398458</c:v>
                </c:pt>
                <c:pt idx="1431">
                  <c:v>50.436454560933782</c:v>
                </c:pt>
                <c:pt idx="1432">
                  <c:v>50.383933411475731</c:v>
                </c:pt>
                <c:pt idx="1433">
                  <c:v>50.331418287332902</c:v>
                </c:pt>
                <c:pt idx="1434">
                  <c:v>50.278909179832652</c:v>
                </c:pt>
                <c:pt idx="1435">
                  <c:v>50.226406080321055</c:v>
                </c:pt>
                <c:pt idx="1436">
                  <c:v>50.173908980162842</c:v>
                </c:pt>
                <c:pt idx="1437">
                  <c:v>50.121417870741332</c:v>
                </c:pt>
                <c:pt idx="1438">
                  <c:v>50.068932743458419</c:v>
                </c:pt>
                <c:pt idx="1439">
                  <c:v>50.01645358973451</c:v>
                </c:pt>
                <c:pt idx="1440">
                  <c:v>49.963980401008392</c:v>
                </c:pt>
                <c:pt idx="1441">
                  <c:v>49.911513168737294</c:v>
                </c:pt>
                <c:pt idx="1442">
                  <c:v>49.859051884396763</c:v>
                </c:pt>
                <c:pt idx="1443">
                  <c:v>49.806596539480665</c:v>
                </c:pt>
                <c:pt idx="1444">
                  <c:v>49.754147125501042</c:v>
                </c:pt>
                <c:pt idx="1445">
                  <c:v>49.701703633988195</c:v>
                </c:pt>
                <c:pt idx="1446">
                  <c:v>49.649266056490475</c:v>
                </c:pt>
                <c:pt idx="1447">
                  <c:v>49.59683438457435</c:v>
                </c:pt>
                <c:pt idx="1448">
                  <c:v>49.544408609824337</c:v>
                </c:pt>
                <c:pt idx="1449">
                  <c:v>49.491988723842887</c:v>
                </c:pt>
                <c:pt idx="1450">
                  <c:v>49.439574718250384</c:v>
                </c:pt>
                <c:pt idx="1451">
                  <c:v>49.387166584685104</c:v>
                </c:pt>
                <c:pt idx="1452">
                  <c:v>49.334764314803145</c:v>
                </c:pt>
                <c:pt idx="1453">
                  <c:v>49.282367900278352</c:v>
                </c:pt>
                <c:pt idx="1454">
                  <c:v>49.229977332802299</c:v>
                </c:pt>
                <c:pt idx="1455">
                  <c:v>49.177592604084268</c:v>
                </c:pt>
                <c:pt idx="1456">
                  <c:v>49.12521370585111</c:v>
                </c:pt>
                <c:pt idx="1457">
                  <c:v>49.072840629847271</c:v>
                </c:pt>
                <c:pt idx="1458">
                  <c:v>49.020473367834718</c:v>
                </c:pt>
                <c:pt idx="1459">
                  <c:v>48.968111911592928</c:v>
                </c:pt>
                <c:pt idx="1460">
                  <c:v>48.915756252918698</c:v>
                </c:pt>
                <c:pt idx="1461">
                  <c:v>48.863406383626305</c:v>
                </c:pt>
                <c:pt idx="1462">
                  <c:v>48.811062295547281</c:v>
                </c:pt>
                <c:pt idx="1463">
                  <c:v>48.75872398053049</c:v>
                </c:pt>
                <c:pt idx="1464">
                  <c:v>48.706391430441982</c:v>
                </c:pt>
                <c:pt idx="1465">
                  <c:v>48.654064637164986</c:v>
                </c:pt>
                <c:pt idx="1466">
                  <c:v>48.601743592599881</c:v>
                </c:pt>
                <c:pt idx="1467">
                  <c:v>48.549428288664132</c:v>
                </c:pt>
                <c:pt idx="1468">
                  <c:v>48.497118717292182</c:v>
                </c:pt>
                <c:pt idx="1469">
                  <c:v>48.444814870435543</c:v>
                </c:pt>
                <c:pt idx="1470">
                  <c:v>48.392516740062611</c:v>
                </c:pt>
                <c:pt idx="1471">
                  <c:v>48.34022431815869</c:v>
                </c:pt>
                <c:pt idx="1472">
                  <c:v>48.287937596725925</c:v>
                </c:pt>
                <c:pt idx="1473">
                  <c:v>48.235656567783245</c:v>
                </c:pt>
                <c:pt idx="1474">
                  <c:v>48.183381223366347</c:v>
                </c:pt>
                <c:pt idx="1475">
                  <c:v>48.131111555527625</c:v>
                </c:pt>
                <c:pt idx="1476">
                  <c:v>48.078847556336129</c:v>
                </c:pt>
                <c:pt idx="1477">
                  <c:v>48.026589217877522</c:v>
                </c:pt>
                <c:pt idx="1478">
                  <c:v>47.974336532253993</c:v>
                </c:pt>
                <c:pt idx="1479">
                  <c:v>47.922089491584316</c:v>
                </c:pt>
                <c:pt idx="1480">
                  <c:v>47.869848088003678</c:v>
                </c:pt>
                <c:pt idx="1481">
                  <c:v>47.817612313663723</c:v>
                </c:pt>
                <c:pt idx="1482">
                  <c:v>47.76538216073245</c:v>
                </c:pt>
                <c:pt idx="1483">
                  <c:v>47.713157621394231</c:v>
                </c:pt>
                <c:pt idx="1484">
                  <c:v>47.660938687849651</c:v>
                </c:pt>
                <c:pt idx="1485">
                  <c:v>47.608725352315652</c:v>
                </c:pt>
                <c:pt idx="1486">
                  <c:v>47.556517607025249</c:v>
                </c:pt>
                <c:pt idx="1487">
                  <c:v>47.504315444227714</c:v>
                </c:pt>
                <c:pt idx="1488">
                  <c:v>47.452118856188349</c:v>
                </c:pt>
                <c:pt idx="1489">
                  <c:v>47.399927835188585</c:v>
                </c:pt>
                <c:pt idx="1490">
                  <c:v>47.347742373525797</c:v>
                </c:pt>
                <c:pt idx="1491">
                  <c:v>47.295562463513448</c:v>
                </c:pt>
                <c:pt idx="1492">
                  <c:v>47.243388097480789</c:v>
                </c:pt>
                <c:pt idx="1493">
                  <c:v>47.191219267773086</c:v>
                </c:pt>
                <c:pt idx="1494">
                  <c:v>47.139055966751378</c:v>
                </c:pt>
                <c:pt idx="1495">
                  <c:v>47.086898186792496</c:v>
                </c:pt>
                <c:pt idx="1496">
                  <c:v>47.034745920289083</c:v>
                </c:pt>
                <c:pt idx="1497">
                  <c:v>46.982599159649439</c:v>
                </c:pt>
                <c:pt idx="1498">
                  <c:v>46.930457897297572</c:v>
                </c:pt>
                <c:pt idx="1499">
                  <c:v>46.87832212567308</c:v>
                </c:pt>
                <c:pt idx="1500">
                  <c:v>46.826191837231178</c:v>
                </c:pt>
                <c:pt idx="1501">
                  <c:v>46.774067024442587</c:v>
                </c:pt>
                <c:pt idx="1502">
                  <c:v>46.721947679793587</c:v>
                </c:pt>
                <c:pt idx="1503">
                  <c:v>46.669833795785834</c:v>
                </c:pt>
                <c:pt idx="1504">
                  <c:v>46.617725364936433</c:v>
                </c:pt>
                <c:pt idx="1505">
                  <c:v>46.565622379777878</c:v>
                </c:pt>
                <c:pt idx="1506">
                  <c:v>46.513524832857982</c:v>
                </c:pt>
                <c:pt idx="1507">
                  <c:v>46.461432716739793</c:v>
                </c:pt>
                <c:pt idx="1508">
                  <c:v>46.409346024001692</c:v>
                </c:pt>
                <c:pt idx="1509">
                  <c:v>46.357264747237195</c:v>
                </c:pt>
                <c:pt idx="1510">
                  <c:v>46.305188879055038</c:v>
                </c:pt>
                <c:pt idx="1511">
                  <c:v>46.253118412078976</c:v>
                </c:pt>
                <c:pt idx="1512">
                  <c:v>46.201053338947972</c:v>
                </c:pt>
                <c:pt idx="1513">
                  <c:v>46.148993652315937</c:v>
                </c:pt>
                <c:pt idx="1514">
                  <c:v>46.096939344851819</c:v>
                </c:pt>
                <c:pt idx="1515">
                  <c:v>46.0448904092395</c:v>
                </c:pt>
                <c:pt idx="1516">
                  <c:v>45.992846838177769</c:v>
                </c:pt>
                <c:pt idx="1517">
                  <c:v>45.940808624380352</c:v>
                </c:pt>
                <c:pt idx="1518">
                  <c:v>45.888775760575726</c:v>
                </c:pt>
                <c:pt idx="1519">
                  <c:v>45.836748239507244</c:v>
                </c:pt>
                <c:pt idx="1520">
                  <c:v>45.784726053932928</c:v>
                </c:pt>
                <c:pt idx="1521">
                  <c:v>45.732709196625578</c:v>
                </c:pt>
                <c:pt idx="1522">
                  <c:v>45.680697660372658</c:v>
                </c:pt>
                <c:pt idx="1523">
                  <c:v>45.628691437976258</c:v>
                </c:pt>
                <c:pt idx="1524">
                  <c:v>45.576690522253031</c:v>
                </c:pt>
                <c:pt idx="1525">
                  <c:v>45.524694906034256</c:v>
                </c:pt>
                <c:pt idx="1526">
                  <c:v>45.472704582165676</c:v>
                </c:pt>
                <c:pt idx="1527">
                  <c:v>45.420719543507516</c:v>
                </c:pt>
                <c:pt idx="1528">
                  <c:v>45.368739782934483</c:v>
                </c:pt>
                <c:pt idx="1529">
                  <c:v>45.316765293335607</c:v>
                </c:pt>
                <c:pt idx="1530">
                  <c:v>45.264796067614341</c:v>
                </c:pt>
                <c:pt idx="1531">
                  <c:v>45.212832098688452</c:v>
                </c:pt>
                <c:pt idx="1532">
                  <c:v>45.160873379489956</c:v>
                </c:pt>
                <c:pt idx="1533">
                  <c:v>45.108919902965141</c:v>
                </c:pt>
                <c:pt idx="1534">
                  <c:v>45.056971662074531</c:v>
                </c:pt>
                <c:pt idx="1535">
                  <c:v>45.005028649792749</c:v>
                </c:pt>
                <c:pt idx="1536">
                  <c:v>44.953090859108599</c:v>
                </c:pt>
                <c:pt idx="1537">
                  <c:v>44.901158283024955</c:v>
                </c:pt>
                <c:pt idx="1538">
                  <c:v>44.849230914558774</c:v>
                </c:pt>
                <c:pt idx="1539">
                  <c:v>44.797308746740995</c:v>
                </c:pt>
                <c:pt idx="1540">
                  <c:v>44.745391772616557</c:v>
                </c:pt>
                <c:pt idx="1541">
                  <c:v>44.693479985244338</c:v>
                </c:pt>
                <c:pt idx="1542">
                  <c:v>44.641573377697142</c:v>
                </c:pt>
                <c:pt idx="1543">
                  <c:v>44.589671943061603</c:v>
                </c:pt>
                <c:pt idx="1544">
                  <c:v>44.537775674438194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'In-beam'!$T$10</c:f>
              <c:strCache>
                <c:ptCount val="1"/>
                <c:pt idx="0">
                  <c:v>90% fit regression line</c:v>
                </c:pt>
              </c:strCache>
            </c:strRef>
          </c:tx>
          <c:spPr>
            <a:ln w="19050" cap="flat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xVal>
            <c:numRef>
              <c:f>'In-beam'!$E$11:$E$1555</c:f>
              <c:numCache>
                <c:formatCode>General</c:formatCode>
                <c:ptCount val="1545"/>
                <c:pt idx="0">
                  <c:v>3.7397E-2</c:v>
                </c:pt>
                <c:pt idx="1">
                  <c:v>3.7363E-2</c:v>
                </c:pt>
                <c:pt idx="2">
                  <c:v>3.7384999999999995E-2</c:v>
                </c:pt>
                <c:pt idx="3">
                  <c:v>3.7374000000000004E-2</c:v>
                </c:pt>
                <c:pt idx="4">
                  <c:v>3.7425E-2</c:v>
                </c:pt>
                <c:pt idx="5">
                  <c:v>3.7351999999999996E-2</c:v>
                </c:pt>
                <c:pt idx="6">
                  <c:v>3.7411E-2</c:v>
                </c:pt>
                <c:pt idx="7">
                  <c:v>3.7319999999999999E-2</c:v>
                </c:pt>
                <c:pt idx="8">
                  <c:v>3.7439E-2</c:v>
                </c:pt>
                <c:pt idx="9">
                  <c:v>3.7453E-2</c:v>
                </c:pt>
                <c:pt idx="10">
                  <c:v>0.198852</c:v>
                </c:pt>
                <c:pt idx="11">
                  <c:v>0.199377</c:v>
                </c:pt>
                <c:pt idx="12">
                  <c:v>0.19869999999999999</c:v>
                </c:pt>
                <c:pt idx="13">
                  <c:v>0.19945599999999999</c:v>
                </c:pt>
                <c:pt idx="14">
                  <c:v>0.19870099999999999</c:v>
                </c:pt>
                <c:pt idx="15">
                  <c:v>0.199349</c:v>
                </c:pt>
                <c:pt idx="16">
                  <c:v>0.19938700000000001</c:v>
                </c:pt>
                <c:pt idx="17">
                  <c:v>0.19869800000000001</c:v>
                </c:pt>
                <c:pt idx="18">
                  <c:v>0.199435</c:v>
                </c:pt>
                <c:pt idx="19">
                  <c:v>0.19939599999999999</c:v>
                </c:pt>
                <c:pt idx="20">
                  <c:v>0.38123399999999996</c:v>
                </c:pt>
                <c:pt idx="21">
                  <c:v>0.38114900000000002</c:v>
                </c:pt>
                <c:pt idx="22">
                  <c:v>0.38081599999999999</c:v>
                </c:pt>
                <c:pt idx="23">
                  <c:v>0.38077899999999998</c:v>
                </c:pt>
                <c:pt idx="24">
                  <c:v>0.38114199999999998</c:v>
                </c:pt>
                <c:pt idx="25">
                  <c:v>0.38096800000000003</c:v>
                </c:pt>
                <c:pt idx="26">
                  <c:v>0.38102199999999997</c:v>
                </c:pt>
                <c:pt idx="27">
                  <c:v>0.38101499999999999</c:v>
                </c:pt>
                <c:pt idx="28">
                  <c:v>0.38115699999999997</c:v>
                </c:pt>
                <c:pt idx="29">
                  <c:v>0.38109899999999997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2.4E-2</c:v>
                </c:pt>
                <c:pt idx="69">
                  <c:v>2.5000000000000001E-2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3.3000000000000002E-2</c:v>
                </c:pt>
                <c:pt idx="78">
                  <c:v>3.4000000000000002E-2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3.7999999999999999E-2</c:v>
                </c:pt>
                <c:pt idx="83">
                  <c:v>3.9E-2</c:v>
                </c:pt>
                <c:pt idx="84">
                  <c:v>0.04</c:v>
                </c:pt>
                <c:pt idx="85">
                  <c:v>4.1000000000000002E-2</c:v>
                </c:pt>
                <c:pt idx="86">
                  <c:v>4.2000000000000003E-2</c:v>
                </c:pt>
                <c:pt idx="87">
                  <c:v>4.2999999999999997E-2</c:v>
                </c:pt>
                <c:pt idx="88">
                  <c:v>4.3999999999999997E-2</c:v>
                </c:pt>
                <c:pt idx="89">
                  <c:v>4.4999999999999998E-2</c:v>
                </c:pt>
                <c:pt idx="90">
                  <c:v>4.5999999999999999E-2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0.05</c:v>
                </c:pt>
                <c:pt idx="95">
                  <c:v>5.0999999999999997E-2</c:v>
                </c:pt>
                <c:pt idx="96">
                  <c:v>5.1999999999999998E-2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5.8999999999999997E-2</c:v>
                </c:pt>
                <c:pt idx="104">
                  <c:v>0.06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6.3E-2</c:v>
                </c:pt>
                <c:pt idx="108">
                  <c:v>6.4000000000000001E-2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7.0000000000000007E-2</c:v>
                </c:pt>
                <c:pt idx="115">
                  <c:v>7.0999999999999994E-2</c:v>
                </c:pt>
                <c:pt idx="116">
                  <c:v>7.1999999999999995E-2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8.5000000000000006E-2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8.7999999999999995E-2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9.0999999999999998E-2</c:v>
                </c:pt>
                <c:pt idx="136">
                  <c:v>9.1999999999999998E-2</c:v>
                </c:pt>
                <c:pt idx="137">
                  <c:v>9.2999999999999999E-2</c:v>
                </c:pt>
                <c:pt idx="138">
                  <c:v>9.4E-2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9.9000000000000005E-2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0.105</c:v>
                </c:pt>
                <c:pt idx="150">
                  <c:v>0.106</c:v>
                </c:pt>
                <c:pt idx="151">
                  <c:v>0.107</c:v>
                </c:pt>
                <c:pt idx="152">
                  <c:v>0.108</c:v>
                </c:pt>
                <c:pt idx="153">
                  <c:v>0.109</c:v>
                </c:pt>
                <c:pt idx="154">
                  <c:v>0.11</c:v>
                </c:pt>
                <c:pt idx="155">
                  <c:v>0.111</c:v>
                </c:pt>
                <c:pt idx="156">
                  <c:v>0.112</c:v>
                </c:pt>
                <c:pt idx="157">
                  <c:v>0.113</c:v>
                </c:pt>
                <c:pt idx="158">
                  <c:v>0.114</c:v>
                </c:pt>
                <c:pt idx="159">
                  <c:v>0.115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</c:v>
                </c:pt>
                <c:pt idx="165">
                  <c:v>0.121</c:v>
                </c:pt>
                <c:pt idx="166">
                  <c:v>0.122</c:v>
                </c:pt>
                <c:pt idx="167">
                  <c:v>0.123</c:v>
                </c:pt>
                <c:pt idx="168">
                  <c:v>0.124</c:v>
                </c:pt>
                <c:pt idx="169">
                  <c:v>0.125</c:v>
                </c:pt>
                <c:pt idx="170">
                  <c:v>0.126</c:v>
                </c:pt>
                <c:pt idx="171">
                  <c:v>0.127</c:v>
                </c:pt>
                <c:pt idx="172">
                  <c:v>0.128</c:v>
                </c:pt>
                <c:pt idx="173">
                  <c:v>0.129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0.13400000000000001</c:v>
                </c:pt>
                <c:pt idx="179">
                  <c:v>0.13500000000000001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0.13800000000000001</c:v>
                </c:pt>
                <c:pt idx="183">
                  <c:v>0.13900000000000001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0.14299999999999999</c:v>
                </c:pt>
                <c:pt idx="188">
                  <c:v>0.14399999999999999</c:v>
                </c:pt>
                <c:pt idx="189">
                  <c:v>0.14499999999999999</c:v>
                </c:pt>
                <c:pt idx="190">
                  <c:v>0.14599999999999999</c:v>
                </c:pt>
                <c:pt idx="191">
                  <c:v>0.14699999999999999</c:v>
                </c:pt>
                <c:pt idx="192">
                  <c:v>0.14799999999999999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0.151</c:v>
                </c:pt>
                <c:pt idx="196">
                  <c:v>0.152</c:v>
                </c:pt>
                <c:pt idx="197">
                  <c:v>0.153</c:v>
                </c:pt>
                <c:pt idx="198">
                  <c:v>0.154</c:v>
                </c:pt>
                <c:pt idx="199">
                  <c:v>0.155</c:v>
                </c:pt>
                <c:pt idx="200">
                  <c:v>0.156</c:v>
                </c:pt>
                <c:pt idx="201">
                  <c:v>0.157</c:v>
                </c:pt>
                <c:pt idx="202">
                  <c:v>0.158</c:v>
                </c:pt>
                <c:pt idx="203">
                  <c:v>0.159</c:v>
                </c:pt>
                <c:pt idx="204">
                  <c:v>0.16</c:v>
                </c:pt>
                <c:pt idx="205">
                  <c:v>0.161</c:v>
                </c:pt>
                <c:pt idx="206">
                  <c:v>0.16200000000000001</c:v>
                </c:pt>
                <c:pt idx="207">
                  <c:v>0.16300000000000001</c:v>
                </c:pt>
                <c:pt idx="208">
                  <c:v>0.16400000000000001</c:v>
                </c:pt>
                <c:pt idx="209">
                  <c:v>0.16500000000000001</c:v>
                </c:pt>
                <c:pt idx="210">
                  <c:v>0.16600000000000001</c:v>
                </c:pt>
                <c:pt idx="211">
                  <c:v>0.16700000000000001</c:v>
                </c:pt>
                <c:pt idx="212">
                  <c:v>0.16800000000000001</c:v>
                </c:pt>
                <c:pt idx="213">
                  <c:v>0.16900000000000001</c:v>
                </c:pt>
                <c:pt idx="214">
                  <c:v>0.17</c:v>
                </c:pt>
                <c:pt idx="215">
                  <c:v>0.17100000000000001</c:v>
                </c:pt>
                <c:pt idx="216">
                  <c:v>0.17199999999999999</c:v>
                </c:pt>
                <c:pt idx="217">
                  <c:v>0.17299999999999999</c:v>
                </c:pt>
                <c:pt idx="218">
                  <c:v>0.17399999999999999</c:v>
                </c:pt>
                <c:pt idx="219">
                  <c:v>0.17499999999999999</c:v>
                </c:pt>
                <c:pt idx="220">
                  <c:v>0.17599999999999999</c:v>
                </c:pt>
                <c:pt idx="221">
                  <c:v>0.17699999999999999</c:v>
                </c:pt>
                <c:pt idx="222">
                  <c:v>0.17799999999999999</c:v>
                </c:pt>
                <c:pt idx="223">
                  <c:v>0.17899999999999999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0.182</c:v>
                </c:pt>
                <c:pt idx="227">
                  <c:v>0.183</c:v>
                </c:pt>
                <c:pt idx="228">
                  <c:v>0.184</c:v>
                </c:pt>
                <c:pt idx="229">
                  <c:v>0.185</c:v>
                </c:pt>
                <c:pt idx="230">
                  <c:v>0.186</c:v>
                </c:pt>
                <c:pt idx="231">
                  <c:v>0.187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0.191</c:v>
                </c:pt>
                <c:pt idx="236">
                  <c:v>0.192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0.19700000000000001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0.20200000000000001</c:v>
                </c:pt>
                <c:pt idx="247">
                  <c:v>0.20300000000000001</c:v>
                </c:pt>
                <c:pt idx="248">
                  <c:v>0.20399999999999999</c:v>
                </c:pt>
                <c:pt idx="249">
                  <c:v>0.20499999999999999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0.20799999999999999</c:v>
                </c:pt>
                <c:pt idx="253">
                  <c:v>0.20899999999999999</c:v>
                </c:pt>
                <c:pt idx="254">
                  <c:v>0.21</c:v>
                </c:pt>
                <c:pt idx="255">
                  <c:v>0.21099999999999999</c:v>
                </c:pt>
                <c:pt idx="256">
                  <c:v>0.21199999999999999</c:v>
                </c:pt>
                <c:pt idx="257">
                  <c:v>0.21299999999999999</c:v>
                </c:pt>
                <c:pt idx="258">
                  <c:v>0.214</c:v>
                </c:pt>
                <c:pt idx="259">
                  <c:v>0.215</c:v>
                </c:pt>
                <c:pt idx="260">
                  <c:v>0.216</c:v>
                </c:pt>
                <c:pt idx="261">
                  <c:v>0.217</c:v>
                </c:pt>
                <c:pt idx="262">
                  <c:v>0.218</c:v>
                </c:pt>
                <c:pt idx="263">
                  <c:v>0.219</c:v>
                </c:pt>
                <c:pt idx="264">
                  <c:v>0.22</c:v>
                </c:pt>
                <c:pt idx="265">
                  <c:v>0.221</c:v>
                </c:pt>
                <c:pt idx="266">
                  <c:v>0.222</c:v>
                </c:pt>
                <c:pt idx="267">
                  <c:v>0.223</c:v>
                </c:pt>
                <c:pt idx="268">
                  <c:v>0.224</c:v>
                </c:pt>
                <c:pt idx="269">
                  <c:v>0.22500000000000001</c:v>
                </c:pt>
                <c:pt idx="270">
                  <c:v>0.22600000000000001</c:v>
                </c:pt>
                <c:pt idx="271">
                  <c:v>0.22700000000000001</c:v>
                </c:pt>
                <c:pt idx="272">
                  <c:v>0.22800000000000001</c:v>
                </c:pt>
                <c:pt idx="273">
                  <c:v>0.22900000000000001</c:v>
                </c:pt>
                <c:pt idx="274">
                  <c:v>0.23</c:v>
                </c:pt>
                <c:pt idx="275">
                  <c:v>0.23100000000000001</c:v>
                </c:pt>
                <c:pt idx="276">
                  <c:v>0.23200000000000001</c:v>
                </c:pt>
                <c:pt idx="277">
                  <c:v>0.23300000000000001</c:v>
                </c:pt>
                <c:pt idx="278">
                  <c:v>0.23400000000000001</c:v>
                </c:pt>
                <c:pt idx="279">
                  <c:v>0.23499999999999999</c:v>
                </c:pt>
                <c:pt idx="280">
                  <c:v>0.23599999999999999</c:v>
                </c:pt>
                <c:pt idx="281">
                  <c:v>0.23699999999999999</c:v>
                </c:pt>
                <c:pt idx="282">
                  <c:v>0.23799999999999999</c:v>
                </c:pt>
                <c:pt idx="283">
                  <c:v>0.23899999999999999</c:v>
                </c:pt>
                <c:pt idx="284">
                  <c:v>0.24</c:v>
                </c:pt>
                <c:pt idx="285">
                  <c:v>0.24099999999999999</c:v>
                </c:pt>
                <c:pt idx="286">
                  <c:v>0.24199999999999999</c:v>
                </c:pt>
                <c:pt idx="287">
                  <c:v>0.24299999999999999</c:v>
                </c:pt>
                <c:pt idx="288">
                  <c:v>0.24399999999999999</c:v>
                </c:pt>
                <c:pt idx="289">
                  <c:v>0.245</c:v>
                </c:pt>
                <c:pt idx="290">
                  <c:v>0.246</c:v>
                </c:pt>
                <c:pt idx="291">
                  <c:v>0.247</c:v>
                </c:pt>
                <c:pt idx="292">
                  <c:v>0.248</c:v>
                </c:pt>
                <c:pt idx="293">
                  <c:v>0.249</c:v>
                </c:pt>
                <c:pt idx="294">
                  <c:v>0.25</c:v>
                </c:pt>
                <c:pt idx="295">
                  <c:v>0.251</c:v>
                </c:pt>
                <c:pt idx="296">
                  <c:v>0.252</c:v>
                </c:pt>
                <c:pt idx="297">
                  <c:v>0.253</c:v>
                </c:pt>
                <c:pt idx="298">
                  <c:v>0.254</c:v>
                </c:pt>
                <c:pt idx="299">
                  <c:v>0.255</c:v>
                </c:pt>
                <c:pt idx="300">
                  <c:v>0.25600000000000001</c:v>
                </c:pt>
                <c:pt idx="301">
                  <c:v>0.25700000000000001</c:v>
                </c:pt>
                <c:pt idx="302">
                  <c:v>0.25800000000000001</c:v>
                </c:pt>
                <c:pt idx="303">
                  <c:v>0.25900000000000001</c:v>
                </c:pt>
                <c:pt idx="304">
                  <c:v>0.26</c:v>
                </c:pt>
                <c:pt idx="305">
                  <c:v>0.26100000000000001</c:v>
                </c:pt>
                <c:pt idx="306">
                  <c:v>0.26200000000000001</c:v>
                </c:pt>
                <c:pt idx="307">
                  <c:v>0.26300000000000001</c:v>
                </c:pt>
                <c:pt idx="308">
                  <c:v>0.26400000000000001</c:v>
                </c:pt>
                <c:pt idx="309">
                  <c:v>0.26500000000000001</c:v>
                </c:pt>
                <c:pt idx="310">
                  <c:v>0.26600000000000001</c:v>
                </c:pt>
                <c:pt idx="311">
                  <c:v>0.26700000000000002</c:v>
                </c:pt>
                <c:pt idx="312">
                  <c:v>0.26800000000000002</c:v>
                </c:pt>
                <c:pt idx="313">
                  <c:v>0.26900000000000002</c:v>
                </c:pt>
                <c:pt idx="314">
                  <c:v>0.27</c:v>
                </c:pt>
                <c:pt idx="315">
                  <c:v>0.27100000000000002</c:v>
                </c:pt>
                <c:pt idx="316">
                  <c:v>0.27200000000000002</c:v>
                </c:pt>
                <c:pt idx="317">
                  <c:v>0.27300000000000002</c:v>
                </c:pt>
                <c:pt idx="318">
                  <c:v>0.27400000000000002</c:v>
                </c:pt>
                <c:pt idx="319">
                  <c:v>0.27500000000000002</c:v>
                </c:pt>
                <c:pt idx="320">
                  <c:v>0.27600000000000002</c:v>
                </c:pt>
                <c:pt idx="321">
                  <c:v>0.27700000000000002</c:v>
                </c:pt>
                <c:pt idx="322">
                  <c:v>0.27800000000000002</c:v>
                </c:pt>
                <c:pt idx="323">
                  <c:v>0.27900000000000003</c:v>
                </c:pt>
                <c:pt idx="324">
                  <c:v>0.28000000000000003</c:v>
                </c:pt>
                <c:pt idx="325">
                  <c:v>0.28100000000000003</c:v>
                </c:pt>
                <c:pt idx="326">
                  <c:v>0.28199999999999997</c:v>
                </c:pt>
                <c:pt idx="327">
                  <c:v>0.28299999999999997</c:v>
                </c:pt>
                <c:pt idx="328">
                  <c:v>0.28399999999999997</c:v>
                </c:pt>
                <c:pt idx="329">
                  <c:v>0.28499999999999998</c:v>
                </c:pt>
                <c:pt idx="330">
                  <c:v>0.28599999999999998</c:v>
                </c:pt>
                <c:pt idx="331">
                  <c:v>0.28699999999999998</c:v>
                </c:pt>
                <c:pt idx="332">
                  <c:v>0.28799999999999998</c:v>
                </c:pt>
                <c:pt idx="333">
                  <c:v>0.28899999999999998</c:v>
                </c:pt>
                <c:pt idx="334">
                  <c:v>0.28999999999999998</c:v>
                </c:pt>
                <c:pt idx="335">
                  <c:v>0.29099999999999998</c:v>
                </c:pt>
                <c:pt idx="336">
                  <c:v>0.29199999999999998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0.29499999999999998</c:v>
                </c:pt>
                <c:pt idx="340">
                  <c:v>0.29599999999999999</c:v>
                </c:pt>
                <c:pt idx="341">
                  <c:v>0.29699999999999999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0.30199999999999999</c:v>
                </c:pt>
                <c:pt idx="347">
                  <c:v>0.30299999999999999</c:v>
                </c:pt>
                <c:pt idx="348">
                  <c:v>0.30399999999999999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0.307</c:v>
                </c:pt>
                <c:pt idx="352">
                  <c:v>0.308</c:v>
                </c:pt>
                <c:pt idx="353">
                  <c:v>0.309</c:v>
                </c:pt>
                <c:pt idx="354">
                  <c:v>0.31</c:v>
                </c:pt>
                <c:pt idx="355">
                  <c:v>0.311</c:v>
                </c:pt>
                <c:pt idx="356">
                  <c:v>0.312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0.316</c:v>
                </c:pt>
                <c:pt idx="361">
                  <c:v>0.317</c:v>
                </c:pt>
                <c:pt idx="362">
                  <c:v>0.318</c:v>
                </c:pt>
                <c:pt idx="363">
                  <c:v>0.31900000000000001</c:v>
                </c:pt>
                <c:pt idx="364">
                  <c:v>0.32</c:v>
                </c:pt>
                <c:pt idx="365">
                  <c:v>0.32100000000000001</c:v>
                </c:pt>
                <c:pt idx="366">
                  <c:v>0.32200000000000001</c:v>
                </c:pt>
                <c:pt idx="367">
                  <c:v>0.32300000000000001</c:v>
                </c:pt>
                <c:pt idx="368">
                  <c:v>0.32400000000000001</c:v>
                </c:pt>
                <c:pt idx="369">
                  <c:v>0.32500000000000001</c:v>
                </c:pt>
                <c:pt idx="370">
                  <c:v>0.32600000000000001</c:v>
                </c:pt>
                <c:pt idx="371">
                  <c:v>0.32700000000000001</c:v>
                </c:pt>
                <c:pt idx="372">
                  <c:v>0.32800000000000001</c:v>
                </c:pt>
                <c:pt idx="373">
                  <c:v>0.32900000000000001</c:v>
                </c:pt>
                <c:pt idx="374">
                  <c:v>0.33</c:v>
                </c:pt>
                <c:pt idx="375">
                  <c:v>0.33100000000000002</c:v>
                </c:pt>
                <c:pt idx="376">
                  <c:v>0.33200000000000002</c:v>
                </c:pt>
                <c:pt idx="377">
                  <c:v>0.33300000000000002</c:v>
                </c:pt>
                <c:pt idx="378">
                  <c:v>0.33400000000000002</c:v>
                </c:pt>
                <c:pt idx="379">
                  <c:v>0.33500000000000002</c:v>
                </c:pt>
                <c:pt idx="380">
                  <c:v>0.33600000000000002</c:v>
                </c:pt>
                <c:pt idx="381">
                  <c:v>0.33700000000000002</c:v>
                </c:pt>
                <c:pt idx="382">
                  <c:v>0.33800000000000002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0.34100000000000003</c:v>
                </c:pt>
                <c:pt idx="386">
                  <c:v>0.34200000000000003</c:v>
                </c:pt>
                <c:pt idx="387">
                  <c:v>0.34300000000000003</c:v>
                </c:pt>
                <c:pt idx="388">
                  <c:v>0.34399999999999997</c:v>
                </c:pt>
                <c:pt idx="389">
                  <c:v>0.34499999999999997</c:v>
                </c:pt>
                <c:pt idx="390">
                  <c:v>0.34599999999999997</c:v>
                </c:pt>
                <c:pt idx="391">
                  <c:v>0.34699999999999998</c:v>
                </c:pt>
                <c:pt idx="392">
                  <c:v>0.34799999999999998</c:v>
                </c:pt>
                <c:pt idx="393">
                  <c:v>0.34899999999999998</c:v>
                </c:pt>
                <c:pt idx="394">
                  <c:v>0.35</c:v>
                </c:pt>
                <c:pt idx="395">
                  <c:v>0.35099999999999998</c:v>
                </c:pt>
                <c:pt idx="396">
                  <c:v>0.35199999999999998</c:v>
                </c:pt>
                <c:pt idx="397">
                  <c:v>0.35299999999999998</c:v>
                </c:pt>
                <c:pt idx="398">
                  <c:v>0.35399999999999998</c:v>
                </c:pt>
                <c:pt idx="399">
                  <c:v>0.35499999999999998</c:v>
                </c:pt>
                <c:pt idx="400">
                  <c:v>0.35599999999999998</c:v>
                </c:pt>
                <c:pt idx="401">
                  <c:v>0.35699999999999998</c:v>
                </c:pt>
                <c:pt idx="402">
                  <c:v>0.35799999999999998</c:v>
                </c:pt>
                <c:pt idx="403">
                  <c:v>0.35899999999999999</c:v>
                </c:pt>
                <c:pt idx="404">
                  <c:v>0.36</c:v>
                </c:pt>
                <c:pt idx="405">
                  <c:v>0.36099999999999999</c:v>
                </c:pt>
                <c:pt idx="406">
                  <c:v>0.36199999999999999</c:v>
                </c:pt>
                <c:pt idx="407">
                  <c:v>0.36299999999999999</c:v>
                </c:pt>
                <c:pt idx="408">
                  <c:v>0.36399999999999999</c:v>
                </c:pt>
                <c:pt idx="409">
                  <c:v>0.36499999999999999</c:v>
                </c:pt>
                <c:pt idx="410">
                  <c:v>0.36599999999999999</c:v>
                </c:pt>
                <c:pt idx="411">
                  <c:v>0.36699999999999999</c:v>
                </c:pt>
                <c:pt idx="412">
                  <c:v>0.36799999999999999</c:v>
                </c:pt>
                <c:pt idx="413">
                  <c:v>0.36899999999999999</c:v>
                </c:pt>
                <c:pt idx="414">
                  <c:v>0.37</c:v>
                </c:pt>
                <c:pt idx="415">
                  <c:v>0.371</c:v>
                </c:pt>
                <c:pt idx="416">
                  <c:v>0.372</c:v>
                </c:pt>
                <c:pt idx="417">
                  <c:v>0.373</c:v>
                </c:pt>
                <c:pt idx="418">
                  <c:v>0.374</c:v>
                </c:pt>
                <c:pt idx="419">
                  <c:v>0.375</c:v>
                </c:pt>
                <c:pt idx="420">
                  <c:v>0.376</c:v>
                </c:pt>
                <c:pt idx="421">
                  <c:v>0.377</c:v>
                </c:pt>
                <c:pt idx="422">
                  <c:v>0.378</c:v>
                </c:pt>
                <c:pt idx="423">
                  <c:v>0.379</c:v>
                </c:pt>
                <c:pt idx="424">
                  <c:v>0.38</c:v>
                </c:pt>
                <c:pt idx="425">
                  <c:v>0.38100000000000001</c:v>
                </c:pt>
                <c:pt idx="426">
                  <c:v>0.38200000000000001</c:v>
                </c:pt>
                <c:pt idx="427">
                  <c:v>0.38300000000000001</c:v>
                </c:pt>
                <c:pt idx="428">
                  <c:v>0.38400000000000001</c:v>
                </c:pt>
                <c:pt idx="429">
                  <c:v>0.38500000000000001</c:v>
                </c:pt>
                <c:pt idx="430">
                  <c:v>0.38600000000000001</c:v>
                </c:pt>
                <c:pt idx="431">
                  <c:v>0.38700000000000001</c:v>
                </c:pt>
                <c:pt idx="432">
                  <c:v>0.38800000000000001</c:v>
                </c:pt>
                <c:pt idx="433">
                  <c:v>0.38900000000000001</c:v>
                </c:pt>
                <c:pt idx="434">
                  <c:v>0.39</c:v>
                </c:pt>
                <c:pt idx="435">
                  <c:v>0.39100000000000001</c:v>
                </c:pt>
                <c:pt idx="436">
                  <c:v>0.39200000000000002</c:v>
                </c:pt>
                <c:pt idx="437">
                  <c:v>0.39300000000000002</c:v>
                </c:pt>
                <c:pt idx="438">
                  <c:v>0.39400000000000002</c:v>
                </c:pt>
                <c:pt idx="439">
                  <c:v>0.39500000000000002</c:v>
                </c:pt>
                <c:pt idx="440">
                  <c:v>0.39600000000000002</c:v>
                </c:pt>
                <c:pt idx="441">
                  <c:v>0.39700000000000002</c:v>
                </c:pt>
                <c:pt idx="442">
                  <c:v>0.39800000000000002</c:v>
                </c:pt>
                <c:pt idx="443">
                  <c:v>0.39900000000000002</c:v>
                </c:pt>
                <c:pt idx="444">
                  <c:v>0.4</c:v>
                </c:pt>
                <c:pt idx="445">
                  <c:v>0.40100000000000002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0.40400000000000003</c:v>
                </c:pt>
                <c:pt idx="449">
                  <c:v>0.40500000000000003</c:v>
                </c:pt>
                <c:pt idx="450">
                  <c:v>0.40600000000000003</c:v>
                </c:pt>
                <c:pt idx="451">
                  <c:v>0.40699999999999997</c:v>
                </c:pt>
                <c:pt idx="452">
                  <c:v>0.40799999999999997</c:v>
                </c:pt>
                <c:pt idx="453">
                  <c:v>0.40899999999999997</c:v>
                </c:pt>
                <c:pt idx="454">
                  <c:v>0.41</c:v>
                </c:pt>
                <c:pt idx="455">
                  <c:v>0.41099999999999998</c:v>
                </c:pt>
                <c:pt idx="456">
                  <c:v>0.41199999999999998</c:v>
                </c:pt>
                <c:pt idx="457">
                  <c:v>0.41299999999999998</c:v>
                </c:pt>
                <c:pt idx="458">
                  <c:v>0.41399999999999998</c:v>
                </c:pt>
                <c:pt idx="459">
                  <c:v>0.41499999999999998</c:v>
                </c:pt>
                <c:pt idx="460">
                  <c:v>0.41599999999999998</c:v>
                </c:pt>
                <c:pt idx="461">
                  <c:v>0.41699999999999998</c:v>
                </c:pt>
                <c:pt idx="462">
                  <c:v>0.41799999999999998</c:v>
                </c:pt>
                <c:pt idx="463">
                  <c:v>0.41899999999999998</c:v>
                </c:pt>
                <c:pt idx="464">
                  <c:v>0.42</c:v>
                </c:pt>
                <c:pt idx="465">
                  <c:v>0.42099999999999999</c:v>
                </c:pt>
                <c:pt idx="466">
                  <c:v>0.42199999999999999</c:v>
                </c:pt>
                <c:pt idx="467">
                  <c:v>0.42299999999999999</c:v>
                </c:pt>
                <c:pt idx="468">
                  <c:v>0.42399999999999999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0.42699999999999999</c:v>
                </c:pt>
                <c:pt idx="472">
                  <c:v>0.42799999999999999</c:v>
                </c:pt>
                <c:pt idx="473">
                  <c:v>0.42899999999999999</c:v>
                </c:pt>
                <c:pt idx="474">
                  <c:v>0.43</c:v>
                </c:pt>
                <c:pt idx="475">
                  <c:v>0.43099999999999999</c:v>
                </c:pt>
                <c:pt idx="476">
                  <c:v>0.432</c:v>
                </c:pt>
                <c:pt idx="477">
                  <c:v>0.433</c:v>
                </c:pt>
                <c:pt idx="478">
                  <c:v>0.434</c:v>
                </c:pt>
                <c:pt idx="479">
                  <c:v>0.435</c:v>
                </c:pt>
                <c:pt idx="480">
                  <c:v>0.436</c:v>
                </c:pt>
                <c:pt idx="481">
                  <c:v>0.437</c:v>
                </c:pt>
                <c:pt idx="482">
                  <c:v>0.438</c:v>
                </c:pt>
                <c:pt idx="483">
                  <c:v>0.439</c:v>
                </c:pt>
                <c:pt idx="484">
                  <c:v>0.44</c:v>
                </c:pt>
                <c:pt idx="485">
                  <c:v>0.441</c:v>
                </c:pt>
                <c:pt idx="486">
                  <c:v>0.442</c:v>
                </c:pt>
                <c:pt idx="487">
                  <c:v>0.443</c:v>
                </c:pt>
                <c:pt idx="488">
                  <c:v>0.44400000000000001</c:v>
                </c:pt>
                <c:pt idx="489">
                  <c:v>0.44500000000000001</c:v>
                </c:pt>
                <c:pt idx="490">
                  <c:v>0.44600000000000001</c:v>
                </c:pt>
                <c:pt idx="491">
                  <c:v>0.44700000000000001</c:v>
                </c:pt>
                <c:pt idx="492">
                  <c:v>0.44800000000000001</c:v>
                </c:pt>
                <c:pt idx="493">
                  <c:v>0.44900000000000001</c:v>
                </c:pt>
                <c:pt idx="494">
                  <c:v>0.45</c:v>
                </c:pt>
                <c:pt idx="495">
                  <c:v>0.45100000000000001</c:v>
                </c:pt>
                <c:pt idx="496">
                  <c:v>0.45200000000000001</c:v>
                </c:pt>
                <c:pt idx="497">
                  <c:v>0.45300000000000001</c:v>
                </c:pt>
                <c:pt idx="498">
                  <c:v>0.45400000000000001</c:v>
                </c:pt>
                <c:pt idx="499">
                  <c:v>0.45500000000000002</c:v>
                </c:pt>
                <c:pt idx="500">
                  <c:v>0.45600000000000002</c:v>
                </c:pt>
                <c:pt idx="501">
                  <c:v>0.45700000000000002</c:v>
                </c:pt>
                <c:pt idx="502">
                  <c:v>0.45800000000000002</c:v>
                </c:pt>
                <c:pt idx="503">
                  <c:v>0.45900000000000002</c:v>
                </c:pt>
                <c:pt idx="504">
                  <c:v>0.46</c:v>
                </c:pt>
                <c:pt idx="505">
                  <c:v>0.46100000000000002</c:v>
                </c:pt>
                <c:pt idx="506">
                  <c:v>0.46200000000000002</c:v>
                </c:pt>
                <c:pt idx="507">
                  <c:v>0.46300000000000002</c:v>
                </c:pt>
                <c:pt idx="508">
                  <c:v>0.46400000000000002</c:v>
                </c:pt>
                <c:pt idx="509">
                  <c:v>0.46500000000000002</c:v>
                </c:pt>
                <c:pt idx="510">
                  <c:v>0.46600000000000003</c:v>
                </c:pt>
                <c:pt idx="511">
                  <c:v>0.46700000000000003</c:v>
                </c:pt>
                <c:pt idx="512">
                  <c:v>0.46800000000000003</c:v>
                </c:pt>
                <c:pt idx="513">
                  <c:v>0.46899999999999997</c:v>
                </c:pt>
                <c:pt idx="514">
                  <c:v>0.47</c:v>
                </c:pt>
                <c:pt idx="515">
                  <c:v>0.47099999999999997</c:v>
                </c:pt>
                <c:pt idx="516">
                  <c:v>0.47199999999999998</c:v>
                </c:pt>
                <c:pt idx="517">
                  <c:v>0.47299999999999998</c:v>
                </c:pt>
                <c:pt idx="518">
                  <c:v>0.47399999999999998</c:v>
                </c:pt>
                <c:pt idx="519">
                  <c:v>0.47499999999999998</c:v>
                </c:pt>
                <c:pt idx="520">
                  <c:v>0.47599999999999998</c:v>
                </c:pt>
                <c:pt idx="521">
                  <c:v>0.47699999999999998</c:v>
                </c:pt>
                <c:pt idx="522">
                  <c:v>0.47799999999999998</c:v>
                </c:pt>
                <c:pt idx="523">
                  <c:v>0.47899999999999998</c:v>
                </c:pt>
                <c:pt idx="524">
                  <c:v>0.48</c:v>
                </c:pt>
                <c:pt idx="525">
                  <c:v>0.48099999999999998</c:v>
                </c:pt>
                <c:pt idx="526">
                  <c:v>0.48199999999999998</c:v>
                </c:pt>
                <c:pt idx="527">
                  <c:v>0.48299999999999998</c:v>
                </c:pt>
                <c:pt idx="528">
                  <c:v>0.48399999999999999</c:v>
                </c:pt>
                <c:pt idx="529">
                  <c:v>0.48499999999999999</c:v>
                </c:pt>
                <c:pt idx="530">
                  <c:v>0.48599999999999999</c:v>
                </c:pt>
                <c:pt idx="531">
                  <c:v>0.48699999999999999</c:v>
                </c:pt>
                <c:pt idx="532">
                  <c:v>0.48799999999999999</c:v>
                </c:pt>
                <c:pt idx="533">
                  <c:v>0.48899999999999999</c:v>
                </c:pt>
                <c:pt idx="534">
                  <c:v>0.49</c:v>
                </c:pt>
                <c:pt idx="535">
                  <c:v>0.49099999999999999</c:v>
                </c:pt>
                <c:pt idx="536">
                  <c:v>0.49199999999999999</c:v>
                </c:pt>
                <c:pt idx="537">
                  <c:v>0.49299999999999999</c:v>
                </c:pt>
                <c:pt idx="538">
                  <c:v>0.49399999999999999</c:v>
                </c:pt>
                <c:pt idx="539">
                  <c:v>0.495</c:v>
                </c:pt>
                <c:pt idx="540">
                  <c:v>0.496</c:v>
                </c:pt>
                <c:pt idx="541">
                  <c:v>0.497</c:v>
                </c:pt>
                <c:pt idx="542">
                  <c:v>0.498</c:v>
                </c:pt>
                <c:pt idx="543">
                  <c:v>0.499</c:v>
                </c:pt>
                <c:pt idx="544">
                  <c:v>0.5</c:v>
                </c:pt>
                <c:pt idx="545">
                  <c:v>0.501</c:v>
                </c:pt>
                <c:pt idx="546">
                  <c:v>0.502</c:v>
                </c:pt>
                <c:pt idx="547">
                  <c:v>0.503</c:v>
                </c:pt>
                <c:pt idx="548">
                  <c:v>0.504</c:v>
                </c:pt>
                <c:pt idx="549">
                  <c:v>0.505</c:v>
                </c:pt>
                <c:pt idx="550">
                  <c:v>0.50600000000000001</c:v>
                </c:pt>
                <c:pt idx="551">
                  <c:v>0.50700000000000001</c:v>
                </c:pt>
                <c:pt idx="552">
                  <c:v>0.50800000000000001</c:v>
                </c:pt>
                <c:pt idx="553">
                  <c:v>0.50900000000000001</c:v>
                </c:pt>
                <c:pt idx="554">
                  <c:v>0.51</c:v>
                </c:pt>
                <c:pt idx="555">
                  <c:v>0.51100000000000001</c:v>
                </c:pt>
                <c:pt idx="556">
                  <c:v>0.51200000000000001</c:v>
                </c:pt>
                <c:pt idx="557">
                  <c:v>0.51300000000000001</c:v>
                </c:pt>
                <c:pt idx="558">
                  <c:v>0.51400000000000001</c:v>
                </c:pt>
                <c:pt idx="559">
                  <c:v>0.51500000000000001</c:v>
                </c:pt>
                <c:pt idx="560">
                  <c:v>0.51600000000000001</c:v>
                </c:pt>
                <c:pt idx="561">
                  <c:v>0.51700000000000002</c:v>
                </c:pt>
                <c:pt idx="562">
                  <c:v>0.51800000000000002</c:v>
                </c:pt>
                <c:pt idx="563">
                  <c:v>0.51900000000000002</c:v>
                </c:pt>
                <c:pt idx="564">
                  <c:v>0.52</c:v>
                </c:pt>
                <c:pt idx="565">
                  <c:v>0.52100000000000002</c:v>
                </c:pt>
                <c:pt idx="566">
                  <c:v>0.52200000000000002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0.52500000000000002</c:v>
                </c:pt>
                <c:pt idx="570">
                  <c:v>0.52600000000000002</c:v>
                </c:pt>
                <c:pt idx="571">
                  <c:v>0.52700000000000002</c:v>
                </c:pt>
                <c:pt idx="572">
                  <c:v>0.52800000000000002</c:v>
                </c:pt>
                <c:pt idx="573">
                  <c:v>0.52900000000000003</c:v>
                </c:pt>
                <c:pt idx="574">
                  <c:v>0.53</c:v>
                </c:pt>
                <c:pt idx="575">
                  <c:v>0.53100000000000003</c:v>
                </c:pt>
                <c:pt idx="576">
                  <c:v>0.53200000000000003</c:v>
                </c:pt>
                <c:pt idx="577">
                  <c:v>0.53300000000000003</c:v>
                </c:pt>
                <c:pt idx="578">
                  <c:v>0.53400000000000003</c:v>
                </c:pt>
                <c:pt idx="579">
                  <c:v>0.53500000000000003</c:v>
                </c:pt>
                <c:pt idx="580">
                  <c:v>0.53600000000000003</c:v>
                </c:pt>
                <c:pt idx="581">
                  <c:v>0.53700000000000003</c:v>
                </c:pt>
                <c:pt idx="582">
                  <c:v>0.53800000000000003</c:v>
                </c:pt>
                <c:pt idx="583">
                  <c:v>0.53900000000000003</c:v>
                </c:pt>
                <c:pt idx="584">
                  <c:v>0.54</c:v>
                </c:pt>
                <c:pt idx="585">
                  <c:v>0.54100000000000004</c:v>
                </c:pt>
                <c:pt idx="586">
                  <c:v>0.54200000000000004</c:v>
                </c:pt>
                <c:pt idx="587">
                  <c:v>0.54300000000000004</c:v>
                </c:pt>
                <c:pt idx="588">
                  <c:v>0.54400000000000004</c:v>
                </c:pt>
                <c:pt idx="589">
                  <c:v>0.54500000000000004</c:v>
                </c:pt>
                <c:pt idx="590">
                  <c:v>0.54600000000000004</c:v>
                </c:pt>
                <c:pt idx="591">
                  <c:v>0.54700000000000004</c:v>
                </c:pt>
                <c:pt idx="592">
                  <c:v>0.54800000000000004</c:v>
                </c:pt>
                <c:pt idx="593">
                  <c:v>0.54900000000000004</c:v>
                </c:pt>
                <c:pt idx="594">
                  <c:v>0.55000000000000004</c:v>
                </c:pt>
                <c:pt idx="595">
                  <c:v>0.55100000000000005</c:v>
                </c:pt>
                <c:pt idx="596">
                  <c:v>0.55200000000000005</c:v>
                </c:pt>
                <c:pt idx="597">
                  <c:v>0.55300000000000005</c:v>
                </c:pt>
                <c:pt idx="598">
                  <c:v>0.55400000000000005</c:v>
                </c:pt>
                <c:pt idx="599">
                  <c:v>0.55500000000000005</c:v>
                </c:pt>
                <c:pt idx="600">
                  <c:v>0.55600000000000005</c:v>
                </c:pt>
                <c:pt idx="601">
                  <c:v>0.55700000000000005</c:v>
                </c:pt>
                <c:pt idx="602">
                  <c:v>0.55800000000000005</c:v>
                </c:pt>
                <c:pt idx="603">
                  <c:v>0.55900000000000005</c:v>
                </c:pt>
                <c:pt idx="604">
                  <c:v>0.56000000000000005</c:v>
                </c:pt>
                <c:pt idx="605">
                  <c:v>0.56100000000000005</c:v>
                </c:pt>
                <c:pt idx="606">
                  <c:v>0.56200000000000006</c:v>
                </c:pt>
                <c:pt idx="607">
                  <c:v>0.56299999999999994</c:v>
                </c:pt>
                <c:pt idx="608">
                  <c:v>0.56399999999999995</c:v>
                </c:pt>
                <c:pt idx="609">
                  <c:v>0.56499999999999995</c:v>
                </c:pt>
                <c:pt idx="610">
                  <c:v>0.56599999999999995</c:v>
                </c:pt>
                <c:pt idx="611">
                  <c:v>0.56699999999999995</c:v>
                </c:pt>
                <c:pt idx="612">
                  <c:v>0.56799999999999995</c:v>
                </c:pt>
                <c:pt idx="613">
                  <c:v>0.56899999999999995</c:v>
                </c:pt>
                <c:pt idx="614">
                  <c:v>0.56999999999999995</c:v>
                </c:pt>
                <c:pt idx="615">
                  <c:v>0.57099999999999995</c:v>
                </c:pt>
                <c:pt idx="616">
                  <c:v>0.57199999999999995</c:v>
                </c:pt>
                <c:pt idx="617">
                  <c:v>0.57299999999999995</c:v>
                </c:pt>
                <c:pt idx="618">
                  <c:v>0.57399999999999995</c:v>
                </c:pt>
                <c:pt idx="619">
                  <c:v>0.57499999999999996</c:v>
                </c:pt>
                <c:pt idx="620">
                  <c:v>0.57599999999999996</c:v>
                </c:pt>
                <c:pt idx="621">
                  <c:v>0.57699999999999996</c:v>
                </c:pt>
                <c:pt idx="622">
                  <c:v>0.57799999999999996</c:v>
                </c:pt>
                <c:pt idx="623">
                  <c:v>0.57899999999999996</c:v>
                </c:pt>
                <c:pt idx="624">
                  <c:v>0.57999999999999996</c:v>
                </c:pt>
                <c:pt idx="625">
                  <c:v>0.58099999999999996</c:v>
                </c:pt>
                <c:pt idx="626">
                  <c:v>0.58199999999999996</c:v>
                </c:pt>
                <c:pt idx="627">
                  <c:v>0.58299999999999996</c:v>
                </c:pt>
                <c:pt idx="628">
                  <c:v>0.58399999999999996</c:v>
                </c:pt>
                <c:pt idx="629">
                  <c:v>0.58499999999999996</c:v>
                </c:pt>
                <c:pt idx="630">
                  <c:v>0.58599999999999997</c:v>
                </c:pt>
                <c:pt idx="631">
                  <c:v>0.58699999999999997</c:v>
                </c:pt>
                <c:pt idx="632">
                  <c:v>0.58799999999999997</c:v>
                </c:pt>
                <c:pt idx="633">
                  <c:v>0.58899999999999997</c:v>
                </c:pt>
                <c:pt idx="634">
                  <c:v>0.59</c:v>
                </c:pt>
                <c:pt idx="635">
                  <c:v>0.59099999999999997</c:v>
                </c:pt>
                <c:pt idx="636">
                  <c:v>0.59199999999999997</c:v>
                </c:pt>
                <c:pt idx="637">
                  <c:v>0.59299999999999997</c:v>
                </c:pt>
                <c:pt idx="638">
                  <c:v>0.59399999999999997</c:v>
                </c:pt>
                <c:pt idx="639">
                  <c:v>0.59499999999999997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0.59899999999999998</c:v>
                </c:pt>
                <c:pt idx="644">
                  <c:v>0.6</c:v>
                </c:pt>
                <c:pt idx="645">
                  <c:v>0.60099999999999998</c:v>
                </c:pt>
                <c:pt idx="646">
                  <c:v>0.60199999999999998</c:v>
                </c:pt>
                <c:pt idx="647">
                  <c:v>0.60299999999999998</c:v>
                </c:pt>
                <c:pt idx="648">
                  <c:v>0.60399999999999998</c:v>
                </c:pt>
                <c:pt idx="649">
                  <c:v>0.60499999999999998</c:v>
                </c:pt>
                <c:pt idx="650">
                  <c:v>0.60599999999999998</c:v>
                </c:pt>
                <c:pt idx="651">
                  <c:v>0.60699999999999998</c:v>
                </c:pt>
                <c:pt idx="652">
                  <c:v>0.60799999999999998</c:v>
                </c:pt>
                <c:pt idx="653">
                  <c:v>0.60899999999999999</c:v>
                </c:pt>
                <c:pt idx="654">
                  <c:v>0.61</c:v>
                </c:pt>
                <c:pt idx="655">
                  <c:v>0.61099999999999999</c:v>
                </c:pt>
                <c:pt idx="656">
                  <c:v>0.61199999999999999</c:v>
                </c:pt>
                <c:pt idx="657">
                  <c:v>0.61299999999999999</c:v>
                </c:pt>
                <c:pt idx="658">
                  <c:v>0.61399999999999999</c:v>
                </c:pt>
                <c:pt idx="659">
                  <c:v>0.61499999999999999</c:v>
                </c:pt>
                <c:pt idx="660">
                  <c:v>0.61599999999999999</c:v>
                </c:pt>
                <c:pt idx="661">
                  <c:v>0.61699999999999999</c:v>
                </c:pt>
                <c:pt idx="662">
                  <c:v>0.61799999999999999</c:v>
                </c:pt>
                <c:pt idx="663">
                  <c:v>0.61899999999999999</c:v>
                </c:pt>
                <c:pt idx="664">
                  <c:v>0.62</c:v>
                </c:pt>
                <c:pt idx="665">
                  <c:v>0.621</c:v>
                </c:pt>
                <c:pt idx="666">
                  <c:v>0.622</c:v>
                </c:pt>
                <c:pt idx="667">
                  <c:v>0.623</c:v>
                </c:pt>
                <c:pt idx="668">
                  <c:v>0.624</c:v>
                </c:pt>
                <c:pt idx="669">
                  <c:v>0.625</c:v>
                </c:pt>
                <c:pt idx="670">
                  <c:v>0.626</c:v>
                </c:pt>
                <c:pt idx="671">
                  <c:v>0.627</c:v>
                </c:pt>
                <c:pt idx="672">
                  <c:v>0.628</c:v>
                </c:pt>
                <c:pt idx="673">
                  <c:v>0.629</c:v>
                </c:pt>
                <c:pt idx="674">
                  <c:v>0.63</c:v>
                </c:pt>
                <c:pt idx="675">
                  <c:v>0.63100000000000001</c:v>
                </c:pt>
                <c:pt idx="676">
                  <c:v>0.63200000000000001</c:v>
                </c:pt>
                <c:pt idx="677">
                  <c:v>0.63300000000000001</c:v>
                </c:pt>
                <c:pt idx="678">
                  <c:v>0.63400000000000001</c:v>
                </c:pt>
                <c:pt idx="679">
                  <c:v>0.63500000000000001</c:v>
                </c:pt>
                <c:pt idx="680">
                  <c:v>0.63600000000000001</c:v>
                </c:pt>
                <c:pt idx="681">
                  <c:v>0.63700000000000001</c:v>
                </c:pt>
                <c:pt idx="682">
                  <c:v>0.63800000000000001</c:v>
                </c:pt>
                <c:pt idx="683">
                  <c:v>0.63900000000000001</c:v>
                </c:pt>
                <c:pt idx="684">
                  <c:v>0.64</c:v>
                </c:pt>
                <c:pt idx="685">
                  <c:v>0.64100000000000001</c:v>
                </c:pt>
                <c:pt idx="686">
                  <c:v>0.64200000000000002</c:v>
                </c:pt>
                <c:pt idx="687">
                  <c:v>0.64300000000000002</c:v>
                </c:pt>
                <c:pt idx="688">
                  <c:v>0.64400000000000002</c:v>
                </c:pt>
                <c:pt idx="689">
                  <c:v>0.64500000000000002</c:v>
                </c:pt>
                <c:pt idx="690">
                  <c:v>0.64600000000000002</c:v>
                </c:pt>
                <c:pt idx="691">
                  <c:v>0.64700000000000002</c:v>
                </c:pt>
                <c:pt idx="692">
                  <c:v>0.64800000000000002</c:v>
                </c:pt>
                <c:pt idx="693">
                  <c:v>0.64900000000000002</c:v>
                </c:pt>
                <c:pt idx="694">
                  <c:v>0.65</c:v>
                </c:pt>
                <c:pt idx="695">
                  <c:v>0.65100000000000002</c:v>
                </c:pt>
                <c:pt idx="696">
                  <c:v>0.65200000000000002</c:v>
                </c:pt>
                <c:pt idx="697">
                  <c:v>0.65300000000000002</c:v>
                </c:pt>
                <c:pt idx="698">
                  <c:v>0.65400000000000003</c:v>
                </c:pt>
                <c:pt idx="699">
                  <c:v>0.65500000000000003</c:v>
                </c:pt>
                <c:pt idx="700">
                  <c:v>0.65600000000000003</c:v>
                </c:pt>
                <c:pt idx="701">
                  <c:v>0.65700000000000003</c:v>
                </c:pt>
                <c:pt idx="702">
                  <c:v>0.65800000000000003</c:v>
                </c:pt>
                <c:pt idx="703">
                  <c:v>0.65900000000000003</c:v>
                </c:pt>
                <c:pt idx="704">
                  <c:v>0.66</c:v>
                </c:pt>
                <c:pt idx="705">
                  <c:v>0.66100000000000003</c:v>
                </c:pt>
                <c:pt idx="706">
                  <c:v>0.66200000000000003</c:v>
                </c:pt>
                <c:pt idx="707">
                  <c:v>0.66300000000000003</c:v>
                </c:pt>
                <c:pt idx="708">
                  <c:v>0.66400000000000003</c:v>
                </c:pt>
                <c:pt idx="709">
                  <c:v>0.66500000000000004</c:v>
                </c:pt>
                <c:pt idx="710">
                  <c:v>0.66600000000000004</c:v>
                </c:pt>
                <c:pt idx="711">
                  <c:v>0.66700000000000004</c:v>
                </c:pt>
                <c:pt idx="712">
                  <c:v>0.66800000000000004</c:v>
                </c:pt>
                <c:pt idx="713">
                  <c:v>0.66900000000000004</c:v>
                </c:pt>
                <c:pt idx="714">
                  <c:v>0.67</c:v>
                </c:pt>
                <c:pt idx="715">
                  <c:v>0.67100000000000004</c:v>
                </c:pt>
                <c:pt idx="716">
                  <c:v>0.67200000000000004</c:v>
                </c:pt>
                <c:pt idx="717">
                  <c:v>0.67300000000000004</c:v>
                </c:pt>
                <c:pt idx="718">
                  <c:v>0.67400000000000004</c:v>
                </c:pt>
                <c:pt idx="719">
                  <c:v>0.67500000000000004</c:v>
                </c:pt>
                <c:pt idx="720">
                  <c:v>0.67600000000000005</c:v>
                </c:pt>
                <c:pt idx="721">
                  <c:v>0.67700000000000005</c:v>
                </c:pt>
                <c:pt idx="722">
                  <c:v>0.67800000000000005</c:v>
                </c:pt>
                <c:pt idx="723">
                  <c:v>0.67900000000000005</c:v>
                </c:pt>
                <c:pt idx="724">
                  <c:v>0.68</c:v>
                </c:pt>
                <c:pt idx="725">
                  <c:v>0.68100000000000005</c:v>
                </c:pt>
                <c:pt idx="726">
                  <c:v>0.68200000000000005</c:v>
                </c:pt>
                <c:pt idx="727">
                  <c:v>0.68300000000000005</c:v>
                </c:pt>
                <c:pt idx="728">
                  <c:v>0.68400000000000005</c:v>
                </c:pt>
                <c:pt idx="729">
                  <c:v>0.68500000000000005</c:v>
                </c:pt>
                <c:pt idx="730">
                  <c:v>0.68600000000000005</c:v>
                </c:pt>
                <c:pt idx="731">
                  <c:v>0.68700000000000006</c:v>
                </c:pt>
                <c:pt idx="732">
                  <c:v>0.68799999999999994</c:v>
                </c:pt>
                <c:pt idx="733">
                  <c:v>0.68899999999999995</c:v>
                </c:pt>
                <c:pt idx="734">
                  <c:v>0.69</c:v>
                </c:pt>
                <c:pt idx="735">
                  <c:v>0.69099999999999995</c:v>
                </c:pt>
                <c:pt idx="736">
                  <c:v>0.69199999999999995</c:v>
                </c:pt>
                <c:pt idx="737">
                  <c:v>0.69299999999999995</c:v>
                </c:pt>
                <c:pt idx="738">
                  <c:v>0.69399999999999995</c:v>
                </c:pt>
                <c:pt idx="739">
                  <c:v>0.69499999999999995</c:v>
                </c:pt>
                <c:pt idx="740">
                  <c:v>0.69599999999999995</c:v>
                </c:pt>
                <c:pt idx="741">
                  <c:v>0.69699999999999995</c:v>
                </c:pt>
                <c:pt idx="742">
                  <c:v>0.69799999999999995</c:v>
                </c:pt>
                <c:pt idx="743">
                  <c:v>0.69899999999999995</c:v>
                </c:pt>
                <c:pt idx="744">
                  <c:v>0.7</c:v>
                </c:pt>
                <c:pt idx="745">
                  <c:v>0.70099999999999996</c:v>
                </c:pt>
                <c:pt idx="746">
                  <c:v>0.70199999999999996</c:v>
                </c:pt>
                <c:pt idx="747">
                  <c:v>0.70299999999999996</c:v>
                </c:pt>
                <c:pt idx="748">
                  <c:v>0.70399999999999996</c:v>
                </c:pt>
                <c:pt idx="749">
                  <c:v>0.70499999999999996</c:v>
                </c:pt>
                <c:pt idx="750">
                  <c:v>0.70599999999999996</c:v>
                </c:pt>
                <c:pt idx="751">
                  <c:v>0.70699999999999996</c:v>
                </c:pt>
                <c:pt idx="752">
                  <c:v>0.70799999999999996</c:v>
                </c:pt>
                <c:pt idx="753">
                  <c:v>0.70899999999999996</c:v>
                </c:pt>
                <c:pt idx="754">
                  <c:v>0.71</c:v>
                </c:pt>
                <c:pt idx="755">
                  <c:v>0.71099999999999997</c:v>
                </c:pt>
                <c:pt idx="756">
                  <c:v>0.71199999999999997</c:v>
                </c:pt>
                <c:pt idx="757">
                  <c:v>0.71299999999999997</c:v>
                </c:pt>
                <c:pt idx="758">
                  <c:v>0.71399999999999997</c:v>
                </c:pt>
                <c:pt idx="759">
                  <c:v>0.71499999999999997</c:v>
                </c:pt>
                <c:pt idx="760">
                  <c:v>0.71599999999999997</c:v>
                </c:pt>
                <c:pt idx="761">
                  <c:v>0.71699999999999997</c:v>
                </c:pt>
                <c:pt idx="762">
                  <c:v>0.71799999999999997</c:v>
                </c:pt>
                <c:pt idx="763">
                  <c:v>0.71899999999999997</c:v>
                </c:pt>
                <c:pt idx="764">
                  <c:v>0.72</c:v>
                </c:pt>
                <c:pt idx="765">
                  <c:v>0.72099999999999997</c:v>
                </c:pt>
                <c:pt idx="766">
                  <c:v>0.72199999999999998</c:v>
                </c:pt>
                <c:pt idx="767">
                  <c:v>0.72299999999999998</c:v>
                </c:pt>
                <c:pt idx="768">
                  <c:v>0.72399999999999998</c:v>
                </c:pt>
                <c:pt idx="769">
                  <c:v>0.72499999999999998</c:v>
                </c:pt>
                <c:pt idx="770">
                  <c:v>0.72599999999999998</c:v>
                </c:pt>
                <c:pt idx="771">
                  <c:v>0.72699999999999998</c:v>
                </c:pt>
                <c:pt idx="772">
                  <c:v>0.72799999999999998</c:v>
                </c:pt>
                <c:pt idx="773">
                  <c:v>0.72899999999999998</c:v>
                </c:pt>
                <c:pt idx="774">
                  <c:v>0.73</c:v>
                </c:pt>
                <c:pt idx="775">
                  <c:v>0.73099999999999998</c:v>
                </c:pt>
                <c:pt idx="776">
                  <c:v>0.73199999999999998</c:v>
                </c:pt>
                <c:pt idx="777">
                  <c:v>0.73299999999999998</c:v>
                </c:pt>
                <c:pt idx="778">
                  <c:v>0.73399999999999999</c:v>
                </c:pt>
                <c:pt idx="779">
                  <c:v>0.73499999999999999</c:v>
                </c:pt>
                <c:pt idx="780">
                  <c:v>0.73599999999999999</c:v>
                </c:pt>
                <c:pt idx="781">
                  <c:v>0.73699999999999999</c:v>
                </c:pt>
                <c:pt idx="782">
                  <c:v>0.73799999999999999</c:v>
                </c:pt>
                <c:pt idx="783">
                  <c:v>0.73899999999999999</c:v>
                </c:pt>
                <c:pt idx="784">
                  <c:v>0.74</c:v>
                </c:pt>
                <c:pt idx="785">
                  <c:v>0.74099999999999999</c:v>
                </c:pt>
                <c:pt idx="786">
                  <c:v>0.74199999999999999</c:v>
                </c:pt>
                <c:pt idx="787">
                  <c:v>0.74299999999999999</c:v>
                </c:pt>
                <c:pt idx="788">
                  <c:v>0.74399999999999999</c:v>
                </c:pt>
                <c:pt idx="789">
                  <c:v>0.745</c:v>
                </c:pt>
                <c:pt idx="790">
                  <c:v>0.746</c:v>
                </c:pt>
                <c:pt idx="791">
                  <c:v>0.747</c:v>
                </c:pt>
                <c:pt idx="792">
                  <c:v>0.748</c:v>
                </c:pt>
                <c:pt idx="793">
                  <c:v>0.749</c:v>
                </c:pt>
                <c:pt idx="794">
                  <c:v>0.75</c:v>
                </c:pt>
                <c:pt idx="795">
                  <c:v>0.751</c:v>
                </c:pt>
                <c:pt idx="796">
                  <c:v>0.752</c:v>
                </c:pt>
                <c:pt idx="797">
                  <c:v>0.753</c:v>
                </c:pt>
                <c:pt idx="798">
                  <c:v>0.754</c:v>
                </c:pt>
                <c:pt idx="799">
                  <c:v>0.755</c:v>
                </c:pt>
                <c:pt idx="800">
                  <c:v>0.75600000000000001</c:v>
                </c:pt>
                <c:pt idx="801">
                  <c:v>0.75700000000000001</c:v>
                </c:pt>
                <c:pt idx="802">
                  <c:v>0.75800000000000001</c:v>
                </c:pt>
                <c:pt idx="803">
                  <c:v>0.75900000000000001</c:v>
                </c:pt>
                <c:pt idx="804">
                  <c:v>0.76</c:v>
                </c:pt>
                <c:pt idx="805">
                  <c:v>0.76100000000000001</c:v>
                </c:pt>
                <c:pt idx="806">
                  <c:v>0.76200000000000001</c:v>
                </c:pt>
                <c:pt idx="807">
                  <c:v>0.76300000000000001</c:v>
                </c:pt>
                <c:pt idx="808">
                  <c:v>0.76400000000000001</c:v>
                </c:pt>
                <c:pt idx="809">
                  <c:v>0.76500000000000001</c:v>
                </c:pt>
                <c:pt idx="810">
                  <c:v>0.76600000000000001</c:v>
                </c:pt>
                <c:pt idx="811">
                  <c:v>0.76700000000000002</c:v>
                </c:pt>
                <c:pt idx="812">
                  <c:v>0.76800000000000002</c:v>
                </c:pt>
                <c:pt idx="813">
                  <c:v>0.76900000000000002</c:v>
                </c:pt>
                <c:pt idx="814">
                  <c:v>0.77</c:v>
                </c:pt>
                <c:pt idx="815">
                  <c:v>0.77100000000000002</c:v>
                </c:pt>
                <c:pt idx="816">
                  <c:v>0.77200000000000002</c:v>
                </c:pt>
                <c:pt idx="817">
                  <c:v>0.77300000000000002</c:v>
                </c:pt>
                <c:pt idx="818">
                  <c:v>0.77400000000000002</c:v>
                </c:pt>
                <c:pt idx="819">
                  <c:v>0.77500000000000002</c:v>
                </c:pt>
                <c:pt idx="820">
                  <c:v>0.77600000000000002</c:v>
                </c:pt>
                <c:pt idx="821">
                  <c:v>0.77700000000000002</c:v>
                </c:pt>
                <c:pt idx="822">
                  <c:v>0.77800000000000002</c:v>
                </c:pt>
                <c:pt idx="823">
                  <c:v>0.77900000000000003</c:v>
                </c:pt>
                <c:pt idx="824">
                  <c:v>0.78</c:v>
                </c:pt>
                <c:pt idx="825">
                  <c:v>0.78100000000000003</c:v>
                </c:pt>
                <c:pt idx="826">
                  <c:v>0.78200000000000003</c:v>
                </c:pt>
                <c:pt idx="827">
                  <c:v>0.78300000000000003</c:v>
                </c:pt>
                <c:pt idx="828">
                  <c:v>0.78400000000000003</c:v>
                </c:pt>
                <c:pt idx="829">
                  <c:v>0.78500000000000003</c:v>
                </c:pt>
                <c:pt idx="830">
                  <c:v>0.78600000000000003</c:v>
                </c:pt>
                <c:pt idx="831">
                  <c:v>0.78700000000000003</c:v>
                </c:pt>
                <c:pt idx="832">
                  <c:v>0.78800000000000003</c:v>
                </c:pt>
                <c:pt idx="833">
                  <c:v>0.78900000000000003</c:v>
                </c:pt>
                <c:pt idx="834">
                  <c:v>0.79</c:v>
                </c:pt>
                <c:pt idx="835">
                  <c:v>0.79100000000000004</c:v>
                </c:pt>
                <c:pt idx="836">
                  <c:v>0.79200000000000004</c:v>
                </c:pt>
                <c:pt idx="837">
                  <c:v>0.79300000000000004</c:v>
                </c:pt>
                <c:pt idx="838">
                  <c:v>0.79400000000000004</c:v>
                </c:pt>
                <c:pt idx="839">
                  <c:v>0.79500000000000004</c:v>
                </c:pt>
                <c:pt idx="840">
                  <c:v>0.79600000000000004</c:v>
                </c:pt>
                <c:pt idx="841">
                  <c:v>0.79700000000000004</c:v>
                </c:pt>
                <c:pt idx="842">
                  <c:v>0.79800000000000004</c:v>
                </c:pt>
                <c:pt idx="843">
                  <c:v>0.79900000000000004</c:v>
                </c:pt>
                <c:pt idx="844">
                  <c:v>0.8</c:v>
                </c:pt>
                <c:pt idx="845">
                  <c:v>0.80100000000000005</c:v>
                </c:pt>
                <c:pt idx="846">
                  <c:v>0.80200000000000005</c:v>
                </c:pt>
                <c:pt idx="847">
                  <c:v>0.80300000000000005</c:v>
                </c:pt>
                <c:pt idx="848">
                  <c:v>0.80400000000000005</c:v>
                </c:pt>
                <c:pt idx="849">
                  <c:v>0.80500000000000005</c:v>
                </c:pt>
                <c:pt idx="850">
                  <c:v>0.80600000000000005</c:v>
                </c:pt>
                <c:pt idx="851">
                  <c:v>0.80700000000000005</c:v>
                </c:pt>
                <c:pt idx="852">
                  <c:v>0.80800000000000005</c:v>
                </c:pt>
                <c:pt idx="853">
                  <c:v>0.80900000000000005</c:v>
                </c:pt>
                <c:pt idx="854">
                  <c:v>0.81</c:v>
                </c:pt>
                <c:pt idx="855">
                  <c:v>0.81100000000000005</c:v>
                </c:pt>
                <c:pt idx="856">
                  <c:v>0.81200000000000006</c:v>
                </c:pt>
                <c:pt idx="857">
                  <c:v>0.81299999999999994</c:v>
                </c:pt>
                <c:pt idx="858">
                  <c:v>0.81399999999999995</c:v>
                </c:pt>
                <c:pt idx="859">
                  <c:v>0.81499999999999995</c:v>
                </c:pt>
                <c:pt idx="860">
                  <c:v>0.81599999999999995</c:v>
                </c:pt>
                <c:pt idx="861">
                  <c:v>0.81699999999999995</c:v>
                </c:pt>
                <c:pt idx="862">
                  <c:v>0.81799999999999995</c:v>
                </c:pt>
                <c:pt idx="863">
                  <c:v>0.81899999999999995</c:v>
                </c:pt>
                <c:pt idx="864">
                  <c:v>0.82</c:v>
                </c:pt>
                <c:pt idx="865">
                  <c:v>0.82099999999999995</c:v>
                </c:pt>
                <c:pt idx="866">
                  <c:v>0.82199999999999995</c:v>
                </c:pt>
                <c:pt idx="867">
                  <c:v>0.82299999999999995</c:v>
                </c:pt>
                <c:pt idx="868">
                  <c:v>0.82399999999999995</c:v>
                </c:pt>
                <c:pt idx="869">
                  <c:v>0.82499999999999996</c:v>
                </c:pt>
                <c:pt idx="870">
                  <c:v>0.82599999999999996</c:v>
                </c:pt>
                <c:pt idx="871">
                  <c:v>0.82699999999999996</c:v>
                </c:pt>
                <c:pt idx="872">
                  <c:v>0.82799999999999996</c:v>
                </c:pt>
                <c:pt idx="873">
                  <c:v>0.82899999999999996</c:v>
                </c:pt>
                <c:pt idx="874">
                  <c:v>0.83</c:v>
                </c:pt>
                <c:pt idx="875">
                  <c:v>0.83099999999999996</c:v>
                </c:pt>
                <c:pt idx="876">
                  <c:v>0.83199999999999996</c:v>
                </c:pt>
                <c:pt idx="877">
                  <c:v>0.83299999999999996</c:v>
                </c:pt>
                <c:pt idx="878">
                  <c:v>0.83399999999999996</c:v>
                </c:pt>
                <c:pt idx="879">
                  <c:v>0.83499999999999996</c:v>
                </c:pt>
                <c:pt idx="880">
                  <c:v>0.83599999999999997</c:v>
                </c:pt>
                <c:pt idx="881">
                  <c:v>0.83699999999999997</c:v>
                </c:pt>
                <c:pt idx="882">
                  <c:v>0.83799999999999997</c:v>
                </c:pt>
                <c:pt idx="883">
                  <c:v>0.83899999999999997</c:v>
                </c:pt>
                <c:pt idx="884">
                  <c:v>0.84</c:v>
                </c:pt>
                <c:pt idx="885">
                  <c:v>0.84099999999999997</c:v>
                </c:pt>
                <c:pt idx="886">
                  <c:v>0.84199999999999997</c:v>
                </c:pt>
                <c:pt idx="887">
                  <c:v>0.84299999999999997</c:v>
                </c:pt>
                <c:pt idx="888">
                  <c:v>0.84399999999999997</c:v>
                </c:pt>
                <c:pt idx="889">
                  <c:v>0.84499999999999997</c:v>
                </c:pt>
                <c:pt idx="890">
                  <c:v>0.84599999999999997</c:v>
                </c:pt>
                <c:pt idx="891">
                  <c:v>0.84699999999999998</c:v>
                </c:pt>
                <c:pt idx="892">
                  <c:v>0.84799999999999998</c:v>
                </c:pt>
                <c:pt idx="893">
                  <c:v>0.84899999999999998</c:v>
                </c:pt>
                <c:pt idx="894">
                  <c:v>0.85</c:v>
                </c:pt>
                <c:pt idx="895">
                  <c:v>0.85099999999999998</c:v>
                </c:pt>
                <c:pt idx="896">
                  <c:v>0.85199999999999998</c:v>
                </c:pt>
                <c:pt idx="897">
                  <c:v>0.85299999999999998</c:v>
                </c:pt>
                <c:pt idx="898">
                  <c:v>0.85399999999999998</c:v>
                </c:pt>
                <c:pt idx="899">
                  <c:v>0.85499999999999998</c:v>
                </c:pt>
                <c:pt idx="900">
                  <c:v>0.85599999999999998</c:v>
                </c:pt>
                <c:pt idx="901">
                  <c:v>0.85699999999999998</c:v>
                </c:pt>
                <c:pt idx="902">
                  <c:v>0.85799999999999998</c:v>
                </c:pt>
                <c:pt idx="903">
                  <c:v>0.85899999999999999</c:v>
                </c:pt>
                <c:pt idx="904">
                  <c:v>0.86</c:v>
                </c:pt>
                <c:pt idx="905">
                  <c:v>0.86099999999999999</c:v>
                </c:pt>
                <c:pt idx="906">
                  <c:v>0.86199999999999999</c:v>
                </c:pt>
                <c:pt idx="907">
                  <c:v>0.86299999999999999</c:v>
                </c:pt>
                <c:pt idx="908">
                  <c:v>0.86399999999999999</c:v>
                </c:pt>
                <c:pt idx="909">
                  <c:v>0.86499999999999999</c:v>
                </c:pt>
                <c:pt idx="910">
                  <c:v>0.86599999999999999</c:v>
                </c:pt>
                <c:pt idx="911">
                  <c:v>0.86699999999999999</c:v>
                </c:pt>
                <c:pt idx="912">
                  <c:v>0.86799999999999999</c:v>
                </c:pt>
                <c:pt idx="913">
                  <c:v>0.86899999999999999</c:v>
                </c:pt>
                <c:pt idx="914">
                  <c:v>0.87</c:v>
                </c:pt>
                <c:pt idx="915">
                  <c:v>0.871</c:v>
                </c:pt>
                <c:pt idx="916">
                  <c:v>0.872</c:v>
                </c:pt>
                <c:pt idx="917">
                  <c:v>0.873</c:v>
                </c:pt>
                <c:pt idx="918">
                  <c:v>0.874</c:v>
                </c:pt>
                <c:pt idx="919">
                  <c:v>0.875</c:v>
                </c:pt>
                <c:pt idx="920">
                  <c:v>0.876</c:v>
                </c:pt>
                <c:pt idx="921">
                  <c:v>0.877</c:v>
                </c:pt>
                <c:pt idx="922">
                  <c:v>0.878</c:v>
                </c:pt>
                <c:pt idx="923">
                  <c:v>0.879</c:v>
                </c:pt>
                <c:pt idx="924">
                  <c:v>0.88</c:v>
                </c:pt>
                <c:pt idx="925">
                  <c:v>0.88100000000000001</c:v>
                </c:pt>
                <c:pt idx="926">
                  <c:v>0.88200000000000001</c:v>
                </c:pt>
                <c:pt idx="927">
                  <c:v>0.88300000000000001</c:v>
                </c:pt>
                <c:pt idx="928">
                  <c:v>0.88400000000000001</c:v>
                </c:pt>
                <c:pt idx="929">
                  <c:v>0.88500000000000001</c:v>
                </c:pt>
                <c:pt idx="930">
                  <c:v>0.88600000000000001</c:v>
                </c:pt>
                <c:pt idx="931">
                  <c:v>0.88700000000000001</c:v>
                </c:pt>
                <c:pt idx="932">
                  <c:v>0.88800000000000001</c:v>
                </c:pt>
                <c:pt idx="933">
                  <c:v>0.88900000000000001</c:v>
                </c:pt>
                <c:pt idx="934">
                  <c:v>0.89</c:v>
                </c:pt>
                <c:pt idx="935">
                  <c:v>0.89100000000000001</c:v>
                </c:pt>
                <c:pt idx="936">
                  <c:v>0.89200000000000002</c:v>
                </c:pt>
                <c:pt idx="937">
                  <c:v>0.89300000000000002</c:v>
                </c:pt>
                <c:pt idx="938">
                  <c:v>0.89400000000000002</c:v>
                </c:pt>
                <c:pt idx="939">
                  <c:v>0.89500000000000002</c:v>
                </c:pt>
                <c:pt idx="940">
                  <c:v>0.89600000000000002</c:v>
                </c:pt>
                <c:pt idx="941">
                  <c:v>0.89700000000000002</c:v>
                </c:pt>
                <c:pt idx="942">
                  <c:v>0.89800000000000002</c:v>
                </c:pt>
                <c:pt idx="943">
                  <c:v>0.89900000000000002</c:v>
                </c:pt>
                <c:pt idx="944">
                  <c:v>0.9</c:v>
                </c:pt>
                <c:pt idx="945">
                  <c:v>0.90100000000000002</c:v>
                </c:pt>
                <c:pt idx="946">
                  <c:v>0.90200000000000002</c:v>
                </c:pt>
                <c:pt idx="947">
                  <c:v>0.90300000000000002</c:v>
                </c:pt>
                <c:pt idx="948">
                  <c:v>0.90400000000000003</c:v>
                </c:pt>
                <c:pt idx="949">
                  <c:v>0.90500000000000003</c:v>
                </c:pt>
                <c:pt idx="950">
                  <c:v>0.90600000000000003</c:v>
                </c:pt>
                <c:pt idx="951">
                  <c:v>0.90700000000000003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0.91</c:v>
                </c:pt>
                <c:pt idx="955">
                  <c:v>0.91100000000000003</c:v>
                </c:pt>
                <c:pt idx="956">
                  <c:v>0.91200000000000003</c:v>
                </c:pt>
                <c:pt idx="957">
                  <c:v>0.91300000000000003</c:v>
                </c:pt>
                <c:pt idx="958">
                  <c:v>0.91400000000000003</c:v>
                </c:pt>
                <c:pt idx="959">
                  <c:v>0.91500000000000004</c:v>
                </c:pt>
                <c:pt idx="960">
                  <c:v>0.91600000000000004</c:v>
                </c:pt>
                <c:pt idx="961">
                  <c:v>0.91700000000000004</c:v>
                </c:pt>
                <c:pt idx="962">
                  <c:v>0.91800000000000004</c:v>
                </c:pt>
                <c:pt idx="963">
                  <c:v>0.91900000000000004</c:v>
                </c:pt>
                <c:pt idx="964">
                  <c:v>0.92</c:v>
                </c:pt>
                <c:pt idx="965">
                  <c:v>0.92100000000000004</c:v>
                </c:pt>
                <c:pt idx="966">
                  <c:v>0.92200000000000004</c:v>
                </c:pt>
                <c:pt idx="967">
                  <c:v>0.92300000000000004</c:v>
                </c:pt>
                <c:pt idx="968">
                  <c:v>0.92400000000000004</c:v>
                </c:pt>
                <c:pt idx="969">
                  <c:v>0.92500000000000004</c:v>
                </c:pt>
                <c:pt idx="970">
                  <c:v>0.92600000000000005</c:v>
                </c:pt>
                <c:pt idx="971">
                  <c:v>0.92700000000000005</c:v>
                </c:pt>
                <c:pt idx="972">
                  <c:v>0.92800000000000005</c:v>
                </c:pt>
                <c:pt idx="973">
                  <c:v>0.92900000000000005</c:v>
                </c:pt>
                <c:pt idx="974">
                  <c:v>0.93</c:v>
                </c:pt>
                <c:pt idx="975">
                  <c:v>0.93100000000000005</c:v>
                </c:pt>
                <c:pt idx="976">
                  <c:v>0.93200000000000005</c:v>
                </c:pt>
                <c:pt idx="977">
                  <c:v>0.93300000000000005</c:v>
                </c:pt>
                <c:pt idx="978">
                  <c:v>0.93400000000000005</c:v>
                </c:pt>
                <c:pt idx="979">
                  <c:v>0.93500000000000005</c:v>
                </c:pt>
                <c:pt idx="980">
                  <c:v>0.93600000000000005</c:v>
                </c:pt>
                <c:pt idx="981">
                  <c:v>0.93700000000000006</c:v>
                </c:pt>
                <c:pt idx="982">
                  <c:v>0.93799999999999994</c:v>
                </c:pt>
                <c:pt idx="983">
                  <c:v>0.93899999999999995</c:v>
                </c:pt>
                <c:pt idx="984">
                  <c:v>0.94</c:v>
                </c:pt>
                <c:pt idx="985">
                  <c:v>0.94099999999999995</c:v>
                </c:pt>
                <c:pt idx="986">
                  <c:v>0.94199999999999995</c:v>
                </c:pt>
                <c:pt idx="987">
                  <c:v>0.94299999999999995</c:v>
                </c:pt>
                <c:pt idx="988">
                  <c:v>0.94399999999999995</c:v>
                </c:pt>
                <c:pt idx="989">
                  <c:v>0.94499999999999995</c:v>
                </c:pt>
                <c:pt idx="990">
                  <c:v>0.94599999999999995</c:v>
                </c:pt>
                <c:pt idx="991">
                  <c:v>0.94699999999999995</c:v>
                </c:pt>
                <c:pt idx="992">
                  <c:v>0.94799999999999995</c:v>
                </c:pt>
                <c:pt idx="993">
                  <c:v>0.94899999999999995</c:v>
                </c:pt>
                <c:pt idx="994">
                  <c:v>0.95</c:v>
                </c:pt>
                <c:pt idx="995">
                  <c:v>0.95099999999999996</c:v>
                </c:pt>
                <c:pt idx="996">
                  <c:v>0.95199999999999996</c:v>
                </c:pt>
                <c:pt idx="997">
                  <c:v>0.95299999999999996</c:v>
                </c:pt>
                <c:pt idx="998">
                  <c:v>0.95399999999999996</c:v>
                </c:pt>
                <c:pt idx="999">
                  <c:v>0.95499999999999996</c:v>
                </c:pt>
                <c:pt idx="1000">
                  <c:v>0.95599999999999996</c:v>
                </c:pt>
                <c:pt idx="1001">
                  <c:v>0.95699999999999996</c:v>
                </c:pt>
                <c:pt idx="1002">
                  <c:v>0.95799999999999996</c:v>
                </c:pt>
                <c:pt idx="1003">
                  <c:v>0.95899999999999996</c:v>
                </c:pt>
                <c:pt idx="1004">
                  <c:v>0.96</c:v>
                </c:pt>
                <c:pt idx="1005">
                  <c:v>0.96099999999999997</c:v>
                </c:pt>
                <c:pt idx="1006">
                  <c:v>0.96199999999999997</c:v>
                </c:pt>
                <c:pt idx="1007">
                  <c:v>0.96299999999999997</c:v>
                </c:pt>
                <c:pt idx="1008">
                  <c:v>0.96399999999999997</c:v>
                </c:pt>
                <c:pt idx="1009">
                  <c:v>0.96499999999999997</c:v>
                </c:pt>
                <c:pt idx="1010">
                  <c:v>0.96599999999999997</c:v>
                </c:pt>
                <c:pt idx="1011">
                  <c:v>0.96699999999999997</c:v>
                </c:pt>
                <c:pt idx="1012">
                  <c:v>0.96799999999999997</c:v>
                </c:pt>
                <c:pt idx="1013">
                  <c:v>0.96899999999999997</c:v>
                </c:pt>
                <c:pt idx="1014">
                  <c:v>0.97</c:v>
                </c:pt>
                <c:pt idx="1015">
                  <c:v>0.97099999999999997</c:v>
                </c:pt>
                <c:pt idx="1016">
                  <c:v>0.97199999999999998</c:v>
                </c:pt>
                <c:pt idx="1017">
                  <c:v>0.97299999999999998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0.97599999999999998</c:v>
                </c:pt>
                <c:pt idx="1021">
                  <c:v>0.97699999999999998</c:v>
                </c:pt>
                <c:pt idx="1022">
                  <c:v>0.97799999999999998</c:v>
                </c:pt>
                <c:pt idx="1023">
                  <c:v>0.97899999999999998</c:v>
                </c:pt>
                <c:pt idx="1024">
                  <c:v>0.98</c:v>
                </c:pt>
                <c:pt idx="1025">
                  <c:v>0.98099999999999998</c:v>
                </c:pt>
                <c:pt idx="1026">
                  <c:v>0.98199999999999998</c:v>
                </c:pt>
                <c:pt idx="1027">
                  <c:v>0.98299999999999998</c:v>
                </c:pt>
                <c:pt idx="1028">
                  <c:v>0.98399999999999999</c:v>
                </c:pt>
                <c:pt idx="1029">
                  <c:v>0.98499999999999999</c:v>
                </c:pt>
                <c:pt idx="1030">
                  <c:v>0.98599999999999999</c:v>
                </c:pt>
                <c:pt idx="1031">
                  <c:v>0.98699999999999999</c:v>
                </c:pt>
                <c:pt idx="1032">
                  <c:v>0.98799999999999999</c:v>
                </c:pt>
                <c:pt idx="1033">
                  <c:v>0.98899999999999999</c:v>
                </c:pt>
                <c:pt idx="1034">
                  <c:v>0.99</c:v>
                </c:pt>
                <c:pt idx="1035">
                  <c:v>0.99099999999999999</c:v>
                </c:pt>
                <c:pt idx="1036">
                  <c:v>0.99199999999999999</c:v>
                </c:pt>
                <c:pt idx="1037">
                  <c:v>0.99299999999999999</c:v>
                </c:pt>
                <c:pt idx="1038">
                  <c:v>0.99399999999999999</c:v>
                </c:pt>
                <c:pt idx="1039">
                  <c:v>0.995</c:v>
                </c:pt>
                <c:pt idx="1040">
                  <c:v>0.996</c:v>
                </c:pt>
                <c:pt idx="1041">
                  <c:v>0.997</c:v>
                </c:pt>
                <c:pt idx="1042">
                  <c:v>0.998</c:v>
                </c:pt>
                <c:pt idx="1043">
                  <c:v>0.999</c:v>
                </c:pt>
                <c:pt idx="1044">
                  <c:v>1</c:v>
                </c:pt>
                <c:pt idx="1045">
                  <c:v>1.0009999999999999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1.004</c:v>
                </c:pt>
                <c:pt idx="1049">
                  <c:v>1.0049999999999999</c:v>
                </c:pt>
                <c:pt idx="1050">
                  <c:v>1.006</c:v>
                </c:pt>
                <c:pt idx="1051">
                  <c:v>1.0069999999999999</c:v>
                </c:pt>
                <c:pt idx="1052">
                  <c:v>1.008</c:v>
                </c:pt>
                <c:pt idx="1053">
                  <c:v>1.0089999999999999</c:v>
                </c:pt>
                <c:pt idx="1054">
                  <c:v>1.01</c:v>
                </c:pt>
                <c:pt idx="1055">
                  <c:v>1.0109999999999999</c:v>
                </c:pt>
                <c:pt idx="1056">
                  <c:v>1.012</c:v>
                </c:pt>
                <c:pt idx="1057">
                  <c:v>1.0129999999999999</c:v>
                </c:pt>
                <c:pt idx="1058">
                  <c:v>1.014</c:v>
                </c:pt>
                <c:pt idx="1059">
                  <c:v>1.0149999999999999</c:v>
                </c:pt>
                <c:pt idx="1060">
                  <c:v>1.016</c:v>
                </c:pt>
                <c:pt idx="1061">
                  <c:v>1.0169999999999999</c:v>
                </c:pt>
                <c:pt idx="1062">
                  <c:v>1.018</c:v>
                </c:pt>
                <c:pt idx="1063">
                  <c:v>1.0189999999999999</c:v>
                </c:pt>
                <c:pt idx="1064">
                  <c:v>1.02</c:v>
                </c:pt>
                <c:pt idx="1065">
                  <c:v>1.0209999999999999</c:v>
                </c:pt>
                <c:pt idx="1066">
                  <c:v>1.022</c:v>
                </c:pt>
                <c:pt idx="1067">
                  <c:v>1.0229999999999999</c:v>
                </c:pt>
                <c:pt idx="1068">
                  <c:v>1.024</c:v>
                </c:pt>
                <c:pt idx="1069">
                  <c:v>1.0249999999999999</c:v>
                </c:pt>
                <c:pt idx="1070">
                  <c:v>1.026</c:v>
                </c:pt>
                <c:pt idx="1071">
                  <c:v>1.0269999999999999</c:v>
                </c:pt>
                <c:pt idx="1072">
                  <c:v>1.028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1.0309999999999999</c:v>
                </c:pt>
                <c:pt idx="1076">
                  <c:v>1.032</c:v>
                </c:pt>
                <c:pt idx="1077">
                  <c:v>1.0329999999999999</c:v>
                </c:pt>
                <c:pt idx="1078">
                  <c:v>1.034</c:v>
                </c:pt>
                <c:pt idx="1079">
                  <c:v>1.0349999999999999</c:v>
                </c:pt>
                <c:pt idx="1080">
                  <c:v>1.036</c:v>
                </c:pt>
                <c:pt idx="1081">
                  <c:v>1.0369999999999999</c:v>
                </c:pt>
                <c:pt idx="1082">
                  <c:v>1.038</c:v>
                </c:pt>
                <c:pt idx="1083">
                  <c:v>1.0389999999999999</c:v>
                </c:pt>
                <c:pt idx="1084">
                  <c:v>1.04</c:v>
                </c:pt>
                <c:pt idx="1085">
                  <c:v>1.0409999999999999</c:v>
                </c:pt>
                <c:pt idx="1086">
                  <c:v>1.042</c:v>
                </c:pt>
                <c:pt idx="1087">
                  <c:v>1.0429999999999999</c:v>
                </c:pt>
                <c:pt idx="1088">
                  <c:v>1.044</c:v>
                </c:pt>
                <c:pt idx="1089">
                  <c:v>1.0449999999999999</c:v>
                </c:pt>
                <c:pt idx="1090">
                  <c:v>1.046</c:v>
                </c:pt>
                <c:pt idx="1091">
                  <c:v>1.0469999999999999</c:v>
                </c:pt>
                <c:pt idx="1092">
                  <c:v>1.048</c:v>
                </c:pt>
                <c:pt idx="1093">
                  <c:v>1.0489999999999999</c:v>
                </c:pt>
                <c:pt idx="1094">
                  <c:v>1.05</c:v>
                </c:pt>
                <c:pt idx="1095">
                  <c:v>1.0509999999999999</c:v>
                </c:pt>
                <c:pt idx="1096">
                  <c:v>1.052</c:v>
                </c:pt>
                <c:pt idx="1097">
                  <c:v>1.0529999999999999</c:v>
                </c:pt>
                <c:pt idx="1098">
                  <c:v>1.054</c:v>
                </c:pt>
                <c:pt idx="1099">
                  <c:v>1.0549999999999999</c:v>
                </c:pt>
                <c:pt idx="1100">
                  <c:v>1.056</c:v>
                </c:pt>
                <c:pt idx="1101">
                  <c:v>1.0569999999999999</c:v>
                </c:pt>
                <c:pt idx="1102">
                  <c:v>1.0580000000000001</c:v>
                </c:pt>
                <c:pt idx="1103">
                  <c:v>1.0589999999999999</c:v>
                </c:pt>
                <c:pt idx="1104">
                  <c:v>1.06</c:v>
                </c:pt>
                <c:pt idx="1105">
                  <c:v>1.0609999999999999</c:v>
                </c:pt>
                <c:pt idx="1106">
                  <c:v>1.0620000000000001</c:v>
                </c:pt>
                <c:pt idx="1107">
                  <c:v>1.0629999999999999</c:v>
                </c:pt>
                <c:pt idx="1108">
                  <c:v>1.0640000000000001</c:v>
                </c:pt>
                <c:pt idx="1109">
                  <c:v>1.0649999999999999</c:v>
                </c:pt>
                <c:pt idx="1110">
                  <c:v>1.0660000000000001</c:v>
                </c:pt>
                <c:pt idx="1111">
                  <c:v>1.0669999999999999</c:v>
                </c:pt>
                <c:pt idx="1112">
                  <c:v>1.0680000000000001</c:v>
                </c:pt>
                <c:pt idx="1113">
                  <c:v>1.069</c:v>
                </c:pt>
                <c:pt idx="1114">
                  <c:v>1.07</c:v>
                </c:pt>
                <c:pt idx="1115">
                  <c:v>1.071</c:v>
                </c:pt>
                <c:pt idx="1116">
                  <c:v>1.0720000000000001</c:v>
                </c:pt>
                <c:pt idx="1117">
                  <c:v>1.073</c:v>
                </c:pt>
                <c:pt idx="1118">
                  <c:v>1.0740000000000001</c:v>
                </c:pt>
                <c:pt idx="1119">
                  <c:v>1.075</c:v>
                </c:pt>
                <c:pt idx="1120">
                  <c:v>1.0760000000000001</c:v>
                </c:pt>
                <c:pt idx="1121">
                  <c:v>1.077</c:v>
                </c:pt>
                <c:pt idx="1122">
                  <c:v>1.0780000000000001</c:v>
                </c:pt>
                <c:pt idx="1123">
                  <c:v>1.079</c:v>
                </c:pt>
                <c:pt idx="1124">
                  <c:v>1.08</c:v>
                </c:pt>
                <c:pt idx="1125">
                  <c:v>1.081</c:v>
                </c:pt>
                <c:pt idx="1126">
                  <c:v>1.0820000000000001</c:v>
                </c:pt>
                <c:pt idx="1127">
                  <c:v>1.083</c:v>
                </c:pt>
                <c:pt idx="1128">
                  <c:v>1.0840000000000001</c:v>
                </c:pt>
                <c:pt idx="1129">
                  <c:v>1.085</c:v>
                </c:pt>
                <c:pt idx="1130">
                  <c:v>1.0860000000000001</c:v>
                </c:pt>
                <c:pt idx="1131">
                  <c:v>1.087</c:v>
                </c:pt>
                <c:pt idx="1132">
                  <c:v>1.0880000000000001</c:v>
                </c:pt>
                <c:pt idx="1133">
                  <c:v>1.089</c:v>
                </c:pt>
                <c:pt idx="1134">
                  <c:v>1.0900000000000001</c:v>
                </c:pt>
                <c:pt idx="1135">
                  <c:v>1.091</c:v>
                </c:pt>
                <c:pt idx="1136">
                  <c:v>1.0920000000000001</c:v>
                </c:pt>
                <c:pt idx="1137">
                  <c:v>1.093</c:v>
                </c:pt>
                <c:pt idx="1138">
                  <c:v>1.0940000000000001</c:v>
                </c:pt>
                <c:pt idx="1139">
                  <c:v>1.095</c:v>
                </c:pt>
                <c:pt idx="1140">
                  <c:v>1.0960000000000001</c:v>
                </c:pt>
                <c:pt idx="1141">
                  <c:v>1.097</c:v>
                </c:pt>
                <c:pt idx="1142">
                  <c:v>1.0980000000000001</c:v>
                </c:pt>
                <c:pt idx="1143">
                  <c:v>1.099</c:v>
                </c:pt>
                <c:pt idx="1144">
                  <c:v>1.1000000000000001</c:v>
                </c:pt>
                <c:pt idx="1145">
                  <c:v>1.101</c:v>
                </c:pt>
                <c:pt idx="1146">
                  <c:v>1.1020000000000001</c:v>
                </c:pt>
                <c:pt idx="1147">
                  <c:v>1.103</c:v>
                </c:pt>
                <c:pt idx="1148">
                  <c:v>1.1040000000000001</c:v>
                </c:pt>
                <c:pt idx="1149">
                  <c:v>1.105</c:v>
                </c:pt>
                <c:pt idx="1150">
                  <c:v>1.1060000000000001</c:v>
                </c:pt>
                <c:pt idx="1151">
                  <c:v>1.107</c:v>
                </c:pt>
                <c:pt idx="1152">
                  <c:v>1.1080000000000001</c:v>
                </c:pt>
                <c:pt idx="1153">
                  <c:v>1.109</c:v>
                </c:pt>
                <c:pt idx="1154">
                  <c:v>1.1100000000000001</c:v>
                </c:pt>
                <c:pt idx="1155">
                  <c:v>1.111</c:v>
                </c:pt>
                <c:pt idx="1156">
                  <c:v>1.1120000000000001</c:v>
                </c:pt>
                <c:pt idx="1157">
                  <c:v>1.113</c:v>
                </c:pt>
                <c:pt idx="1158">
                  <c:v>1.1140000000000001</c:v>
                </c:pt>
                <c:pt idx="1159">
                  <c:v>1.115</c:v>
                </c:pt>
                <c:pt idx="1160">
                  <c:v>1.1160000000000001</c:v>
                </c:pt>
                <c:pt idx="1161">
                  <c:v>1.117</c:v>
                </c:pt>
                <c:pt idx="1162">
                  <c:v>1.1180000000000001</c:v>
                </c:pt>
                <c:pt idx="1163">
                  <c:v>1.119</c:v>
                </c:pt>
                <c:pt idx="1164">
                  <c:v>1.1200000000000001</c:v>
                </c:pt>
                <c:pt idx="1165">
                  <c:v>1.121</c:v>
                </c:pt>
                <c:pt idx="1166">
                  <c:v>1.1220000000000001</c:v>
                </c:pt>
                <c:pt idx="1167">
                  <c:v>1.123</c:v>
                </c:pt>
                <c:pt idx="1168">
                  <c:v>1.1240000000000001</c:v>
                </c:pt>
                <c:pt idx="1169">
                  <c:v>1.125</c:v>
                </c:pt>
                <c:pt idx="1170">
                  <c:v>1.1259999999999999</c:v>
                </c:pt>
                <c:pt idx="1171">
                  <c:v>1.127</c:v>
                </c:pt>
                <c:pt idx="1172">
                  <c:v>1.1279999999999999</c:v>
                </c:pt>
                <c:pt idx="1173">
                  <c:v>1.129</c:v>
                </c:pt>
                <c:pt idx="1174">
                  <c:v>1.1299999999999999</c:v>
                </c:pt>
                <c:pt idx="1175">
                  <c:v>1.131</c:v>
                </c:pt>
                <c:pt idx="1176">
                  <c:v>1.1319999999999999</c:v>
                </c:pt>
                <c:pt idx="1177">
                  <c:v>1.133</c:v>
                </c:pt>
                <c:pt idx="1178">
                  <c:v>1.1339999999999999</c:v>
                </c:pt>
                <c:pt idx="1179">
                  <c:v>1.135</c:v>
                </c:pt>
                <c:pt idx="1180">
                  <c:v>1.1359999999999999</c:v>
                </c:pt>
                <c:pt idx="1181">
                  <c:v>1.137</c:v>
                </c:pt>
                <c:pt idx="1182">
                  <c:v>1.1379999999999999</c:v>
                </c:pt>
                <c:pt idx="1183">
                  <c:v>1.139</c:v>
                </c:pt>
                <c:pt idx="1184">
                  <c:v>1.1399999999999999</c:v>
                </c:pt>
                <c:pt idx="1185">
                  <c:v>1.141</c:v>
                </c:pt>
                <c:pt idx="1186">
                  <c:v>1.1419999999999999</c:v>
                </c:pt>
                <c:pt idx="1187">
                  <c:v>1.143</c:v>
                </c:pt>
                <c:pt idx="1188">
                  <c:v>1.1439999999999999</c:v>
                </c:pt>
                <c:pt idx="1189">
                  <c:v>1.145</c:v>
                </c:pt>
                <c:pt idx="1190">
                  <c:v>1.1459999999999999</c:v>
                </c:pt>
                <c:pt idx="1191">
                  <c:v>1.147</c:v>
                </c:pt>
                <c:pt idx="1192">
                  <c:v>1.1479999999999999</c:v>
                </c:pt>
                <c:pt idx="1193">
                  <c:v>1.149</c:v>
                </c:pt>
                <c:pt idx="1194">
                  <c:v>1.1499999999999999</c:v>
                </c:pt>
                <c:pt idx="1195">
                  <c:v>1.151</c:v>
                </c:pt>
                <c:pt idx="1196">
                  <c:v>1.1519999999999999</c:v>
                </c:pt>
                <c:pt idx="1197">
                  <c:v>1.153</c:v>
                </c:pt>
                <c:pt idx="1198">
                  <c:v>1.1539999999999999</c:v>
                </c:pt>
                <c:pt idx="1199">
                  <c:v>1.155</c:v>
                </c:pt>
                <c:pt idx="1200">
                  <c:v>1.1559999999999999</c:v>
                </c:pt>
                <c:pt idx="1201">
                  <c:v>1.157</c:v>
                </c:pt>
                <c:pt idx="1202">
                  <c:v>1.1579999999999999</c:v>
                </c:pt>
                <c:pt idx="1203">
                  <c:v>1.159</c:v>
                </c:pt>
                <c:pt idx="1204">
                  <c:v>1.1599999999999999</c:v>
                </c:pt>
                <c:pt idx="1205">
                  <c:v>1.161</c:v>
                </c:pt>
                <c:pt idx="1206">
                  <c:v>1.1619999999999999</c:v>
                </c:pt>
                <c:pt idx="1207">
                  <c:v>1.163</c:v>
                </c:pt>
                <c:pt idx="1208">
                  <c:v>1.1639999999999999</c:v>
                </c:pt>
                <c:pt idx="1209">
                  <c:v>1.165</c:v>
                </c:pt>
                <c:pt idx="1210">
                  <c:v>1.1659999999999999</c:v>
                </c:pt>
                <c:pt idx="1211">
                  <c:v>1.167</c:v>
                </c:pt>
                <c:pt idx="1212">
                  <c:v>1.1679999999999999</c:v>
                </c:pt>
                <c:pt idx="1213">
                  <c:v>1.169</c:v>
                </c:pt>
                <c:pt idx="1214">
                  <c:v>1.17</c:v>
                </c:pt>
                <c:pt idx="1215">
                  <c:v>1.171</c:v>
                </c:pt>
                <c:pt idx="1216">
                  <c:v>1.1719999999999999</c:v>
                </c:pt>
                <c:pt idx="1217">
                  <c:v>1.173</c:v>
                </c:pt>
                <c:pt idx="1218">
                  <c:v>1.1739999999999999</c:v>
                </c:pt>
                <c:pt idx="1219">
                  <c:v>1.175</c:v>
                </c:pt>
                <c:pt idx="1220">
                  <c:v>1.1759999999999999</c:v>
                </c:pt>
                <c:pt idx="1221">
                  <c:v>1.177</c:v>
                </c:pt>
                <c:pt idx="1222">
                  <c:v>1.1779999999999999</c:v>
                </c:pt>
                <c:pt idx="1223">
                  <c:v>1.179</c:v>
                </c:pt>
                <c:pt idx="1224">
                  <c:v>1.18</c:v>
                </c:pt>
                <c:pt idx="1225">
                  <c:v>1.181</c:v>
                </c:pt>
                <c:pt idx="1226">
                  <c:v>1.1819999999999999</c:v>
                </c:pt>
                <c:pt idx="1227">
                  <c:v>1.1830000000000001</c:v>
                </c:pt>
                <c:pt idx="1228">
                  <c:v>1.1839999999999999</c:v>
                </c:pt>
                <c:pt idx="1229">
                  <c:v>1.1850000000000001</c:v>
                </c:pt>
                <c:pt idx="1230">
                  <c:v>1.1859999999999999</c:v>
                </c:pt>
                <c:pt idx="1231">
                  <c:v>1.1870000000000001</c:v>
                </c:pt>
                <c:pt idx="1232">
                  <c:v>1.1879999999999999</c:v>
                </c:pt>
                <c:pt idx="1233">
                  <c:v>1.1890000000000001</c:v>
                </c:pt>
                <c:pt idx="1234">
                  <c:v>1.19</c:v>
                </c:pt>
                <c:pt idx="1235">
                  <c:v>1.1910000000000001</c:v>
                </c:pt>
                <c:pt idx="1236">
                  <c:v>1.1919999999999999</c:v>
                </c:pt>
                <c:pt idx="1237">
                  <c:v>1.1930000000000001</c:v>
                </c:pt>
                <c:pt idx="1238">
                  <c:v>1.194</c:v>
                </c:pt>
                <c:pt idx="1239">
                  <c:v>1.1950000000000001</c:v>
                </c:pt>
                <c:pt idx="1240">
                  <c:v>1.196</c:v>
                </c:pt>
                <c:pt idx="1241">
                  <c:v>1.1970000000000001</c:v>
                </c:pt>
                <c:pt idx="1242">
                  <c:v>1.198</c:v>
                </c:pt>
                <c:pt idx="1243">
                  <c:v>1.1990000000000001</c:v>
                </c:pt>
                <c:pt idx="1244">
                  <c:v>1.2</c:v>
                </c:pt>
                <c:pt idx="1245">
                  <c:v>1.2010000000000001</c:v>
                </c:pt>
                <c:pt idx="1246">
                  <c:v>1.202</c:v>
                </c:pt>
                <c:pt idx="1247">
                  <c:v>1.2030000000000001</c:v>
                </c:pt>
                <c:pt idx="1248">
                  <c:v>1.204</c:v>
                </c:pt>
                <c:pt idx="1249">
                  <c:v>1.2050000000000001</c:v>
                </c:pt>
                <c:pt idx="1250">
                  <c:v>1.206</c:v>
                </c:pt>
                <c:pt idx="1251">
                  <c:v>1.2070000000000001</c:v>
                </c:pt>
                <c:pt idx="1252">
                  <c:v>1.208</c:v>
                </c:pt>
                <c:pt idx="1253">
                  <c:v>1.2090000000000001</c:v>
                </c:pt>
                <c:pt idx="1254">
                  <c:v>1.21</c:v>
                </c:pt>
                <c:pt idx="1255">
                  <c:v>1.2110000000000001</c:v>
                </c:pt>
                <c:pt idx="1256">
                  <c:v>1.212</c:v>
                </c:pt>
                <c:pt idx="1257">
                  <c:v>1.2130000000000001</c:v>
                </c:pt>
                <c:pt idx="1258">
                  <c:v>1.214</c:v>
                </c:pt>
                <c:pt idx="1259">
                  <c:v>1.2150000000000001</c:v>
                </c:pt>
                <c:pt idx="1260">
                  <c:v>1.216</c:v>
                </c:pt>
                <c:pt idx="1261">
                  <c:v>1.2170000000000001</c:v>
                </c:pt>
                <c:pt idx="1262">
                  <c:v>1.218</c:v>
                </c:pt>
                <c:pt idx="1263">
                  <c:v>1.2190000000000001</c:v>
                </c:pt>
                <c:pt idx="1264">
                  <c:v>1.22</c:v>
                </c:pt>
                <c:pt idx="1265">
                  <c:v>1.2210000000000001</c:v>
                </c:pt>
                <c:pt idx="1266">
                  <c:v>1.222</c:v>
                </c:pt>
                <c:pt idx="1267">
                  <c:v>1.2230000000000001</c:v>
                </c:pt>
                <c:pt idx="1268">
                  <c:v>1.224</c:v>
                </c:pt>
                <c:pt idx="1269">
                  <c:v>1.2250000000000001</c:v>
                </c:pt>
                <c:pt idx="1270">
                  <c:v>1.226</c:v>
                </c:pt>
                <c:pt idx="1271">
                  <c:v>1.2270000000000001</c:v>
                </c:pt>
                <c:pt idx="1272">
                  <c:v>1.228</c:v>
                </c:pt>
                <c:pt idx="1273">
                  <c:v>1.2290000000000001</c:v>
                </c:pt>
                <c:pt idx="1274">
                  <c:v>1.23</c:v>
                </c:pt>
                <c:pt idx="1275">
                  <c:v>1.2310000000000001</c:v>
                </c:pt>
                <c:pt idx="1276">
                  <c:v>1.232</c:v>
                </c:pt>
                <c:pt idx="1277">
                  <c:v>1.2330000000000001</c:v>
                </c:pt>
                <c:pt idx="1278">
                  <c:v>1.234</c:v>
                </c:pt>
                <c:pt idx="1279">
                  <c:v>1.2350000000000001</c:v>
                </c:pt>
                <c:pt idx="1280">
                  <c:v>1.236</c:v>
                </c:pt>
                <c:pt idx="1281">
                  <c:v>1.2370000000000001</c:v>
                </c:pt>
                <c:pt idx="1282">
                  <c:v>1.238</c:v>
                </c:pt>
                <c:pt idx="1283">
                  <c:v>1.2390000000000001</c:v>
                </c:pt>
                <c:pt idx="1284">
                  <c:v>1.24</c:v>
                </c:pt>
                <c:pt idx="1285">
                  <c:v>1.2410000000000001</c:v>
                </c:pt>
                <c:pt idx="1286">
                  <c:v>1.242</c:v>
                </c:pt>
                <c:pt idx="1287">
                  <c:v>1.2430000000000001</c:v>
                </c:pt>
                <c:pt idx="1288">
                  <c:v>1.244</c:v>
                </c:pt>
                <c:pt idx="1289">
                  <c:v>1.2450000000000001</c:v>
                </c:pt>
                <c:pt idx="1290">
                  <c:v>1.246</c:v>
                </c:pt>
                <c:pt idx="1291">
                  <c:v>1.2470000000000001</c:v>
                </c:pt>
                <c:pt idx="1292">
                  <c:v>1.248</c:v>
                </c:pt>
                <c:pt idx="1293">
                  <c:v>1.2490000000000001</c:v>
                </c:pt>
                <c:pt idx="1294">
                  <c:v>1.25</c:v>
                </c:pt>
                <c:pt idx="1295">
                  <c:v>1.2509999999999999</c:v>
                </c:pt>
                <c:pt idx="1296">
                  <c:v>1.252</c:v>
                </c:pt>
                <c:pt idx="1297">
                  <c:v>1.2529999999999999</c:v>
                </c:pt>
                <c:pt idx="1298">
                  <c:v>1.254</c:v>
                </c:pt>
                <c:pt idx="1299">
                  <c:v>1.2549999999999999</c:v>
                </c:pt>
                <c:pt idx="1300">
                  <c:v>1.256</c:v>
                </c:pt>
                <c:pt idx="1301">
                  <c:v>1.2569999999999999</c:v>
                </c:pt>
                <c:pt idx="1302">
                  <c:v>1.258</c:v>
                </c:pt>
                <c:pt idx="1303">
                  <c:v>1.2589999999999999</c:v>
                </c:pt>
                <c:pt idx="1304">
                  <c:v>1.26</c:v>
                </c:pt>
                <c:pt idx="1305">
                  <c:v>1.2609999999999999</c:v>
                </c:pt>
                <c:pt idx="1306">
                  <c:v>1.262</c:v>
                </c:pt>
                <c:pt idx="1307">
                  <c:v>1.2629999999999999</c:v>
                </c:pt>
                <c:pt idx="1308">
                  <c:v>1.264</c:v>
                </c:pt>
                <c:pt idx="1309">
                  <c:v>1.2649999999999999</c:v>
                </c:pt>
                <c:pt idx="1310">
                  <c:v>1.266</c:v>
                </c:pt>
                <c:pt idx="1311">
                  <c:v>1.2669999999999999</c:v>
                </c:pt>
                <c:pt idx="1312">
                  <c:v>1.268</c:v>
                </c:pt>
                <c:pt idx="1313">
                  <c:v>1.2689999999999999</c:v>
                </c:pt>
                <c:pt idx="1314">
                  <c:v>1.27</c:v>
                </c:pt>
                <c:pt idx="1315">
                  <c:v>1.2709999999999999</c:v>
                </c:pt>
                <c:pt idx="1316">
                  <c:v>1.272</c:v>
                </c:pt>
                <c:pt idx="1317">
                  <c:v>1.2729999999999999</c:v>
                </c:pt>
                <c:pt idx="1318">
                  <c:v>1.274</c:v>
                </c:pt>
                <c:pt idx="1319">
                  <c:v>1.2749999999999999</c:v>
                </c:pt>
                <c:pt idx="1320">
                  <c:v>1.276</c:v>
                </c:pt>
                <c:pt idx="1321">
                  <c:v>1.2769999999999999</c:v>
                </c:pt>
                <c:pt idx="1322">
                  <c:v>1.278</c:v>
                </c:pt>
                <c:pt idx="1323">
                  <c:v>1.2789999999999999</c:v>
                </c:pt>
                <c:pt idx="1324">
                  <c:v>1.28</c:v>
                </c:pt>
                <c:pt idx="1325">
                  <c:v>1.2809999999999999</c:v>
                </c:pt>
                <c:pt idx="1326">
                  <c:v>1.282</c:v>
                </c:pt>
                <c:pt idx="1327">
                  <c:v>1.2829999999999999</c:v>
                </c:pt>
                <c:pt idx="1328">
                  <c:v>1.284</c:v>
                </c:pt>
                <c:pt idx="1329">
                  <c:v>1.2849999999999999</c:v>
                </c:pt>
                <c:pt idx="1330">
                  <c:v>1.286</c:v>
                </c:pt>
                <c:pt idx="1331">
                  <c:v>1.2869999999999999</c:v>
                </c:pt>
                <c:pt idx="1332">
                  <c:v>1.288</c:v>
                </c:pt>
                <c:pt idx="1333">
                  <c:v>1.2889999999999999</c:v>
                </c:pt>
                <c:pt idx="1334">
                  <c:v>1.29</c:v>
                </c:pt>
                <c:pt idx="1335">
                  <c:v>1.2909999999999999</c:v>
                </c:pt>
                <c:pt idx="1336">
                  <c:v>1.292</c:v>
                </c:pt>
                <c:pt idx="1337">
                  <c:v>1.2929999999999999</c:v>
                </c:pt>
                <c:pt idx="1338">
                  <c:v>1.294</c:v>
                </c:pt>
                <c:pt idx="1339">
                  <c:v>1.2949999999999999</c:v>
                </c:pt>
                <c:pt idx="1340">
                  <c:v>1.296</c:v>
                </c:pt>
                <c:pt idx="1341">
                  <c:v>1.2969999999999999</c:v>
                </c:pt>
                <c:pt idx="1342">
                  <c:v>1.298</c:v>
                </c:pt>
                <c:pt idx="1343">
                  <c:v>1.2989999999999999</c:v>
                </c:pt>
                <c:pt idx="1344">
                  <c:v>1.3</c:v>
                </c:pt>
                <c:pt idx="1345">
                  <c:v>1.3009999999999999</c:v>
                </c:pt>
                <c:pt idx="1346">
                  <c:v>1.302</c:v>
                </c:pt>
                <c:pt idx="1347">
                  <c:v>1.3029999999999999</c:v>
                </c:pt>
                <c:pt idx="1348">
                  <c:v>1.304</c:v>
                </c:pt>
                <c:pt idx="1349">
                  <c:v>1.3049999999999999</c:v>
                </c:pt>
                <c:pt idx="1350">
                  <c:v>1.306</c:v>
                </c:pt>
                <c:pt idx="1351">
                  <c:v>1.3069999999999999</c:v>
                </c:pt>
                <c:pt idx="1352">
                  <c:v>1.3080000000000001</c:v>
                </c:pt>
                <c:pt idx="1353">
                  <c:v>1.3089999999999999</c:v>
                </c:pt>
                <c:pt idx="1354">
                  <c:v>1.31</c:v>
                </c:pt>
                <c:pt idx="1355">
                  <c:v>1.3109999999999999</c:v>
                </c:pt>
                <c:pt idx="1356">
                  <c:v>1.3120000000000001</c:v>
                </c:pt>
                <c:pt idx="1357">
                  <c:v>1.3129999999999999</c:v>
                </c:pt>
                <c:pt idx="1358">
                  <c:v>1.3140000000000001</c:v>
                </c:pt>
                <c:pt idx="1359">
                  <c:v>1.3149999999999999</c:v>
                </c:pt>
                <c:pt idx="1360">
                  <c:v>1.3160000000000001</c:v>
                </c:pt>
                <c:pt idx="1361">
                  <c:v>1.3169999999999999</c:v>
                </c:pt>
                <c:pt idx="1362">
                  <c:v>1.3180000000000001</c:v>
                </c:pt>
                <c:pt idx="1363">
                  <c:v>1.319</c:v>
                </c:pt>
                <c:pt idx="1364">
                  <c:v>1.32</c:v>
                </c:pt>
                <c:pt idx="1365">
                  <c:v>1.321</c:v>
                </c:pt>
                <c:pt idx="1366">
                  <c:v>1.3220000000000001</c:v>
                </c:pt>
                <c:pt idx="1367">
                  <c:v>1.323</c:v>
                </c:pt>
                <c:pt idx="1368">
                  <c:v>1.3240000000000001</c:v>
                </c:pt>
                <c:pt idx="1369">
                  <c:v>1.325</c:v>
                </c:pt>
                <c:pt idx="1370">
                  <c:v>1.3260000000000001</c:v>
                </c:pt>
                <c:pt idx="1371">
                  <c:v>1.327</c:v>
                </c:pt>
                <c:pt idx="1372">
                  <c:v>1.3280000000000001</c:v>
                </c:pt>
                <c:pt idx="1373">
                  <c:v>1.329</c:v>
                </c:pt>
                <c:pt idx="1374">
                  <c:v>1.33</c:v>
                </c:pt>
                <c:pt idx="1375">
                  <c:v>1.331</c:v>
                </c:pt>
                <c:pt idx="1376">
                  <c:v>1.3320000000000001</c:v>
                </c:pt>
                <c:pt idx="1377">
                  <c:v>1.333</c:v>
                </c:pt>
                <c:pt idx="1378">
                  <c:v>1.3340000000000001</c:v>
                </c:pt>
                <c:pt idx="1379">
                  <c:v>1.335</c:v>
                </c:pt>
                <c:pt idx="1380">
                  <c:v>1.3360000000000001</c:v>
                </c:pt>
                <c:pt idx="1381">
                  <c:v>1.337</c:v>
                </c:pt>
                <c:pt idx="1382">
                  <c:v>1.3380000000000001</c:v>
                </c:pt>
                <c:pt idx="1383">
                  <c:v>1.339</c:v>
                </c:pt>
                <c:pt idx="1384">
                  <c:v>1.34</c:v>
                </c:pt>
                <c:pt idx="1385">
                  <c:v>1.341</c:v>
                </c:pt>
                <c:pt idx="1386">
                  <c:v>1.3420000000000001</c:v>
                </c:pt>
                <c:pt idx="1387">
                  <c:v>1.343</c:v>
                </c:pt>
                <c:pt idx="1388">
                  <c:v>1.3440000000000001</c:v>
                </c:pt>
                <c:pt idx="1389">
                  <c:v>1.345</c:v>
                </c:pt>
                <c:pt idx="1390">
                  <c:v>1.3460000000000001</c:v>
                </c:pt>
                <c:pt idx="1391">
                  <c:v>1.347</c:v>
                </c:pt>
                <c:pt idx="1392">
                  <c:v>1.3480000000000001</c:v>
                </c:pt>
                <c:pt idx="1393">
                  <c:v>1.349</c:v>
                </c:pt>
                <c:pt idx="1394">
                  <c:v>1.35</c:v>
                </c:pt>
                <c:pt idx="1395">
                  <c:v>1.351</c:v>
                </c:pt>
                <c:pt idx="1396">
                  <c:v>1.3520000000000001</c:v>
                </c:pt>
                <c:pt idx="1397">
                  <c:v>1.353</c:v>
                </c:pt>
                <c:pt idx="1398">
                  <c:v>1.3540000000000001</c:v>
                </c:pt>
                <c:pt idx="1399">
                  <c:v>1.355</c:v>
                </c:pt>
                <c:pt idx="1400">
                  <c:v>1.3560000000000001</c:v>
                </c:pt>
                <c:pt idx="1401">
                  <c:v>1.357</c:v>
                </c:pt>
                <c:pt idx="1402">
                  <c:v>1.3580000000000001</c:v>
                </c:pt>
                <c:pt idx="1403">
                  <c:v>1.359</c:v>
                </c:pt>
                <c:pt idx="1404">
                  <c:v>1.36</c:v>
                </c:pt>
                <c:pt idx="1405">
                  <c:v>1.361</c:v>
                </c:pt>
                <c:pt idx="1406">
                  <c:v>1.3620000000000001</c:v>
                </c:pt>
                <c:pt idx="1407">
                  <c:v>1.363</c:v>
                </c:pt>
                <c:pt idx="1408">
                  <c:v>1.3640000000000001</c:v>
                </c:pt>
                <c:pt idx="1409">
                  <c:v>1.365</c:v>
                </c:pt>
                <c:pt idx="1410">
                  <c:v>1.3660000000000001</c:v>
                </c:pt>
                <c:pt idx="1411">
                  <c:v>1.367</c:v>
                </c:pt>
                <c:pt idx="1412">
                  <c:v>1.3680000000000001</c:v>
                </c:pt>
                <c:pt idx="1413">
                  <c:v>1.369</c:v>
                </c:pt>
                <c:pt idx="1414">
                  <c:v>1.37</c:v>
                </c:pt>
                <c:pt idx="1415">
                  <c:v>1.371</c:v>
                </c:pt>
                <c:pt idx="1416">
                  <c:v>1.3720000000000001</c:v>
                </c:pt>
                <c:pt idx="1417">
                  <c:v>1.373</c:v>
                </c:pt>
                <c:pt idx="1418">
                  <c:v>1.3740000000000001</c:v>
                </c:pt>
                <c:pt idx="1419">
                  <c:v>1.375</c:v>
                </c:pt>
                <c:pt idx="1420">
                  <c:v>1.3759999999999999</c:v>
                </c:pt>
                <c:pt idx="1421">
                  <c:v>1.377</c:v>
                </c:pt>
                <c:pt idx="1422">
                  <c:v>1.3779999999999999</c:v>
                </c:pt>
                <c:pt idx="1423">
                  <c:v>1.379</c:v>
                </c:pt>
                <c:pt idx="1424">
                  <c:v>1.38</c:v>
                </c:pt>
                <c:pt idx="1425">
                  <c:v>1.381</c:v>
                </c:pt>
                <c:pt idx="1426">
                  <c:v>1.3819999999999999</c:v>
                </c:pt>
                <c:pt idx="1427">
                  <c:v>1.383</c:v>
                </c:pt>
                <c:pt idx="1428">
                  <c:v>1.3839999999999999</c:v>
                </c:pt>
                <c:pt idx="1429">
                  <c:v>1.385</c:v>
                </c:pt>
                <c:pt idx="1430">
                  <c:v>1.3859999999999999</c:v>
                </c:pt>
                <c:pt idx="1431">
                  <c:v>1.387</c:v>
                </c:pt>
                <c:pt idx="1432">
                  <c:v>1.3879999999999999</c:v>
                </c:pt>
                <c:pt idx="1433">
                  <c:v>1.389</c:v>
                </c:pt>
                <c:pt idx="1434">
                  <c:v>1.39</c:v>
                </c:pt>
                <c:pt idx="1435">
                  <c:v>1.391</c:v>
                </c:pt>
                <c:pt idx="1436">
                  <c:v>1.3919999999999999</c:v>
                </c:pt>
                <c:pt idx="1437">
                  <c:v>1.393</c:v>
                </c:pt>
                <c:pt idx="1438">
                  <c:v>1.3939999999999999</c:v>
                </c:pt>
                <c:pt idx="1439">
                  <c:v>1.395</c:v>
                </c:pt>
                <c:pt idx="1440">
                  <c:v>1.3959999999999999</c:v>
                </c:pt>
                <c:pt idx="1441">
                  <c:v>1.397</c:v>
                </c:pt>
                <c:pt idx="1442">
                  <c:v>1.3979999999999999</c:v>
                </c:pt>
                <c:pt idx="1443">
                  <c:v>1.399</c:v>
                </c:pt>
                <c:pt idx="1444">
                  <c:v>1.4</c:v>
                </c:pt>
                <c:pt idx="1445">
                  <c:v>1.401</c:v>
                </c:pt>
                <c:pt idx="1446">
                  <c:v>1.4019999999999999</c:v>
                </c:pt>
                <c:pt idx="1447">
                  <c:v>1.403</c:v>
                </c:pt>
                <c:pt idx="1448">
                  <c:v>1.4039999999999999</c:v>
                </c:pt>
                <c:pt idx="1449">
                  <c:v>1.405</c:v>
                </c:pt>
                <c:pt idx="1450">
                  <c:v>1.4059999999999999</c:v>
                </c:pt>
                <c:pt idx="1451">
                  <c:v>1.407</c:v>
                </c:pt>
                <c:pt idx="1452">
                  <c:v>1.4079999999999999</c:v>
                </c:pt>
                <c:pt idx="1453">
                  <c:v>1.409</c:v>
                </c:pt>
                <c:pt idx="1454">
                  <c:v>1.41</c:v>
                </c:pt>
                <c:pt idx="1455">
                  <c:v>1.411</c:v>
                </c:pt>
                <c:pt idx="1456">
                  <c:v>1.4119999999999999</c:v>
                </c:pt>
                <c:pt idx="1457">
                  <c:v>1.413</c:v>
                </c:pt>
                <c:pt idx="1458">
                  <c:v>1.4139999999999999</c:v>
                </c:pt>
                <c:pt idx="1459">
                  <c:v>1.415</c:v>
                </c:pt>
                <c:pt idx="1460">
                  <c:v>1.4159999999999999</c:v>
                </c:pt>
                <c:pt idx="1461">
                  <c:v>1.417</c:v>
                </c:pt>
                <c:pt idx="1462">
                  <c:v>1.4179999999999999</c:v>
                </c:pt>
                <c:pt idx="1463">
                  <c:v>1.419</c:v>
                </c:pt>
                <c:pt idx="1464">
                  <c:v>1.42</c:v>
                </c:pt>
                <c:pt idx="1465">
                  <c:v>1.421</c:v>
                </c:pt>
                <c:pt idx="1466">
                  <c:v>1.4219999999999999</c:v>
                </c:pt>
                <c:pt idx="1467">
                  <c:v>1.423</c:v>
                </c:pt>
                <c:pt idx="1468">
                  <c:v>1.4239999999999999</c:v>
                </c:pt>
                <c:pt idx="1469">
                  <c:v>1.425</c:v>
                </c:pt>
                <c:pt idx="1470">
                  <c:v>1.4259999999999999</c:v>
                </c:pt>
                <c:pt idx="1471">
                  <c:v>1.427</c:v>
                </c:pt>
                <c:pt idx="1472">
                  <c:v>1.4279999999999999</c:v>
                </c:pt>
                <c:pt idx="1473">
                  <c:v>1.429</c:v>
                </c:pt>
                <c:pt idx="1474">
                  <c:v>1.43</c:v>
                </c:pt>
                <c:pt idx="1475">
                  <c:v>1.431</c:v>
                </c:pt>
                <c:pt idx="1476">
                  <c:v>1.4319999999999999</c:v>
                </c:pt>
                <c:pt idx="1477">
                  <c:v>1.4330000000000001</c:v>
                </c:pt>
                <c:pt idx="1478">
                  <c:v>1.4339999999999999</c:v>
                </c:pt>
                <c:pt idx="1479">
                  <c:v>1.4350000000000001</c:v>
                </c:pt>
                <c:pt idx="1480">
                  <c:v>1.4359999999999999</c:v>
                </c:pt>
                <c:pt idx="1481">
                  <c:v>1.4370000000000001</c:v>
                </c:pt>
                <c:pt idx="1482">
                  <c:v>1.4379999999999999</c:v>
                </c:pt>
                <c:pt idx="1483">
                  <c:v>1.4390000000000001</c:v>
                </c:pt>
                <c:pt idx="1484">
                  <c:v>1.44</c:v>
                </c:pt>
                <c:pt idx="1485">
                  <c:v>1.4410000000000001</c:v>
                </c:pt>
                <c:pt idx="1486">
                  <c:v>1.4419999999999999</c:v>
                </c:pt>
                <c:pt idx="1487">
                  <c:v>1.4430000000000001</c:v>
                </c:pt>
                <c:pt idx="1488">
                  <c:v>1.444</c:v>
                </c:pt>
                <c:pt idx="1489">
                  <c:v>1.4450000000000001</c:v>
                </c:pt>
                <c:pt idx="1490">
                  <c:v>1.446</c:v>
                </c:pt>
                <c:pt idx="1491">
                  <c:v>1.4470000000000001</c:v>
                </c:pt>
                <c:pt idx="1492">
                  <c:v>1.448</c:v>
                </c:pt>
                <c:pt idx="1493">
                  <c:v>1.4490000000000001</c:v>
                </c:pt>
                <c:pt idx="1494">
                  <c:v>1.45</c:v>
                </c:pt>
                <c:pt idx="1495">
                  <c:v>1.4510000000000001</c:v>
                </c:pt>
                <c:pt idx="1496">
                  <c:v>1.452</c:v>
                </c:pt>
                <c:pt idx="1497">
                  <c:v>1.4530000000000001</c:v>
                </c:pt>
                <c:pt idx="1498">
                  <c:v>1.454</c:v>
                </c:pt>
                <c:pt idx="1499">
                  <c:v>1.4550000000000001</c:v>
                </c:pt>
                <c:pt idx="1500">
                  <c:v>1.456</c:v>
                </c:pt>
                <c:pt idx="1501">
                  <c:v>1.4570000000000001</c:v>
                </c:pt>
                <c:pt idx="1502">
                  <c:v>1.458</c:v>
                </c:pt>
                <c:pt idx="1503">
                  <c:v>1.4590000000000001</c:v>
                </c:pt>
                <c:pt idx="1504">
                  <c:v>1.46</c:v>
                </c:pt>
                <c:pt idx="1505">
                  <c:v>1.4610000000000001</c:v>
                </c:pt>
                <c:pt idx="1506">
                  <c:v>1.462</c:v>
                </c:pt>
                <c:pt idx="1507">
                  <c:v>1.4630000000000001</c:v>
                </c:pt>
                <c:pt idx="1508">
                  <c:v>1.464</c:v>
                </c:pt>
                <c:pt idx="1509">
                  <c:v>1.4650000000000001</c:v>
                </c:pt>
                <c:pt idx="1510">
                  <c:v>1.466</c:v>
                </c:pt>
                <c:pt idx="1511">
                  <c:v>1.4670000000000001</c:v>
                </c:pt>
                <c:pt idx="1512">
                  <c:v>1.468</c:v>
                </c:pt>
                <c:pt idx="1513">
                  <c:v>1.4690000000000001</c:v>
                </c:pt>
                <c:pt idx="1514">
                  <c:v>1.47</c:v>
                </c:pt>
                <c:pt idx="1515">
                  <c:v>1.4710000000000001</c:v>
                </c:pt>
                <c:pt idx="1516">
                  <c:v>1.472</c:v>
                </c:pt>
                <c:pt idx="1517">
                  <c:v>1.4730000000000001</c:v>
                </c:pt>
                <c:pt idx="1518">
                  <c:v>1.474</c:v>
                </c:pt>
                <c:pt idx="1519">
                  <c:v>1.4750000000000001</c:v>
                </c:pt>
                <c:pt idx="1520">
                  <c:v>1.476</c:v>
                </c:pt>
                <c:pt idx="1521">
                  <c:v>1.4770000000000001</c:v>
                </c:pt>
                <c:pt idx="1522">
                  <c:v>1.478</c:v>
                </c:pt>
                <c:pt idx="1523">
                  <c:v>1.4790000000000001</c:v>
                </c:pt>
                <c:pt idx="1524">
                  <c:v>1.48</c:v>
                </c:pt>
                <c:pt idx="1525">
                  <c:v>1.4810000000000001</c:v>
                </c:pt>
                <c:pt idx="1526">
                  <c:v>1.482</c:v>
                </c:pt>
                <c:pt idx="1527">
                  <c:v>1.4830000000000001</c:v>
                </c:pt>
                <c:pt idx="1528">
                  <c:v>1.484</c:v>
                </c:pt>
                <c:pt idx="1529">
                  <c:v>1.4850000000000001</c:v>
                </c:pt>
                <c:pt idx="1530">
                  <c:v>1.486</c:v>
                </c:pt>
                <c:pt idx="1531">
                  <c:v>1.4870000000000001</c:v>
                </c:pt>
                <c:pt idx="1532">
                  <c:v>1.488</c:v>
                </c:pt>
                <c:pt idx="1533">
                  <c:v>1.4890000000000001</c:v>
                </c:pt>
                <c:pt idx="1534">
                  <c:v>1.49</c:v>
                </c:pt>
                <c:pt idx="1535">
                  <c:v>1.4910000000000001</c:v>
                </c:pt>
                <c:pt idx="1536">
                  <c:v>1.492</c:v>
                </c:pt>
                <c:pt idx="1537">
                  <c:v>1.4930000000000001</c:v>
                </c:pt>
                <c:pt idx="1538">
                  <c:v>1.494</c:v>
                </c:pt>
                <c:pt idx="1539">
                  <c:v>1.4950000000000001</c:v>
                </c:pt>
                <c:pt idx="1540">
                  <c:v>1.496</c:v>
                </c:pt>
                <c:pt idx="1541">
                  <c:v>1.4970000000000001</c:v>
                </c:pt>
                <c:pt idx="1542">
                  <c:v>1.498</c:v>
                </c:pt>
                <c:pt idx="1543">
                  <c:v>1.4990000000000001</c:v>
                </c:pt>
                <c:pt idx="1544">
                  <c:v>1.5</c:v>
                </c:pt>
              </c:numCache>
            </c:numRef>
          </c:xVal>
          <c:yVal>
            <c:numRef>
              <c:f>'In-beam'!$T$11:$T$1555</c:f>
              <c:numCache>
                <c:formatCode>General</c:formatCode>
                <c:ptCount val="1545"/>
                <c:pt idx="45">
                  <c:v>201.41237269413261</c:v>
                </c:pt>
                <c:pt idx="46">
                  <c:v>193.32214313119528</c:v>
                </c:pt>
                <c:pt idx="47">
                  <c:v>188.57133623387051</c:v>
                </c:pt>
                <c:pt idx="48">
                  <c:v>185.18775856825789</c:v>
                </c:pt>
                <c:pt idx="49">
                  <c:v>182.55334611288981</c:v>
                </c:pt>
                <c:pt idx="50">
                  <c:v>180.39279667093319</c:v>
                </c:pt>
                <c:pt idx="51">
                  <c:v>178.55925566662796</c:v>
                </c:pt>
                <c:pt idx="52">
                  <c:v>176.96506400532053</c:v>
                </c:pt>
                <c:pt idx="53">
                  <c:v>175.55367977360845</c:v>
                </c:pt>
                <c:pt idx="54">
                  <c:v>174.28649654995246</c:v>
                </c:pt>
                <c:pt idx="55">
                  <c:v>173.13597794519387</c:v>
                </c:pt>
                <c:pt idx="56">
                  <c:v>172.08179210799585</c:v>
                </c:pt>
                <c:pt idx="57">
                  <c:v>171.10849880631446</c:v>
                </c:pt>
                <c:pt idx="58">
                  <c:v>170.20409610369057</c:v>
                </c:pt>
                <c:pt idx="59">
                  <c:v>169.35906965262774</c:v>
                </c:pt>
                <c:pt idx="60">
                  <c:v>168.56574944238321</c:v>
                </c:pt>
                <c:pt idx="61">
                  <c:v>167.81786190019659</c:v>
                </c:pt>
                <c:pt idx="62">
                  <c:v>167.11021021067114</c:v>
                </c:pt>
                <c:pt idx="63">
                  <c:v>166.43844118301246</c:v>
                </c:pt>
                <c:pt idx="64">
                  <c:v>165.7988719870151</c:v>
                </c:pt>
                <c:pt idx="65">
                  <c:v>165.18835920636587</c:v>
                </c:pt>
                <c:pt idx="66">
                  <c:v>164.60419838225653</c:v>
                </c:pt>
                <c:pt idx="67">
                  <c:v>164.04404590563115</c:v>
                </c:pt>
                <c:pt idx="68">
                  <c:v>163.50585754505846</c:v>
                </c:pt>
                <c:pt idx="69">
                  <c:v>162.98783953164701</c:v>
                </c:pt>
                <c:pt idx="70">
                  <c:v>162.48840924337713</c:v>
                </c:pt>
                <c:pt idx="71">
                  <c:v>162.00616331334641</c:v>
                </c:pt>
                <c:pt idx="72">
                  <c:v>161.53985154075326</c:v>
                </c:pt>
                <c:pt idx="73">
                  <c:v>161.08835538200356</c:v>
                </c:pt>
                <c:pt idx="74">
                  <c:v>160.65067008969038</c:v>
                </c:pt>
                <c:pt idx="75">
                  <c:v>160.22588978133069</c:v>
                </c:pt>
                <c:pt idx="76">
                  <c:v>159.81319487944586</c:v>
                </c:pt>
                <c:pt idx="77">
                  <c:v>159.41184148493181</c:v>
                </c:pt>
                <c:pt idx="78">
                  <c:v>159.02115233725925</c:v>
                </c:pt>
                <c:pt idx="79">
                  <c:v>158.64050908538513</c:v>
                </c:pt>
                <c:pt idx="80">
                  <c:v>158.26934564773376</c:v>
                </c:pt>
                <c:pt idx="81">
                  <c:v>157.90714248213715</c:v>
                </c:pt>
                <c:pt idx="82">
                  <c:v>157.55342162007508</c:v>
                </c:pt>
                <c:pt idx="83">
                  <c:v>157.20774234605244</c:v>
                </c:pt>
                <c:pt idx="84">
                  <c:v>156.86969742407774</c:v>
                </c:pt>
                <c:pt idx="85">
                  <c:v>156.53890979016103</c:v>
                </c:pt>
                <c:pt idx="86">
                  <c:v>156.21502964342852</c:v>
                </c:pt>
                <c:pt idx="87">
                  <c:v>155.89773187956058</c:v>
                </c:pt>
                <c:pt idx="88">
                  <c:v>155.58671381931919</c:v>
                </c:pt>
                <c:pt idx="89">
                  <c:v>155.28169319236565</c:v>
                </c:pt>
                <c:pt idx="90">
                  <c:v>154.98240634269376</c:v>
                </c:pt>
                <c:pt idx="91">
                  <c:v>154.6886066270738</c:v>
                </c:pt>
                <c:pt idx="92">
                  <c:v>154.40006298212114</c:v>
                </c:pt>
                <c:pt idx="93">
                  <c:v>154.1165586391233</c:v>
                </c:pt>
                <c:pt idx="94">
                  <c:v>153.8378899687097</c:v>
                </c:pt>
                <c:pt idx="95">
                  <c:v>153.56386543993455</c:v>
                </c:pt>
                <c:pt idx="96">
                  <c:v>153.29430468043978</c:v>
                </c:pt>
                <c:pt idx="97">
                  <c:v>153.02903762614307</c:v>
                </c:pt>
                <c:pt idx="98">
                  <c:v>152.76790375040906</c:v>
                </c:pt>
                <c:pt idx="99">
                  <c:v>152.5107513639511</c:v>
                </c:pt>
                <c:pt idx="100">
                  <c:v>152.25743697781587</c:v>
                </c:pt>
                <c:pt idx="101">
                  <c:v>152.0078247227504</c:v>
                </c:pt>
                <c:pt idx="102">
                  <c:v>151.76178581906623</c:v>
                </c:pt>
                <c:pt idx="103">
                  <c:v>151.51919809182209</c:v>
                </c:pt>
                <c:pt idx="104">
                  <c:v>151.27994552675307</c:v>
                </c:pt>
                <c:pt idx="105">
                  <c:v>151.04391786290506</c:v>
                </c:pt>
                <c:pt idx="106">
                  <c:v>150.81101021839333</c:v>
                </c:pt>
                <c:pt idx="107">
                  <c:v>150.5811227461038</c:v>
                </c:pt>
                <c:pt idx="108">
                  <c:v>150.35416031650851</c:v>
                </c:pt>
                <c:pt idx="109">
                  <c:v>150.13003222507172</c:v>
                </c:pt>
                <c:pt idx="110">
                  <c:v>149.90865192199442</c:v>
                </c:pt>
                <c:pt idx="111">
                  <c:v>149.68993676228109</c:v>
                </c:pt>
                <c:pt idx="112">
                  <c:v>149.47380777432193</c:v>
                </c:pt>
                <c:pt idx="113">
                  <c:v>149.26018944536906</c:v>
                </c:pt>
                <c:pt idx="114">
                  <c:v>149.04900952244782</c:v>
                </c:pt>
                <c:pt idx="115">
                  <c:v>148.84019882738875</c:v>
                </c:pt>
                <c:pt idx="116">
                  <c:v>148.6336910847964</c:v>
                </c:pt>
                <c:pt idx="117">
                  <c:v>148.42942276188319</c:v>
                </c:pt>
                <c:pt idx="118">
                  <c:v>148.2273329191998</c:v>
                </c:pt>
                <c:pt idx="119">
                  <c:v>148.02736307138497</c:v>
                </c:pt>
                <c:pt idx="120">
                  <c:v>147.82945705713774</c:v>
                </c:pt>
                <c:pt idx="121">
                  <c:v>147.63356091768918</c:v>
                </c:pt>
                <c:pt idx="122">
                  <c:v>147.43962278311506</c:v>
                </c:pt>
                <c:pt idx="123">
                  <c:v>147.24759276589066</c:v>
                </c:pt>
                <c:pt idx="124">
                  <c:v>147.05742286114042</c:v>
                </c:pt>
                <c:pt idx="125">
                  <c:v>146.86906685308435</c:v>
                </c:pt>
                <c:pt idx="126">
                  <c:v>146.68248022722366</c:v>
                </c:pt>
                <c:pt idx="127">
                  <c:v>146.4976200878495</c:v>
                </c:pt>
                <c:pt idx="128">
                  <c:v>146.31444508049117</c:v>
                </c:pt>
                <c:pt idx="129">
                  <c:v>146.13291531895379</c:v>
                </c:pt>
                <c:pt idx="130">
                  <c:v>145.95299231662324</c:v>
                </c:pt>
                <c:pt idx="131">
                  <c:v>145.77463892174148</c:v>
                </c:pt>
                <c:pt idx="132">
                  <c:v>145.5978192563818</c:v>
                </c:pt>
                <c:pt idx="133">
                  <c:v>145.42249865887084</c:v>
                </c:pt>
                <c:pt idx="134">
                  <c:v>145.24864362942833</c:v>
                </c:pt>
                <c:pt idx="135">
                  <c:v>145.07622177880984</c:v>
                </c:pt>
                <c:pt idx="136">
                  <c:v>144.90520177975645</c:v>
                </c:pt>
                <c:pt idx="137">
                  <c:v>144.73555332106861</c:v>
                </c:pt>
                <c:pt idx="138">
                  <c:v>144.56724706413644</c:v>
                </c:pt>
                <c:pt idx="139">
                  <c:v>144.40025460176969</c:v>
                </c:pt>
                <c:pt idx="140">
                  <c:v>144.2345484191838</c:v>
                </c:pt>
                <c:pt idx="141">
                  <c:v>144.07010185700722</c:v>
                </c:pt>
                <c:pt idx="142">
                  <c:v>143.90688907618591</c:v>
                </c:pt>
                <c:pt idx="143">
                  <c:v>143.74488502466971</c:v>
                </c:pt>
                <c:pt idx="144">
                  <c:v>143.58406540577232</c:v>
                </c:pt>
                <c:pt idx="145">
                  <c:v>143.42440664810601</c:v>
                </c:pt>
                <c:pt idx="146">
                  <c:v>143.26588587699717</c:v>
                </c:pt>
                <c:pt idx="147">
                  <c:v>143.10848088729654</c:v>
                </c:pt>
                <c:pt idx="148">
                  <c:v>142.95217011750242</c:v>
                </c:pt>
                <c:pt idx="149">
                  <c:v>142.79693262512308</c:v>
                </c:pt>
                <c:pt idx="150">
                  <c:v>142.64274806320572</c:v>
                </c:pt>
                <c:pt idx="151">
                  <c:v>142.48959665796838</c:v>
                </c:pt>
                <c:pt idx="152">
                  <c:v>142.33745918747172</c:v>
                </c:pt>
                <c:pt idx="153">
                  <c:v>142.18631696127363</c:v>
                </c:pt>
                <c:pt idx="154">
                  <c:v>142.03615180101372</c:v>
                </c:pt>
                <c:pt idx="155">
                  <c:v>141.88694602187508</c:v>
                </c:pt>
                <c:pt idx="156">
                  <c:v>141.73868241487855</c:v>
                </c:pt>
                <c:pt idx="157">
                  <c:v>141.59134422996334</c:v>
                </c:pt>
                <c:pt idx="158">
                  <c:v>141.44491515981304</c:v>
                </c:pt>
                <c:pt idx="159">
                  <c:v>141.29937932438833</c:v>
                </c:pt>
                <c:pt idx="160">
                  <c:v>141.15472125612888</c:v>
                </c:pt>
                <c:pt idx="161">
                  <c:v>141.01092588579036</c:v>
                </c:pt>
                <c:pt idx="162">
                  <c:v>140.86797852888475</c:v>
                </c:pt>
                <c:pt idx="163">
                  <c:v>140.72586487269194</c:v>
                </c:pt>
                <c:pt idx="164">
                  <c:v>140.58457096381568</c:v>
                </c:pt>
                <c:pt idx="165">
                  <c:v>140.44408319625512</c:v>
                </c:pt>
                <c:pt idx="166">
                  <c:v>140.30438829996768</c:v>
                </c:pt>
                <c:pt idx="167">
                  <c:v>140.16547332989893</c:v>
                </c:pt>
                <c:pt idx="168">
                  <c:v>140.02732565545597</c:v>
                </c:pt>
                <c:pt idx="169">
                  <c:v>139.88993295040422</c:v>
                </c:pt>
                <c:pt idx="170">
                  <c:v>139.75328318316645</c:v>
                </c:pt>
                <c:pt idx="171">
                  <c:v>139.61736460750529</c:v>
                </c:pt>
                <c:pt idx="172">
                  <c:v>139.48216575357111</c:v>
                </c:pt>
                <c:pt idx="173">
                  <c:v>139.34767541929853</c:v>
                </c:pt>
                <c:pt idx="174">
                  <c:v>139.21388266213432</c:v>
                </c:pt>
                <c:pt idx="175">
                  <c:v>139.08077679108362</c:v>
                </c:pt>
                <c:pt idx="176">
                  <c:v>138.9483473590571</c:v>
                </c:pt>
                <c:pt idx="177">
                  <c:v>138.81658415550777</c:v>
                </c:pt>
                <c:pt idx="178">
                  <c:v>138.68547719934372</c:v>
                </c:pt>
                <c:pt idx="179">
                  <c:v>138.55501673210364</c:v>
                </c:pt>
                <c:pt idx="180">
                  <c:v>138.42519321138457</c:v>
                </c:pt>
                <c:pt idx="181">
                  <c:v>138.29599730451071</c:v>
                </c:pt>
                <c:pt idx="182">
                  <c:v>138.16741988243172</c:v>
                </c:pt>
                <c:pt idx="183">
                  <c:v>138.03945201384204</c:v>
                </c:pt>
                <c:pt idx="184">
                  <c:v>137.91208495951048</c:v>
                </c:pt>
                <c:pt idx="185">
                  <c:v>137.78531016681171</c:v>
                </c:pt>
                <c:pt idx="186">
                  <c:v>137.65911926445136</c:v>
                </c:pt>
                <c:pt idx="187">
                  <c:v>137.53350405737575</c:v>
                </c:pt>
                <c:pt idx="188">
                  <c:v>137.40845652185908</c:v>
                </c:pt>
                <c:pt idx="189">
                  <c:v>137.28396880076076</c:v>
                </c:pt>
                <c:pt idx="190">
                  <c:v>137.16003319894583</c:v>
                </c:pt>
                <c:pt idx="191">
                  <c:v>137.0366421788612</c:v>
                </c:pt>
                <c:pt idx="192">
                  <c:v>136.91378835626244</c:v>
                </c:pt>
                <c:pt idx="193">
                  <c:v>136.7914644960839</c:v>
                </c:pt>
                <c:pt idx="194">
                  <c:v>136.66966350844763</c:v>
                </c:pt>
                <c:pt idx="195">
                  <c:v>136.54837844480392</c:v>
                </c:pt>
                <c:pt idx="196">
                  <c:v>136.42760249420041</c:v>
                </c:pt>
                <c:pt idx="197">
                  <c:v>136.30732897967249</c:v>
                </c:pt>
                <c:pt idx="198">
                  <c:v>136.18755135475186</c:v>
                </c:pt>
                <c:pt idx="199">
                  <c:v>136.06826320008787</c:v>
                </c:pt>
                <c:pt idx="200">
                  <c:v>135.94945822017775</c:v>
                </c:pt>
                <c:pt idx="201">
                  <c:v>135.83113024020065</c:v>
                </c:pt>
                <c:pt idx="202">
                  <c:v>135.71327320295325</c:v>
                </c:pt>
                <c:pt idx="203">
                  <c:v>135.595881165881</c:v>
                </c:pt>
                <c:pt idx="204">
                  <c:v>135.47894829820308</c:v>
                </c:pt>
                <c:pt idx="205">
                  <c:v>135.36246887812649</c:v>
                </c:pt>
                <c:pt idx="206">
                  <c:v>135.24643729014696</c:v>
                </c:pt>
                <c:pt idx="207">
                  <c:v>135.13084802243236</c:v>
                </c:pt>
                <c:pt idx="208">
                  <c:v>135.01569566428634</c:v>
                </c:pt>
                <c:pt idx="209">
                  <c:v>134.90097490368902</c:v>
                </c:pt>
                <c:pt idx="210">
                  <c:v>134.78668052491219</c:v>
                </c:pt>
                <c:pt idx="211">
                  <c:v>134.67280740620578</c:v>
                </c:pt>
                <c:pt idx="212">
                  <c:v>134.55935051755381</c:v>
                </c:pt>
                <c:pt idx="213">
                  <c:v>134.44630491849642</c:v>
                </c:pt>
                <c:pt idx="214">
                  <c:v>134.33366575601644</c:v>
                </c:pt>
                <c:pt idx="215">
                  <c:v>134.2214282624883</c:v>
                </c:pt>
                <c:pt idx="216">
                  <c:v>134.1095877536859</c:v>
                </c:pt>
                <c:pt idx="217">
                  <c:v>133.99813962684874</c:v>
                </c:pt>
                <c:pt idx="218">
                  <c:v>133.88707935880416</c:v>
                </c:pt>
                <c:pt idx="219">
                  <c:v>133.77640250414237</c:v>
                </c:pt>
                <c:pt idx="220">
                  <c:v>133.66610469344442</c:v>
                </c:pt>
                <c:pt idx="221">
                  <c:v>133.55618163156001</c:v>
                </c:pt>
                <c:pt idx="222">
                  <c:v>133.4466290959335</c:v>
                </c:pt>
                <c:pt idx="223">
                  <c:v>133.33744293497745</c:v>
                </c:pt>
                <c:pt idx="224">
                  <c:v>133.22861906649098</c:v>
                </c:pt>
                <c:pt idx="225">
                  <c:v>133.12015347612208</c:v>
                </c:pt>
                <c:pt idx="226">
                  <c:v>133.0120422158725</c:v>
                </c:pt>
                <c:pt idx="227">
                  <c:v>132.90428140264302</c:v>
                </c:pt>
                <c:pt idx="228">
                  <c:v>132.79686721681907</c:v>
                </c:pt>
                <c:pt idx="229">
                  <c:v>132.68979590089435</c:v>
                </c:pt>
                <c:pt idx="230">
                  <c:v>132.58306375813123</c:v>
                </c:pt>
                <c:pt idx="231">
                  <c:v>132.47666715125786</c:v>
                </c:pt>
                <c:pt idx="232">
                  <c:v>132.37060250119904</c:v>
                </c:pt>
                <c:pt idx="233">
                  <c:v>132.26486628584172</c:v>
                </c:pt>
                <c:pt idx="234">
                  <c:v>132.15945503883233</c:v>
                </c:pt>
                <c:pt idx="235">
                  <c:v>132.05436534840598</c:v>
                </c:pt>
                <c:pt idx="236">
                  <c:v>131.94959385624639</c:v>
                </c:pt>
                <c:pt idx="237">
                  <c:v>131.84513725637521</c:v>
                </c:pt>
                <c:pt idx="238">
                  <c:v>131.74099229406983</c:v>
                </c:pt>
                <c:pt idx="239">
                  <c:v>131.63715576480962</c:v>
                </c:pt>
                <c:pt idx="240">
                  <c:v>131.53362451324858</c:v>
                </c:pt>
                <c:pt idx="241">
                  <c:v>131.43039543221431</c:v>
                </c:pt>
                <c:pt idx="242">
                  <c:v>131.3274654617324</c:v>
                </c:pt>
                <c:pt idx="243">
                  <c:v>131.22483158807523</c:v>
                </c:pt>
                <c:pt idx="244">
                  <c:v>131.12249084283496</c:v>
                </c:pt>
                <c:pt idx="245">
                  <c:v>131.02044030201901</c:v>
                </c:pt>
                <c:pt idx="246">
                  <c:v>130.91867708516861</c:v>
                </c:pt>
                <c:pt idx="247">
                  <c:v>130.81719835449888</c:v>
                </c:pt>
                <c:pt idx="248">
                  <c:v>130.71600131405984</c:v>
                </c:pt>
                <c:pt idx="249">
                  <c:v>130.61508320891824</c:v>
                </c:pt>
                <c:pt idx="250">
                  <c:v>130.51444132435915</c:v>
                </c:pt>
                <c:pt idx="251">
                  <c:v>130.414072985107</c:v>
                </c:pt>
                <c:pt idx="252">
                  <c:v>130.3139755545651</c:v>
                </c:pt>
                <c:pt idx="253">
                  <c:v>130.21414643407368</c:v>
                </c:pt>
                <c:pt idx="254">
                  <c:v>130.11458306218572</c:v>
                </c:pt>
                <c:pt idx="255">
                  <c:v>130.01528291395948</c:v>
                </c:pt>
                <c:pt idx="256">
                  <c:v>129.91624350026839</c:v>
                </c:pt>
                <c:pt idx="257">
                  <c:v>129.81746236712667</c:v>
                </c:pt>
                <c:pt idx="258">
                  <c:v>129.71893709503104</c:v>
                </c:pt>
                <c:pt idx="259">
                  <c:v>129.62066529831779</c:v>
                </c:pt>
                <c:pt idx="260">
                  <c:v>129.52264462453434</c:v>
                </c:pt>
                <c:pt idx="261">
                  <c:v>129.42487275382601</c:v>
                </c:pt>
                <c:pt idx="262">
                  <c:v>129.32734739833631</c:v>
                </c:pt>
                <c:pt idx="263">
                  <c:v>129.23006630162109</c:v>
                </c:pt>
                <c:pt idx="264">
                  <c:v>129.13302723807635</c:v>
                </c:pt>
                <c:pt idx="265">
                  <c:v>129.0362280123785</c:v>
                </c:pt>
                <c:pt idx="266">
                  <c:v>128.93966645893769</c:v>
                </c:pt>
                <c:pt idx="267">
                  <c:v>128.8433404413633</c:v>
                </c:pt>
                <c:pt idx="268">
                  <c:v>128.74724785194121</c:v>
                </c:pt>
                <c:pt idx="269">
                  <c:v>128.65138661112289</c:v>
                </c:pt>
                <c:pt idx="270">
                  <c:v>128.55575466702595</c:v>
                </c:pt>
                <c:pt idx="271">
                  <c:v>128.46034999494537</c:v>
                </c:pt>
                <c:pt idx="272">
                  <c:v>128.36517059687569</c:v>
                </c:pt>
                <c:pt idx="273">
                  <c:v>128.27021450104365</c:v>
                </c:pt>
                <c:pt idx="274">
                  <c:v>128.17547976145099</c:v>
                </c:pt>
                <c:pt idx="275">
                  <c:v>128.08096445742714</c:v>
                </c:pt>
                <c:pt idx="276">
                  <c:v>127.98666669319151</c:v>
                </c:pt>
                <c:pt idx="277">
                  <c:v>127.89258459742544</c:v>
                </c:pt>
                <c:pt idx="278">
                  <c:v>127.798716322853</c:v>
                </c:pt>
                <c:pt idx="279">
                  <c:v>127.70506004583099</c:v>
                </c:pt>
                <c:pt idx="280">
                  <c:v>127.61161396594738</c:v>
                </c:pt>
                <c:pt idx="281">
                  <c:v>127.51837630562854</c:v>
                </c:pt>
                <c:pt idx="282">
                  <c:v>127.42534530975459</c:v>
                </c:pt>
                <c:pt idx="283">
                  <c:v>127.33251924528267</c:v>
                </c:pt>
                <c:pt idx="284">
                  <c:v>127.23989640087835</c:v>
                </c:pt>
                <c:pt idx="285">
                  <c:v>127.14747508655446</c:v>
                </c:pt>
                <c:pt idx="286">
                  <c:v>127.05525363331775</c:v>
                </c:pt>
                <c:pt idx="287">
                  <c:v>126.96323039282227</c:v>
                </c:pt>
                <c:pt idx="288">
                  <c:v>126.87140373703036</c:v>
                </c:pt>
                <c:pt idx="289">
                  <c:v>126.77977205788049</c:v>
                </c:pt>
                <c:pt idx="290">
                  <c:v>126.68833376696159</c:v>
                </c:pt>
                <c:pt idx="291">
                  <c:v>126.59708729519433</c:v>
                </c:pt>
                <c:pt idx="292">
                  <c:v>126.50603109251863</c:v>
                </c:pt>
                <c:pt idx="293">
                  <c:v>126.41516362758745</c:v>
                </c:pt>
                <c:pt idx="294">
                  <c:v>126.32448338746688</c:v>
                </c:pt>
                <c:pt idx="295">
                  <c:v>126.23398887734207</c:v>
                </c:pt>
                <c:pt idx="296">
                  <c:v>126.14367862022911</c:v>
                </c:pt>
                <c:pt idx="297">
                  <c:v>126.05355115669239</c:v>
                </c:pt>
                <c:pt idx="298">
                  <c:v>125.96360504456794</c:v>
                </c:pt>
                <c:pt idx="299">
                  <c:v>125.87383885869174</c:v>
                </c:pt>
                <c:pt idx="300">
                  <c:v>125.78425119063378</c:v>
                </c:pt>
                <c:pt idx="301">
                  <c:v>125.69484064843695</c:v>
                </c:pt>
                <c:pt idx="302">
                  <c:v>125.60560585636115</c:v>
                </c:pt>
                <c:pt idx="303">
                  <c:v>125.51654545463249</c:v>
                </c:pt>
                <c:pt idx="304">
                  <c:v>125.427658099197</c:v>
                </c:pt>
                <c:pt idx="305">
                  <c:v>125.33894246147942</c:v>
                </c:pt>
                <c:pt idx="306">
                  <c:v>125.25039722814628</c:v>
                </c:pt>
                <c:pt idx="307">
                  <c:v>125.16202110087376</c:v>
                </c:pt>
                <c:pt idx="308">
                  <c:v>125.07381279611973</c:v>
                </c:pt>
                <c:pt idx="309">
                  <c:v>124.9857710449003</c:v>
                </c:pt>
                <c:pt idx="310">
                  <c:v>124.89789459257044</c:v>
                </c:pt>
                <c:pt idx="311">
                  <c:v>124.81018219860879</c:v>
                </c:pt>
                <c:pt idx="312">
                  <c:v>124.72263263640639</c:v>
                </c:pt>
                <c:pt idx="313">
                  <c:v>124.63524469305953</c:v>
                </c:pt>
                <c:pt idx="314">
                  <c:v>124.54801716916626</c:v>
                </c:pt>
                <c:pt idx="315">
                  <c:v>124.4609488786267</c:v>
                </c:pt>
                <c:pt idx="316">
                  <c:v>124.37403864844721</c:v>
                </c:pt>
                <c:pt idx="317">
                  <c:v>124.28728531854776</c:v>
                </c:pt>
                <c:pt idx="318">
                  <c:v>124.2006877415733</c:v>
                </c:pt>
                <c:pt idx="319">
                  <c:v>124.11424478270825</c:v>
                </c:pt>
                <c:pt idx="320">
                  <c:v>124.02795531949437</c:v>
                </c:pt>
                <c:pt idx="321">
                  <c:v>123.941818241652</c:v>
                </c:pt>
                <c:pt idx="322">
                  <c:v>123.85583245090467</c:v>
                </c:pt>
                <c:pt idx="323">
                  <c:v>123.76999686080656</c:v>
                </c:pt>
                <c:pt idx="324">
                  <c:v>123.68431039657311</c:v>
                </c:pt>
                <c:pt idx="325">
                  <c:v>123.59877199491493</c:v>
                </c:pt>
                <c:pt idx="326">
                  <c:v>123.51338060387435</c:v>
                </c:pt>
                <c:pt idx="327">
                  <c:v>123.42813518266496</c:v>
                </c:pt>
                <c:pt idx="328">
                  <c:v>123.34303470151403</c:v>
                </c:pt>
                <c:pt idx="329">
                  <c:v>123.2580781415076</c:v>
                </c:pt>
                <c:pt idx="330">
                  <c:v>123.1732644944384</c:v>
                </c:pt>
                <c:pt idx="331">
                  <c:v>123.08859276265635</c:v>
                </c:pt>
                <c:pt idx="332">
                  <c:v>123.00406195892172</c:v>
                </c:pt>
                <c:pt idx="333">
                  <c:v>122.91967110626061</c:v>
                </c:pt>
                <c:pt idx="334">
                  <c:v>122.83541923782342</c:v>
                </c:pt>
                <c:pt idx="335">
                  <c:v>122.75130539674512</c:v>
                </c:pt>
                <c:pt idx="336">
                  <c:v>122.66732863600848</c:v>
                </c:pt>
                <c:pt idx="337">
                  <c:v>122.58348801830924</c:v>
                </c:pt>
                <c:pt idx="338">
                  <c:v>122.49978261592386</c:v>
                </c:pt>
                <c:pt idx="339">
                  <c:v>122.41621151057929</c:v>
                </c:pt>
                <c:pt idx="340">
                  <c:v>122.33277379332507</c:v>
                </c:pt>
                <c:pt idx="341">
                  <c:v>122.24946856440766</c:v>
                </c:pt>
                <c:pt idx="342">
                  <c:v>122.16629493314657</c:v>
                </c:pt>
                <c:pt idx="343">
                  <c:v>122.08325201781301</c:v>
                </c:pt>
                <c:pt idx="344">
                  <c:v>122.00033894551026</c:v>
                </c:pt>
                <c:pt idx="345">
                  <c:v>121.91755485205591</c:v>
                </c:pt>
                <c:pt idx="346">
                  <c:v>121.83489888186656</c:v>
                </c:pt>
                <c:pt idx="347">
                  <c:v>121.75237018784394</c:v>
                </c:pt>
                <c:pt idx="348">
                  <c:v>121.66996793126303</c:v>
                </c:pt>
                <c:pt idx="349">
                  <c:v>121.58769128166227</c:v>
                </c:pt>
                <c:pt idx="350">
                  <c:v>121.50553941673512</c:v>
                </c:pt>
                <c:pt idx="351">
                  <c:v>121.42351152222378</c:v>
                </c:pt>
                <c:pt idx="352">
                  <c:v>121.3416067918145</c:v>
                </c:pt>
                <c:pt idx="353">
                  <c:v>121.25982442703445</c:v>
                </c:pt>
                <c:pt idx="354">
                  <c:v>121.17816363715053</c:v>
                </c:pt>
                <c:pt idx="355">
                  <c:v>121.09662363906962</c:v>
                </c:pt>
                <c:pt idx="356">
                  <c:v>121.01520365724038</c:v>
                </c:pt>
                <c:pt idx="357">
                  <c:v>120.93390292355684</c:v>
                </c:pt>
                <c:pt idx="358">
                  <c:v>120.85272067726332</c:v>
                </c:pt>
                <c:pt idx="359">
                  <c:v>120.77165616486101</c:v>
                </c:pt>
                <c:pt idx="360">
                  <c:v>120.6907086400159</c:v>
                </c:pt>
                <c:pt idx="361">
                  <c:v>120.60987736346833</c:v>
                </c:pt>
                <c:pt idx="362">
                  <c:v>120.52916160294367</c:v>
                </c:pt>
                <c:pt idx="363">
                  <c:v>120.44856063306482</c:v>
                </c:pt>
                <c:pt idx="364">
                  <c:v>120.36807373526572</c:v>
                </c:pt>
                <c:pt idx="365">
                  <c:v>120.28770019770636</c:v>
                </c:pt>
                <c:pt idx="366">
                  <c:v>120.20743931518912</c:v>
                </c:pt>
                <c:pt idx="367">
                  <c:v>120.12729038907645</c:v>
                </c:pt>
                <c:pt idx="368">
                  <c:v>120.04725272720962</c:v>
                </c:pt>
                <c:pt idx="369">
                  <c:v>119.96732564382891</c:v>
                </c:pt>
                <c:pt idx="370">
                  <c:v>119.88750845949502</c:v>
                </c:pt>
                <c:pt idx="371">
                  <c:v>119.80780050101158</c:v>
                </c:pt>
                <c:pt idx="372">
                  <c:v>119.72820110134897</c:v>
                </c:pt>
                <c:pt idx="373">
                  <c:v>119.64870959956909</c:v>
                </c:pt>
                <c:pt idx="374">
                  <c:v>119.56932534075166</c:v>
                </c:pt>
                <c:pt idx="375">
                  <c:v>119.49004767592103</c:v>
                </c:pt>
                <c:pt idx="376">
                  <c:v>119.41087596197481</c:v>
                </c:pt>
                <c:pt idx="377">
                  <c:v>119.33180956161301</c:v>
                </c:pt>
                <c:pt idx="378">
                  <c:v>119.25284784326846</c:v>
                </c:pt>
                <c:pt idx="379">
                  <c:v>119.17399018103829</c:v>
                </c:pt>
                <c:pt idx="380">
                  <c:v>119.09523595461648</c:v>
                </c:pt>
                <c:pt idx="381">
                  <c:v>119.0165845492271</c:v>
                </c:pt>
                <c:pt idx="382">
                  <c:v>118.93803535555902</c:v>
                </c:pt>
                <c:pt idx="383">
                  <c:v>118.85958776970122</c:v>
                </c:pt>
                <c:pt idx="384">
                  <c:v>118.78124119307911</c:v>
                </c:pt>
                <c:pt idx="385">
                  <c:v>118.70299503239194</c:v>
                </c:pt>
                <c:pt idx="386">
                  <c:v>118.62484869955097</c:v>
                </c:pt>
                <c:pt idx="387">
                  <c:v>118.54680161161862</c:v>
                </c:pt>
                <c:pt idx="388">
                  <c:v>118.4688531907485</c:v>
                </c:pt>
                <c:pt idx="389">
                  <c:v>118.39100286412629</c:v>
                </c:pt>
                <c:pt idx="390">
                  <c:v>118.31325006391138</c:v>
                </c:pt>
                <c:pt idx="391">
                  <c:v>118.23559422717969</c:v>
                </c:pt>
                <c:pt idx="392">
                  <c:v>118.15803479586678</c:v>
                </c:pt>
                <c:pt idx="393">
                  <c:v>118.08057121671234</c:v>
                </c:pt>
                <c:pt idx="394">
                  <c:v>118.003202941205</c:v>
                </c:pt>
                <c:pt idx="395">
                  <c:v>117.9259294255283</c:v>
                </c:pt>
                <c:pt idx="396">
                  <c:v>117.84875013050709</c:v>
                </c:pt>
                <c:pt idx="397">
                  <c:v>117.77166452155508</c:v>
                </c:pt>
                <c:pt idx="398">
                  <c:v>117.69467206862267</c:v>
                </c:pt>
                <c:pt idx="399">
                  <c:v>117.61777224614593</c:v>
                </c:pt>
                <c:pt idx="400">
                  <c:v>117.54096453299613</c:v>
                </c:pt>
                <c:pt idx="401">
                  <c:v>117.46424841242988</c:v>
                </c:pt>
                <c:pt idx="402">
                  <c:v>117.38762337204008</c:v>
                </c:pt>
                <c:pt idx="403">
                  <c:v>117.31108890370763</c:v>
                </c:pt>
                <c:pt idx="404">
                  <c:v>117.23464450355361</c:v>
                </c:pt>
                <c:pt idx="405">
                  <c:v>117.15828967189232</c:v>
                </c:pt>
                <c:pt idx="406">
                  <c:v>117.08202391318476</c:v>
                </c:pt>
                <c:pt idx="407">
                  <c:v>117.00584673599303</c:v>
                </c:pt>
                <c:pt idx="408">
                  <c:v>116.92975765293512</c:v>
                </c:pt>
                <c:pt idx="409">
                  <c:v>116.85375618064039</c:v>
                </c:pt>
                <c:pt idx="410">
                  <c:v>116.77784183970564</c:v>
                </c:pt>
                <c:pt idx="411">
                  <c:v>116.70201415465193</c:v>
                </c:pt>
                <c:pt idx="412">
                  <c:v>116.62627265388173</c:v>
                </c:pt>
                <c:pt idx="413">
                  <c:v>116.5506168696369</c:v>
                </c:pt>
                <c:pt idx="414">
                  <c:v>116.475046337957</c:v>
                </c:pt>
                <c:pt idx="415">
                  <c:v>116.39956059863842</c:v>
                </c:pt>
                <c:pt idx="416">
                  <c:v>116.32415919519391</c:v>
                </c:pt>
                <c:pt idx="417">
                  <c:v>116.24884167481254</c:v>
                </c:pt>
                <c:pt idx="418">
                  <c:v>116.17360758832051</c:v>
                </c:pt>
                <c:pt idx="419">
                  <c:v>116.09845649014215</c:v>
                </c:pt>
                <c:pt idx="420">
                  <c:v>116.02338793826171</c:v>
                </c:pt>
                <c:pt idx="421">
                  <c:v>115.94840149418546</c:v>
                </c:pt>
                <c:pt idx="422">
                  <c:v>115.87349672290438</c:v>
                </c:pt>
                <c:pt idx="423">
                  <c:v>115.79867319285739</c:v>
                </c:pt>
                <c:pt idx="424">
                  <c:v>115.72393047589495</c:v>
                </c:pt>
                <c:pt idx="425">
                  <c:v>115.64926814724321</c:v>
                </c:pt>
                <c:pt idx="426">
                  <c:v>115.57468578546862</c:v>
                </c:pt>
                <c:pt idx="427">
                  <c:v>115.500182972443</c:v>
                </c:pt>
                <c:pt idx="428">
                  <c:v>115.42575929330906</c:v>
                </c:pt>
                <c:pt idx="429">
                  <c:v>115.35141433644641</c:v>
                </c:pt>
                <c:pt idx="430">
                  <c:v>115.27714769343785</c:v>
                </c:pt>
                <c:pt idx="431">
                  <c:v>115.20295895903642</c:v>
                </c:pt>
                <c:pt idx="432">
                  <c:v>115.12884773113248</c:v>
                </c:pt>
                <c:pt idx="433">
                  <c:v>115.05481361072155</c:v>
                </c:pt>
                <c:pt idx="434">
                  <c:v>114.98085620187229</c:v>
                </c:pt>
                <c:pt idx="435">
                  <c:v>114.90697511169515</c:v>
                </c:pt>
                <c:pt idx="436">
                  <c:v>114.83316995031122</c:v>
                </c:pt>
                <c:pt idx="437">
                  <c:v>114.75944033082159</c:v>
                </c:pt>
                <c:pt idx="438">
                  <c:v>114.68578586927694</c:v>
                </c:pt>
                <c:pt idx="439">
                  <c:v>114.61220618464783</c:v>
                </c:pt>
                <c:pt idx="440">
                  <c:v>114.53870089879501</c:v>
                </c:pt>
                <c:pt idx="441">
                  <c:v>114.46526963644031</c:v>
                </c:pt>
                <c:pt idx="442">
                  <c:v>114.3919120251379</c:v>
                </c:pt>
                <c:pt idx="443">
                  <c:v>114.31862769524572</c:v>
                </c:pt>
                <c:pt idx="444">
                  <c:v>114.2454162798976</c:v>
                </c:pt>
                <c:pt idx="445">
                  <c:v>114.17227741497543</c:v>
                </c:pt>
                <c:pt idx="446">
                  <c:v>114.09921073908167</c:v>
                </c:pt>
                <c:pt idx="447">
                  <c:v>114.02621589351257</c:v>
                </c:pt>
                <c:pt idx="448">
                  <c:v>113.95329252223128</c:v>
                </c:pt>
                <c:pt idx="449">
                  <c:v>113.88044027184152</c:v>
                </c:pt>
                <c:pt idx="450">
                  <c:v>113.80765879156155</c:v>
                </c:pt>
                <c:pt idx="451">
                  <c:v>113.7349477331984</c:v>
                </c:pt>
                <c:pt idx="452">
                  <c:v>113.66230675112249</c:v>
                </c:pt>
                <c:pt idx="453">
                  <c:v>113.58973550224256</c:v>
                </c:pt>
                <c:pt idx="454">
                  <c:v>113.51723364598088</c:v>
                </c:pt>
                <c:pt idx="455">
                  <c:v>113.4448008442486</c:v>
                </c:pt>
                <c:pt idx="456">
                  <c:v>113.37243676142181</c:v>
                </c:pt>
                <c:pt idx="457">
                  <c:v>113.3001410643174</c:v>
                </c:pt>
                <c:pt idx="458">
                  <c:v>113.22791342216965</c:v>
                </c:pt>
                <c:pt idx="459">
                  <c:v>113.15575350660673</c:v>
                </c:pt>
                <c:pt idx="460">
                  <c:v>113.08366099162774</c:v>
                </c:pt>
                <c:pt idx="461">
                  <c:v>113.01163555357998</c:v>
                </c:pt>
                <c:pt idx="462">
                  <c:v>112.93967687113634</c:v>
                </c:pt>
                <c:pt idx="463">
                  <c:v>112.86778462527323</c:v>
                </c:pt>
                <c:pt idx="464">
                  <c:v>112.79595849924837</c:v>
                </c:pt>
                <c:pt idx="465">
                  <c:v>112.72419817857939</c:v>
                </c:pt>
                <c:pt idx="466">
                  <c:v>112.65250335102213</c:v>
                </c:pt>
                <c:pt idx="467">
                  <c:v>112.58087370654964</c:v>
                </c:pt>
                <c:pt idx="468">
                  <c:v>112.50930893733104</c:v>
                </c:pt>
                <c:pt idx="469">
                  <c:v>112.43780873771102</c:v>
                </c:pt>
                <c:pt idx="470">
                  <c:v>112.36637280418931</c:v>
                </c:pt>
                <c:pt idx="471">
                  <c:v>112.2950008354004</c:v>
                </c:pt>
                <c:pt idx="472">
                  <c:v>112.22369253209369</c:v>
                </c:pt>
                <c:pt idx="473">
                  <c:v>112.15244759711366</c:v>
                </c:pt>
                <c:pt idx="474">
                  <c:v>112.08126573538043</c:v>
                </c:pt>
                <c:pt idx="475">
                  <c:v>112.01014665387031</c:v>
                </c:pt>
                <c:pt idx="476">
                  <c:v>111.93909006159699</c:v>
                </c:pt>
                <c:pt idx="477">
                  <c:v>111.86809566959249</c:v>
                </c:pt>
                <c:pt idx="478">
                  <c:v>111.79716319088867</c:v>
                </c:pt>
                <c:pt idx="479">
                  <c:v>111.7262923404987</c:v>
                </c:pt>
                <c:pt idx="480">
                  <c:v>111.65548283539896</c:v>
                </c:pt>
                <c:pt idx="481">
                  <c:v>111.58473439451099</c:v>
                </c:pt>
                <c:pt idx="482">
                  <c:v>111.51404673868375</c:v>
                </c:pt>
                <c:pt idx="483">
                  <c:v>111.44341959067603</c:v>
                </c:pt>
                <c:pt idx="484">
                  <c:v>111.372852675139</c:v>
                </c:pt>
                <c:pt idx="485">
                  <c:v>111.30234571859914</c:v>
                </c:pt>
                <c:pt idx="486">
                  <c:v>111.23189844944115</c:v>
                </c:pt>
                <c:pt idx="487">
                  <c:v>111.16151059789122</c:v>
                </c:pt>
                <c:pt idx="488">
                  <c:v>111.09118189600036</c:v>
                </c:pt>
                <c:pt idx="489">
                  <c:v>111.02091207762805</c:v>
                </c:pt>
                <c:pt idx="490">
                  <c:v>110.95070087842596</c:v>
                </c:pt>
                <c:pt idx="491">
                  <c:v>110.88054803582186</c:v>
                </c:pt>
                <c:pt idx="492">
                  <c:v>110.81045328900383</c:v>
                </c:pt>
                <c:pt idx="493">
                  <c:v>110.74041637890448</c:v>
                </c:pt>
                <c:pt idx="494">
                  <c:v>110.67043704818552</c:v>
                </c:pt>
                <c:pt idx="495">
                  <c:v>110.60051504122228</c:v>
                </c:pt>
                <c:pt idx="496">
                  <c:v>110.53065010408859</c:v>
                </c:pt>
                <c:pt idx="497">
                  <c:v>110.46084198454184</c:v>
                </c:pt>
                <c:pt idx="498">
                  <c:v>110.391090432008</c:v>
                </c:pt>
                <c:pt idx="499">
                  <c:v>110.32139519756704</c:v>
                </c:pt>
                <c:pt idx="500">
                  <c:v>110.25175603393834</c:v>
                </c:pt>
                <c:pt idx="501">
                  <c:v>110.18217269546631</c:v>
                </c:pt>
                <c:pt idx="502">
                  <c:v>110.1126449381063</c:v>
                </c:pt>
                <c:pt idx="503">
                  <c:v>110.04317251941042</c:v>
                </c:pt>
                <c:pt idx="504">
                  <c:v>109.97375519851364</c:v>
                </c:pt>
                <c:pt idx="505">
                  <c:v>109.90439273612019</c:v>
                </c:pt>
                <c:pt idx="506">
                  <c:v>109.83508489448975</c:v>
                </c:pt>
                <c:pt idx="507">
                  <c:v>109.76583143742421</c:v>
                </c:pt>
                <c:pt idx="508">
                  <c:v>109.69663213025416</c:v>
                </c:pt>
                <c:pt idx="509">
                  <c:v>109.62748673982581</c:v>
                </c:pt>
                <c:pt idx="510">
                  <c:v>109.55839503448807</c:v>
                </c:pt>
                <c:pt idx="511">
                  <c:v>109.48935678407952</c:v>
                </c:pt>
                <c:pt idx="512">
                  <c:v>109.42037175991565</c:v>
                </c:pt>
                <c:pt idx="513">
                  <c:v>109.35143973477642</c:v>
                </c:pt>
                <c:pt idx="514">
                  <c:v>109.28256048289363</c:v>
                </c:pt>
                <c:pt idx="515">
                  <c:v>109.21373377993859</c:v>
                </c:pt>
                <c:pt idx="516">
                  <c:v>109.14495940301001</c:v>
                </c:pt>
                <c:pt idx="517">
                  <c:v>109.07623713062181</c:v>
                </c:pt>
                <c:pt idx="518">
                  <c:v>109.0075667426912</c:v>
                </c:pt>
                <c:pt idx="519">
                  <c:v>108.93894802052688</c:v>
                </c:pt>
                <c:pt idx="520">
                  <c:v>108.87038074681725</c:v>
                </c:pt>
                <c:pt idx="521">
                  <c:v>108.80186470561895</c:v>
                </c:pt>
                <c:pt idx="522">
                  <c:v>108.73339968234531</c:v>
                </c:pt>
                <c:pt idx="523">
                  <c:v>108.66498546375504</c:v>
                </c:pt>
                <c:pt idx="524">
                  <c:v>108.59662183794099</c:v>
                </c:pt>
                <c:pt idx="525">
                  <c:v>108.52830859431901</c:v>
                </c:pt>
                <c:pt idx="526">
                  <c:v>108.46004552361713</c:v>
                </c:pt>
                <c:pt idx="527">
                  <c:v>108.39183241786439</c:v>
                </c:pt>
                <c:pt idx="528">
                  <c:v>108.3236690703804</c:v>
                </c:pt>
                <c:pt idx="529">
                  <c:v>108.25555527576441</c:v>
                </c:pt>
                <c:pt idx="530">
                  <c:v>108.18749082988489</c:v>
                </c:pt>
                <c:pt idx="531">
                  <c:v>108.11947552986921</c:v>
                </c:pt>
                <c:pt idx="532">
                  <c:v>108.05150917409301</c:v>
                </c:pt>
                <c:pt idx="533">
                  <c:v>107.9835915621703</c:v>
                </c:pt>
                <c:pt idx="534">
                  <c:v>107.91572249494313</c:v>
                </c:pt>
                <c:pt idx="535">
                  <c:v>107.84790177447165</c:v>
                </c:pt>
                <c:pt idx="536">
                  <c:v>107.78012920402425</c:v>
                </c:pt>
                <c:pt idx="537">
                  <c:v>107.71240458806756</c:v>
                </c:pt>
                <c:pt idx="538">
                  <c:v>107.64472773225698</c:v>
                </c:pt>
                <c:pt idx="539">
                  <c:v>107.57709844342692</c:v>
                </c:pt>
                <c:pt idx="540">
                  <c:v>107.50951652958128</c:v>
                </c:pt>
                <c:pt idx="541">
                  <c:v>107.44198179988408</c:v>
                </c:pt>
                <c:pt idx="542">
                  <c:v>107.37449406465008</c:v>
                </c:pt>
                <c:pt idx="543">
                  <c:v>107.30705313533566</c:v>
                </c:pt>
                <c:pt idx="544">
                  <c:v>107.23965882452953</c:v>
                </c:pt>
                <c:pt idx="545">
                  <c:v>107.17231094594372</c:v>
                </c:pt>
                <c:pt idx="546">
                  <c:v>107.10500931440473</c:v>
                </c:pt>
                <c:pt idx="547">
                  <c:v>107.03775374584451</c:v>
                </c:pt>
                <c:pt idx="548">
                  <c:v>106.97054405729175</c:v>
                </c:pt>
                <c:pt idx="549">
                  <c:v>106.90338006686321</c:v>
                </c:pt>
                <c:pt idx="550">
                  <c:v>106.83626159375503</c:v>
                </c:pt>
                <c:pt idx="551">
                  <c:v>106.76918845823432</c:v>
                </c:pt>
                <c:pt idx="552">
                  <c:v>106.70216048163059</c:v>
                </c:pt>
                <c:pt idx="553">
                  <c:v>106.63517748632745</c:v>
                </c:pt>
                <c:pt idx="554">
                  <c:v>106.5682392957544</c:v>
                </c:pt>
                <c:pt idx="555">
                  <c:v>106.50134573437852</c:v>
                </c:pt>
                <c:pt idx="556">
                  <c:v>106.43449662769643</c:v>
                </c:pt>
                <c:pt idx="557">
                  <c:v>106.36769180222625</c:v>
                </c:pt>
                <c:pt idx="558">
                  <c:v>106.30093108549957</c:v>
                </c:pt>
                <c:pt idx="559">
                  <c:v>106.23421430605372</c:v>
                </c:pt>
                <c:pt idx="560">
                  <c:v>106.1675412934238</c:v>
                </c:pt>
                <c:pt idx="561">
                  <c:v>106.10091187813502</c:v>
                </c:pt>
                <c:pt idx="562">
                  <c:v>106.03432589169512</c:v>
                </c:pt>
                <c:pt idx="563">
                  <c:v>105.96778316658667</c:v>
                </c:pt>
                <c:pt idx="564">
                  <c:v>105.90128353625965</c:v>
                </c:pt>
                <c:pt idx="565">
                  <c:v>105.83482683512395</c:v>
                </c:pt>
                <c:pt idx="566">
                  <c:v>105.76841289854207</c:v>
                </c:pt>
                <c:pt idx="567">
                  <c:v>105.70204156282178</c:v>
                </c:pt>
                <c:pt idx="568">
                  <c:v>105.63571266520894</c:v>
                </c:pt>
                <c:pt idx="569">
                  <c:v>105.56942604388028</c:v>
                </c:pt>
                <c:pt idx="570">
                  <c:v>105.5031815379364</c:v>
                </c:pt>
                <c:pt idx="571">
                  <c:v>105.43697898739468</c:v>
                </c:pt>
                <c:pt idx="572">
                  <c:v>105.37081823318239</c:v>
                </c:pt>
                <c:pt idx="573">
                  <c:v>105.30469911712967</c:v>
                </c:pt>
                <c:pt idx="574">
                  <c:v>105.23862148196294</c:v>
                </c:pt>
                <c:pt idx="575">
                  <c:v>105.17258517129794</c:v>
                </c:pt>
                <c:pt idx="576">
                  <c:v>105.10659002963308</c:v>
                </c:pt>
                <c:pt idx="577">
                  <c:v>105.04063590234291</c:v>
                </c:pt>
                <c:pt idx="578">
                  <c:v>104.97472263567143</c:v>
                </c:pt>
                <c:pt idx="579">
                  <c:v>104.90885007672561</c:v>
                </c:pt>
                <c:pt idx="580">
                  <c:v>104.84301807346903</c:v>
                </c:pt>
                <c:pt idx="581">
                  <c:v>104.77722647471538</c:v>
                </c:pt>
                <c:pt idx="582">
                  <c:v>104.71147513012217</c:v>
                </c:pt>
                <c:pt idx="583">
                  <c:v>104.64576389018454</c:v>
                </c:pt>
                <c:pt idx="584">
                  <c:v>104.5800926062289</c:v>
                </c:pt>
                <c:pt idx="585">
                  <c:v>104.51446113040693</c:v>
                </c:pt>
                <c:pt idx="586">
                  <c:v>104.44886931568935</c:v>
                </c:pt>
                <c:pt idx="587">
                  <c:v>104.38331701586004</c:v>
                </c:pt>
                <c:pt idx="588">
                  <c:v>104.31780408550985</c:v>
                </c:pt>
                <c:pt idx="589">
                  <c:v>104.25233038003087</c:v>
                </c:pt>
                <c:pt idx="590">
                  <c:v>104.18689575561041</c:v>
                </c:pt>
                <c:pt idx="591">
                  <c:v>104.12150006922528</c:v>
                </c:pt>
                <c:pt idx="592">
                  <c:v>104.05614317863596</c:v>
                </c:pt>
                <c:pt idx="593">
                  <c:v>103.99082494238093</c:v>
                </c:pt>
                <c:pt idx="594">
                  <c:v>103.92554521977092</c:v>
                </c:pt>
                <c:pt idx="595">
                  <c:v>103.86030387088341</c:v>
                </c:pt>
                <c:pt idx="596">
                  <c:v>103.79510075655701</c:v>
                </c:pt>
                <c:pt idx="597">
                  <c:v>103.72993573838596</c:v>
                </c:pt>
                <c:pt idx="598">
                  <c:v>103.66480867871466</c:v>
                </c:pt>
                <c:pt idx="599">
                  <c:v>103.59971944063226</c:v>
                </c:pt>
                <c:pt idx="600">
                  <c:v>103.53466788796733</c:v>
                </c:pt>
                <c:pt idx="601">
                  <c:v>103.4696538852825</c:v>
                </c:pt>
                <c:pt idx="602">
                  <c:v>103.4046772978692</c:v>
                </c:pt>
                <c:pt idx="603">
                  <c:v>103.33973799174245</c:v>
                </c:pt>
                <c:pt idx="604">
                  <c:v>103.27483583363575</c:v>
                </c:pt>
                <c:pt idx="605">
                  <c:v>103.20997069099579</c:v>
                </c:pt>
                <c:pt idx="606">
                  <c:v>103.14514243197758</c:v>
                </c:pt>
                <c:pt idx="607">
                  <c:v>103.08035092543919</c:v>
                </c:pt>
                <c:pt idx="608">
                  <c:v>103.01559604093698</c:v>
                </c:pt>
                <c:pt idx="609">
                  <c:v>102.95087764872051</c:v>
                </c:pt>
                <c:pt idx="610">
                  <c:v>102.88619561972762</c:v>
                </c:pt>
                <c:pt idx="611">
                  <c:v>102.82154982557967</c:v>
                </c:pt>
                <c:pt idx="612">
                  <c:v>102.75694013857667</c:v>
                </c:pt>
                <c:pt idx="613">
                  <c:v>102.69236643169252</c:v>
                </c:pt>
                <c:pt idx="614">
                  <c:v>102.62782857857023</c:v>
                </c:pt>
                <c:pt idx="615">
                  <c:v>102.56332645351731</c:v>
                </c:pt>
                <c:pt idx="616">
                  <c:v>102.49885993150103</c:v>
                </c:pt>
                <c:pt idx="617">
                  <c:v>102.43442888814391</c:v>
                </c:pt>
                <c:pt idx="618">
                  <c:v>102.370033199719</c:v>
                </c:pt>
                <c:pt idx="619">
                  <c:v>102.30567274314555</c:v>
                </c:pt>
                <c:pt idx="620">
                  <c:v>102.24134739598436</c:v>
                </c:pt>
                <c:pt idx="621">
                  <c:v>102.17705703643337</c:v>
                </c:pt>
                <c:pt idx="622">
                  <c:v>102.11280154332327</c:v>
                </c:pt>
                <c:pt idx="623">
                  <c:v>102.04858079611314</c:v>
                </c:pt>
                <c:pt idx="624">
                  <c:v>101.98439467488608</c:v>
                </c:pt>
                <c:pt idx="625">
                  <c:v>101.92024306034486</c:v>
                </c:pt>
                <c:pt idx="626">
                  <c:v>101.85612583380777</c:v>
                </c:pt>
                <c:pt idx="627">
                  <c:v>101.79204287720434</c:v>
                </c:pt>
                <c:pt idx="628">
                  <c:v>101.72799407307112</c:v>
                </c:pt>
                <c:pt idx="629">
                  <c:v>101.66397930454757</c:v>
                </c:pt>
                <c:pt idx="630">
                  <c:v>101.59999845537189</c:v>
                </c:pt>
                <c:pt idx="631">
                  <c:v>101.53605140987702</c:v>
                </c:pt>
                <c:pt idx="632">
                  <c:v>101.47213805298649</c:v>
                </c:pt>
                <c:pt idx="633">
                  <c:v>101.40825827021054</c:v>
                </c:pt>
                <c:pt idx="634">
                  <c:v>101.34441194764193</c:v>
                </c:pt>
                <c:pt idx="635">
                  <c:v>101.28059897195222</c:v>
                </c:pt>
                <c:pt idx="636">
                  <c:v>101.21681923038771</c:v>
                </c:pt>
                <c:pt idx="637">
                  <c:v>101.15307261076566</c:v>
                </c:pt>
                <c:pt idx="638">
                  <c:v>101.0893590014703</c:v>
                </c:pt>
                <c:pt idx="639">
                  <c:v>101.02567829144915</c:v>
                </c:pt>
                <c:pt idx="640">
                  <c:v>100.96203037020921</c:v>
                </c:pt>
                <c:pt idx="641">
                  <c:v>100.89841512781318</c:v>
                </c:pt>
                <c:pt idx="642">
                  <c:v>100.83483245487568</c:v>
                </c:pt>
                <c:pt idx="643">
                  <c:v>100.77128224255971</c:v>
                </c:pt>
                <c:pt idx="644">
                  <c:v>100.7077643825729</c:v>
                </c:pt>
                <c:pt idx="645">
                  <c:v>100.64427876716383</c:v>
                </c:pt>
                <c:pt idx="646">
                  <c:v>100.58082528911855</c:v>
                </c:pt>
                <c:pt idx="647">
                  <c:v>100.51740384175694</c:v>
                </c:pt>
                <c:pt idx="648">
                  <c:v>100.4540143189292</c:v>
                </c:pt>
                <c:pt idx="649">
                  <c:v>100.39065661501232</c:v>
                </c:pt>
                <c:pt idx="650">
                  <c:v>100.32733062490658</c:v>
                </c:pt>
                <c:pt idx="651">
                  <c:v>100.26403624403217</c:v>
                </c:pt>
                <c:pt idx="652">
                  <c:v>100.2007733683257</c:v>
                </c:pt>
                <c:pt idx="653">
                  <c:v>100.13754189423683</c:v>
                </c:pt>
                <c:pt idx="654">
                  <c:v>100.07434171872492</c:v>
                </c:pt>
                <c:pt idx="655">
                  <c:v>100.01117273925567</c:v>
                </c:pt>
                <c:pt idx="656">
                  <c:v>99.948034853797765</c:v>
                </c:pt>
                <c:pt idx="657">
                  <c:v>99.884927960819695</c:v>
                </c:pt>
                <c:pt idx="658">
                  <c:v>99.821851959286434</c:v>
                </c:pt>
                <c:pt idx="659">
                  <c:v>99.758806748656156</c:v>
                </c:pt>
                <c:pt idx="660">
                  <c:v>99.695792228877124</c:v>
                </c:pt>
                <c:pt idx="661">
                  <c:v>99.632808300384497</c:v>
                </c:pt>
                <c:pt idx="662">
                  <c:v>99.569854864097096</c:v>
                </c:pt>
                <c:pt idx="663">
                  <c:v>99.506931821414341</c:v>
                </c:pt>
                <c:pt idx="664">
                  <c:v>99.44403907421318</c:v>
                </c:pt>
                <c:pt idx="665">
                  <c:v>99.381176524844946</c:v>
                </c:pt>
                <c:pt idx="666">
                  <c:v>99.318344076132263</c:v>
                </c:pt>
                <c:pt idx="667">
                  <c:v>99.255541631366185</c:v>
                </c:pt>
                <c:pt idx="668">
                  <c:v>99.192769094303017</c:v>
                </c:pt>
                <c:pt idx="669">
                  <c:v>99.130026369161428</c:v>
                </c:pt>
                <c:pt idx="670">
                  <c:v>99.06731336061948</c:v>
                </c:pt>
                <c:pt idx="671">
                  <c:v>99.004629973811632</c:v>
                </c:pt>
                <c:pt idx="672">
                  <c:v>98.941976114325954</c:v>
                </c:pt>
                <c:pt idx="673">
                  <c:v>98.87935168820114</c:v>
                </c:pt>
                <c:pt idx="674">
                  <c:v>98.816756601923657</c:v>
                </c:pt>
                <c:pt idx="675">
                  <c:v>98.75419076242494</c:v>
                </c:pt>
                <c:pt idx="676">
                  <c:v>98.691654077078567</c:v>
                </c:pt>
                <c:pt idx="677">
                  <c:v>98.62914645369743</c:v>
                </c:pt>
                <c:pt idx="678">
                  <c:v>98.566667800530979</c:v>
                </c:pt>
                <c:pt idx="679">
                  <c:v>98.504218026262492</c:v>
                </c:pt>
                <c:pt idx="680">
                  <c:v>98.441797040006321</c:v>
                </c:pt>
                <c:pt idx="681">
                  <c:v>98.379404751305188</c:v>
                </c:pt>
                <c:pt idx="682">
                  <c:v>98.317041070127459</c:v>
                </c:pt>
                <c:pt idx="683">
                  <c:v>98.254705906864586</c:v>
                </c:pt>
                <c:pt idx="684">
                  <c:v>98.192399172328351</c:v>
                </c:pt>
                <c:pt idx="685">
                  <c:v>98.130120777748246</c:v>
                </c:pt>
                <c:pt idx="686">
                  <c:v>98.067870634768994</c:v>
                </c:pt>
                <c:pt idx="687">
                  <c:v>98.005648655447757</c:v>
                </c:pt>
                <c:pt idx="688">
                  <c:v>97.943454752251768</c:v>
                </c:pt>
                <c:pt idx="689">
                  <c:v>97.88128883805571</c:v>
                </c:pt>
                <c:pt idx="690">
                  <c:v>97.819150826139108</c:v>
                </c:pt>
                <c:pt idx="691">
                  <c:v>97.75704063018398</c:v>
                </c:pt>
                <c:pt idx="692">
                  <c:v>97.694958164272265</c:v>
                </c:pt>
                <c:pt idx="693">
                  <c:v>97.632903342883324</c:v>
                </c:pt>
                <c:pt idx="694">
                  <c:v>97.570876080891566</c:v>
                </c:pt>
                <c:pt idx="695">
                  <c:v>97.508876293563944</c:v>
                </c:pt>
                <c:pt idx="696">
                  <c:v>97.446903896557671</c:v>
                </c:pt>
                <c:pt idx="697">
                  <c:v>97.384958805917634</c:v>
                </c:pt>
                <c:pt idx="698">
                  <c:v>97.323040938074243</c:v>
                </c:pt>
                <c:pt idx="699">
                  <c:v>97.261150209840849</c:v>
                </c:pt>
                <c:pt idx="700">
                  <c:v>97.199286538411599</c:v>
                </c:pt>
                <c:pt idx="701">
                  <c:v>97.137449841359043</c:v>
                </c:pt>
                <c:pt idx="702">
                  <c:v>97.075640036631754</c:v>
                </c:pt>
                <c:pt idx="703">
                  <c:v>97.013857042552189</c:v>
                </c:pt>
                <c:pt idx="704">
                  <c:v>96.95210077781428</c:v>
                </c:pt>
                <c:pt idx="705">
                  <c:v>96.890371161481355</c:v>
                </c:pt>
                <c:pt idx="706">
                  <c:v>96.828668112983664</c:v>
                </c:pt>
                <c:pt idx="707">
                  <c:v>96.766991552116437</c:v>
                </c:pt>
                <c:pt idx="708">
                  <c:v>96.705341399037451</c:v>
                </c:pt>
                <c:pt idx="709">
                  <c:v>96.643717574265011</c:v>
                </c:pt>
                <c:pt idx="710">
                  <c:v>96.582119998675651</c:v>
                </c:pt>
                <c:pt idx="711">
                  <c:v>96.520548593502099</c:v>
                </c:pt>
                <c:pt idx="712">
                  <c:v>96.459003280331089</c:v>
                </c:pt>
                <c:pt idx="713">
                  <c:v>96.397483981101217</c:v>
                </c:pt>
                <c:pt idx="714">
                  <c:v>96.335990618100951</c:v>
                </c:pt>
                <c:pt idx="715">
                  <c:v>96.274523113966325</c:v>
                </c:pt>
                <c:pt idx="716">
                  <c:v>96.213081391679111</c:v>
                </c:pt>
                <c:pt idx="717">
                  <c:v>96.151665374564644</c:v>
                </c:pt>
                <c:pt idx="718">
                  <c:v>96.090274986289742</c:v>
                </c:pt>
                <c:pt idx="719">
                  <c:v>96.02891015086081</c:v>
                </c:pt>
                <c:pt idx="720">
                  <c:v>95.967570792621686</c:v>
                </c:pt>
                <c:pt idx="721">
                  <c:v>95.906256836251742</c:v>
                </c:pt>
                <c:pt idx="722">
                  <c:v>95.84496820676388</c:v>
                </c:pt>
                <c:pt idx="723">
                  <c:v>95.78370482950254</c:v>
                </c:pt>
                <c:pt idx="724">
                  <c:v>95.722466630141767</c:v>
                </c:pt>
                <c:pt idx="725">
                  <c:v>95.661253534683283</c:v>
                </c:pt>
                <c:pt idx="726">
                  <c:v>95.600065469454577</c:v>
                </c:pt>
                <c:pt idx="727">
                  <c:v>95.538902361106935</c:v>
                </c:pt>
                <c:pt idx="728">
                  <c:v>95.477764136613615</c:v>
                </c:pt>
                <c:pt idx="729">
                  <c:v>95.416650723267892</c:v>
                </c:pt>
                <c:pt idx="730">
                  <c:v>95.355562048681278</c:v>
                </c:pt>
                <c:pt idx="731">
                  <c:v>95.294498040781576</c:v>
                </c:pt>
                <c:pt idx="732">
                  <c:v>95.23345862781116</c:v>
                </c:pt>
                <c:pt idx="733">
                  <c:v>95.172443738324986</c:v>
                </c:pt>
                <c:pt idx="734">
                  <c:v>95.111453301188916</c:v>
                </c:pt>
                <c:pt idx="735">
                  <c:v>95.050487245577884</c:v>
                </c:pt>
                <c:pt idx="736">
                  <c:v>94.989545500974032</c:v>
                </c:pt>
                <c:pt idx="737">
                  <c:v>94.928627997165052</c:v>
                </c:pt>
                <c:pt idx="738">
                  <c:v>94.86773466424232</c:v>
                </c:pt>
                <c:pt idx="739">
                  <c:v>94.806865432599253</c:v>
                </c:pt>
                <c:pt idx="740">
                  <c:v>94.746020232929439</c:v>
                </c:pt>
                <c:pt idx="741">
                  <c:v>94.685198996225026</c:v>
                </c:pt>
                <c:pt idx="742">
                  <c:v>94.624401653774996</c:v>
                </c:pt>
                <c:pt idx="743">
                  <c:v>94.563628137163363</c:v>
                </c:pt>
                <c:pt idx="744">
                  <c:v>94.502878378267653</c:v>
                </c:pt>
                <c:pt idx="745">
                  <c:v>94.442152309257068</c:v>
                </c:pt>
                <c:pt idx="746">
                  <c:v>94.381449862590941</c:v>
                </c:pt>
                <c:pt idx="747">
                  <c:v>94.320770971016984</c:v>
                </c:pt>
                <c:pt idx="748">
                  <c:v>94.260115567569741</c:v>
                </c:pt>
                <c:pt idx="749">
                  <c:v>94.199483585568899</c:v>
                </c:pt>
                <c:pt idx="750">
                  <c:v>94.138874958617706</c:v>
                </c:pt>
                <c:pt idx="751">
                  <c:v>94.078289620601339</c:v>
                </c:pt>
                <c:pt idx="752">
                  <c:v>94.017727505685301</c:v>
                </c:pt>
                <c:pt idx="753">
                  <c:v>93.95718854831388</c:v>
                </c:pt>
                <c:pt idx="754">
                  <c:v>93.896672683208593</c:v>
                </c:pt>
                <c:pt idx="755">
                  <c:v>93.836179845366487</c:v>
                </c:pt>
                <c:pt idx="756">
                  <c:v>93.775709970058784</c:v>
                </c:pt>
                <c:pt idx="757">
                  <c:v>93.71526299282921</c:v>
                </c:pt>
                <c:pt idx="758">
                  <c:v>93.654838849492521</c:v>
                </c:pt>
                <c:pt idx="759">
                  <c:v>93.594437476132967</c:v>
                </c:pt>
                <c:pt idx="760">
                  <c:v>93.534058809102746</c:v>
                </c:pt>
                <c:pt idx="761">
                  <c:v>93.473702785020592</c:v>
                </c:pt>
                <c:pt idx="762">
                  <c:v>93.413369340770302</c:v>
                </c:pt>
                <c:pt idx="763">
                  <c:v>93.35305841349907</c:v>
                </c:pt>
                <c:pt idx="764">
                  <c:v>93.292769940616267</c:v>
                </c:pt>
                <c:pt idx="765">
                  <c:v>93.232503859791848</c:v>
                </c:pt>
                <c:pt idx="766">
                  <c:v>93.172260108954944</c:v>
                </c:pt>
                <c:pt idx="767">
                  <c:v>93.112038626292417</c:v>
                </c:pt>
                <c:pt idx="768">
                  <c:v>93.051839350247391</c:v>
                </c:pt>
                <c:pt idx="769">
                  <c:v>92.991662219517977</c:v>
                </c:pt>
                <c:pt idx="770">
                  <c:v>92.931507173055692</c:v>
                </c:pt>
                <c:pt idx="771">
                  <c:v>92.87137415006417</c:v>
                </c:pt>
                <c:pt idx="772">
                  <c:v>92.81126308999778</c:v>
                </c:pt>
                <c:pt idx="773">
                  <c:v>92.751173932560178</c:v>
                </c:pt>
                <c:pt idx="774">
                  <c:v>92.691106617703028</c:v>
                </c:pt>
                <c:pt idx="775">
                  <c:v>92.63106108562458</c:v>
                </c:pt>
                <c:pt idx="776">
                  <c:v>92.571037276768294</c:v>
                </c:pt>
                <c:pt idx="777">
                  <c:v>92.511035131821629</c:v>
                </c:pt>
                <c:pt idx="778">
                  <c:v>92.451054591714566</c:v>
                </c:pt>
                <c:pt idx="779">
                  <c:v>92.391095597618417</c:v>
                </c:pt>
                <c:pt idx="780">
                  <c:v>92.331158090944385</c:v>
                </c:pt>
                <c:pt idx="781">
                  <c:v>92.271242013342345</c:v>
                </c:pt>
                <c:pt idx="782">
                  <c:v>92.211347306699523</c:v>
                </c:pt>
                <c:pt idx="783">
                  <c:v>92.15147391313927</c:v>
                </c:pt>
                <c:pt idx="784">
                  <c:v>92.091621775019632</c:v>
                </c:pt>
                <c:pt idx="785">
                  <c:v>92.031790834932281</c:v>
                </c:pt>
                <c:pt idx="786">
                  <c:v>91.971981035701091</c:v>
                </c:pt>
                <c:pt idx="787">
                  <c:v>91.912192320380925</c:v>
                </c:pt>
                <c:pt idx="788">
                  <c:v>91.852424632256557</c:v>
                </c:pt>
                <c:pt idx="789">
                  <c:v>91.792677914841136</c:v>
                </c:pt>
                <c:pt idx="790">
                  <c:v>91.732952111875207</c:v>
                </c:pt>
                <c:pt idx="791">
                  <c:v>91.673247167325357</c:v>
                </c:pt>
                <c:pt idx="792">
                  <c:v>91.613563025383158</c:v>
                </c:pt>
                <c:pt idx="793">
                  <c:v>91.553899630463732</c:v>
                </c:pt>
                <c:pt idx="794">
                  <c:v>91.494256927204802</c:v>
                </c:pt>
                <c:pt idx="795">
                  <c:v>91.434634860465295</c:v>
                </c:pt>
                <c:pt idx="796">
                  <c:v>91.375033375324364</c:v>
                </c:pt>
                <c:pt idx="797">
                  <c:v>91.31545241708001</c:v>
                </c:pt>
                <c:pt idx="798">
                  <c:v>91.255891931248115</c:v>
                </c:pt>
                <c:pt idx="799">
                  <c:v>91.196351863561105</c:v>
                </c:pt>
                <c:pt idx="800">
                  <c:v>91.136832159967042</c:v>
                </c:pt>
                <c:pt idx="801">
                  <c:v>91.07733276662816</c:v>
                </c:pt>
                <c:pt idx="802">
                  <c:v>91.017853629920054</c:v>
                </c:pt>
                <c:pt idx="803">
                  <c:v>90.958394696430318</c:v>
                </c:pt>
                <c:pt idx="804">
                  <c:v>90.898955912957604</c:v>
                </c:pt>
                <c:pt idx="805">
                  <c:v>90.839537226510373</c:v>
                </c:pt>
                <c:pt idx="806">
                  <c:v>90.780138584305874</c:v>
                </c:pt>
                <c:pt idx="807">
                  <c:v>90.720759933769003</c:v>
                </c:pt>
                <c:pt idx="808">
                  <c:v>90.661401222531282</c:v>
                </c:pt>
                <c:pt idx="809">
                  <c:v>90.60206239842968</c:v>
                </c:pt>
                <c:pt idx="810">
                  <c:v>90.542743409505661</c:v>
                </c:pt>
                <c:pt idx="811">
                  <c:v>90.483444204003959</c:v>
                </c:pt>
                <c:pt idx="812">
                  <c:v>90.424164730371714</c:v>
                </c:pt>
                <c:pt idx="813">
                  <c:v>90.364904937257236</c:v>
                </c:pt>
                <c:pt idx="814">
                  <c:v>90.305664773509051</c:v>
                </c:pt>
                <c:pt idx="815">
                  <c:v>90.246444188174863</c:v>
                </c:pt>
                <c:pt idx="816">
                  <c:v>90.187243130500505</c:v>
                </c:pt>
                <c:pt idx="817">
                  <c:v>90.128061549928901</c:v>
                </c:pt>
                <c:pt idx="818">
                  <c:v>90.06889939609907</c:v>
                </c:pt>
                <c:pt idx="819">
                  <c:v>90.009756618845117</c:v>
                </c:pt>
                <c:pt idx="820">
                  <c:v>89.950633168195125</c:v>
                </c:pt>
                <c:pt idx="821">
                  <c:v>89.891528994370404</c:v>
                </c:pt>
                <c:pt idx="822">
                  <c:v>89.832444047784179</c:v>
                </c:pt>
                <c:pt idx="823">
                  <c:v>89.77337827904087</c:v>
                </c:pt>
                <c:pt idx="824">
                  <c:v>89.714331638934922</c:v>
                </c:pt>
                <c:pt idx="825">
                  <c:v>89.655304078449973</c:v>
                </c:pt>
                <c:pt idx="826">
                  <c:v>89.596295548757794</c:v>
                </c:pt>
                <c:pt idx="827">
                  <c:v>89.537306001217345</c:v>
                </c:pt>
                <c:pt idx="828">
                  <c:v>89.47833538737386</c:v>
                </c:pt>
                <c:pt idx="829">
                  <c:v>89.419383658957869</c:v>
                </c:pt>
                <c:pt idx="830">
                  <c:v>89.360450767884217</c:v>
                </c:pt>
                <c:pt idx="831">
                  <c:v>89.301536666251209</c:v>
                </c:pt>
                <c:pt idx="832">
                  <c:v>89.242641306339593</c:v>
                </c:pt>
                <c:pt idx="833">
                  <c:v>89.183764640611699</c:v>
                </c:pt>
                <c:pt idx="834">
                  <c:v>89.12490662171048</c:v>
                </c:pt>
                <c:pt idx="835">
                  <c:v>89.066067202458655</c:v>
                </c:pt>
                <c:pt idx="836">
                  <c:v>89.007246335857658</c:v>
                </c:pt>
                <c:pt idx="837">
                  <c:v>88.94844397508696</c:v>
                </c:pt>
                <c:pt idx="838">
                  <c:v>88.889660073502966</c:v>
                </c:pt>
                <c:pt idx="839">
                  <c:v>88.830894584638216</c:v>
                </c:pt>
                <c:pt idx="840">
                  <c:v>88.77214746220055</c:v>
                </c:pt>
                <c:pt idx="841">
                  <c:v>88.713418660072037</c:v>
                </c:pt>
                <c:pt idx="842">
                  <c:v>88.654708132308357</c:v>
                </c:pt>
                <c:pt idx="843">
                  <c:v>88.59601583313777</c:v>
                </c:pt>
                <c:pt idx="844">
                  <c:v>88.537341716960256</c:v>
                </c:pt>
                <c:pt idx="845">
                  <c:v>88.478685738346712</c:v>
                </c:pt>
                <c:pt idx="846">
                  <c:v>88.420047852038053</c:v>
                </c:pt>
                <c:pt idx="847">
                  <c:v>88.361428012944444</c:v>
                </c:pt>
                <c:pt idx="848">
                  <c:v>88.302826176144308</c:v>
                </c:pt>
                <c:pt idx="849">
                  <c:v>88.244242296883684</c:v>
                </c:pt>
                <c:pt idx="850">
                  <c:v>88.18567633057522</c:v>
                </c:pt>
                <c:pt idx="851">
                  <c:v>88.12712823279746</c:v>
                </c:pt>
                <c:pt idx="852">
                  <c:v>88.068597959293939</c:v>
                </c:pt>
                <c:pt idx="853">
                  <c:v>88.010085465972452</c:v>
                </c:pt>
                <c:pt idx="854">
                  <c:v>87.951590708904178</c:v>
                </c:pt>
                <c:pt idx="855">
                  <c:v>87.893113644322895</c:v>
                </c:pt>
                <c:pt idx="856">
                  <c:v>87.834654228624188</c:v>
                </c:pt>
                <c:pt idx="857">
                  <c:v>87.776212418364651</c:v>
                </c:pt>
                <c:pt idx="858">
                  <c:v>87.717788170261031</c:v>
                </c:pt>
                <c:pt idx="859">
                  <c:v>87.659381441189581</c:v>
                </c:pt>
                <c:pt idx="860">
                  <c:v>87.600992188185117</c:v>
                </c:pt>
                <c:pt idx="861">
                  <c:v>87.54262036844041</c:v>
                </c:pt>
                <c:pt idx="862">
                  <c:v>87.484265939305217</c:v>
                </c:pt>
                <c:pt idx="863">
                  <c:v>87.425928858285701</c:v>
                </c:pt>
                <c:pt idx="864">
                  <c:v>87.367609083043519</c:v>
                </c:pt>
                <c:pt idx="865">
                  <c:v>87.309306571395197</c:v>
                </c:pt>
                <c:pt idx="866">
                  <c:v>87.251021281311253</c:v>
                </c:pt>
                <c:pt idx="867">
                  <c:v>87.192753170915537</c:v>
                </c:pt>
                <c:pt idx="868">
                  <c:v>87.134502198484469</c:v>
                </c:pt>
                <c:pt idx="869">
                  <c:v>87.076268322446211</c:v>
                </c:pt>
                <c:pt idx="870">
                  <c:v>87.018051501380057</c:v>
                </c:pt>
                <c:pt idx="871">
                  <c:v>86.959851694015683</c:v>
                </c:pt>
                <c:pt idx="872">
                  <c:v>86.901668859232288</c:v>
                </c:pt>
                <c:pt idx="873">
                  <c:v>86.843502956058089</c:v>
                </c:pt>
                <c:pt idx="874">
                  <c:v>86.785353943669364</c:v>
                </c:pt>
                <c:pt idx="875">
                  <c:v>86.727221781389957</c:v>
                </c:pt>
                <c:pt idx="876">
                  <c:v>86.66910642869037</c:v>
                </c:pt>
                <c:pt idx="877">
                  <c:v>86.611007845187288</c:v>
                </c:pt>
                <c:pt idx="878">
                  <c:v>86.55292599064262</c:v>
                </c:pt>
                <c:pt idx="879">
                  <c:v>86.494860824962998</c:v>
                </c:pt>
                <c:pt idx="880">
                  <c:v>86.436812308199009</c:v>
                </c:pt>
                <c:pt idx="881">
                  <c:v>86.378780400544471</c:v>
                </c:pt>
                <c:pt idx="882">
                  <c:v>86.320765062335866</c:v>
                </c:pt>
                <c:pt idx="883">
                  <c:v>86.262766254051513</c:v>
                </c:pt>
                <c:pt idx="884">
                  <c:v>86.204783936311017</c:v>
                </c:pt>
                <c:pt idx="885">
                  <c:v>86.146818069874527</c:v>
                </c:pt>
                <c:pt idx="886">
                  <c:v>86.088868615642042</c:v>
                </c:pt>
                <c:pt idx="887">
                  <c:v>86.030935534652841</c:v>
                </c:pt>
                <c:pt idx="888">
                  <c:v>85.973018788084786</c:v>
                </c:pt>
                <c:pt idx="889">
                  <c:v>85.915118337253588</c:v>
                </c:pt>
                <c:pt idx="890">
                  <c:v>85.857234143612274</c:v>
                </c:pt>
                <c:pt idx="891">
                  <c:v>85.799366168750453</c:v>
                </c:pt>
                <c:pt idx="892">
                  <c:v>85.741514374393674</c:v>
                </c:pt>
                <c:pt idx="893">
                  <c:v>85.683678722402888</c:v>
                </c:pt>
                <c:pt idx="894">
                  <c:v>85.625859174773666</c:v>
                </c:pt>
                <c:pt idx="895">
                  <c:v>85.568055693635657</c:v>
                </c:pt>
                <c:pt idx="896">
                  <c:v>85.51026824125195</c:v>
                </c:pt>
                <c:pt idx="897">
                  <c:v>85.452496780018393</c:v>
                </c:pt>
                <c:pt idx="898">
                  <c:v>85.394741272463065</c:v>
                </c:pt>
                <c:pt idx="899">
                  <c:v>85.337001681245511</c:v>
                </c:pt>
                <c:pt idx="900">
                  <c:v>85.279277969156354</c:v>
                </c:pt>
                <c:pt idx="901">
                  <c:v>85.22157009911642</c:v>
                </c:pt>
                <c:pt idx="902">
                  <c:v>85.163878034176335</c:v>
                </c:pt>
                <c:pt idx="903">
                  <c:v>85.106201737515789</c:v>
                </c:pt>
                <c:pt idx="904">
                  <c:v>85.048541172443052</c:v>
                </c:pt>
                <c:pt idx="905">
                  <c:v>84.99089630239429</c:v>
                </c:pt>
                <c:pt idx="906">
                  <c:v>84.933267090932958</c:v>
                </c:pt>
                <c:pt idx="907">
                  <c:v>84.875653501749269</c:v>
                </c:pt>
                <c:pt idx="908">
                  <c:v>84.818055498659632</c:v>
                </c:pt>
                <c:pt idx="909">
                  <c:v>84.760473045605934</c:v>
                </c:pt>
                <c:pt idx="910">
                  <c:v>84.702906106655149</c:v>
                </c:pt>
                <c:pt idx="911">
                  <c:v>84.645354645998552</c:v>
                </c:pt>
                <c:pt idx="912">
                  <c:v>84.587818627951307</c:v>
                </c:pt>
                <c:pt idx="913">
                  <c:v>84.530298016951875</c:v>
                </c:pt>
                <c:pt idx="914">
                  <c:v>84.472792777561338</c:v>
                </c:pt>
                <c:pt idx="915">
                  <c:v>84.415302874462967</c:v>
                </c:pt>
                <c:pt idx="916">
                  <c:v>84.357828272461617</c:v>
                </c:pt>
                <c:pt idx="917">
                  <c:v>84.300368936483054</c:v>
                </c:pt>
                <c:pt idx="918">
                  <c:v>84.242924831573632</c:v>
                </c:pt>
                <c:pt idx="919">
                  <c:v>84.185495922899563</c:v>
                </c:pt>
                <c:pt idx="920">
                  <c:v>84.1280821757464</c:v>
                </c:pt>
                <c:pt idx="921">
                  <c:v>84.070683555518556</c:v>
                </c:pt>
                <c:pt idx="922">
                  <c:v>84.01330002773868</c:v>
                </c:pt>
                <c:pt idx="923">
                  <c:v>83.955931558047183</c:v>
                </c:pt>
                <c:pt idx="924">
                  <c:v>83.898578112201662</c:v>
                </c:pt>
                <c:pt idx="925">
                  <c:v>83.841239656076382</c:v>
                </c:pt>
                <c:pt idx="926">
                  <c:v>83.783916155661785</c:v>
                </c:pt>
                <c:pt idx="927">
                  <c:v>83.726607577063888</c:v>
                </c:pt>
                <c:pt idx="928">
                  <c:v>83.669313886503815</c:v>
                </c:pt>
                <c:pt idx="929">
                  <c:v>83.612035050317203</c:v>
                </c:pt>
                <c:pt idx="930">
                  <c:v>83.554771034953859</c:v>
                </c:pt>
                <c:pt idx="931">
                  <c:v>83.497521806977034</c:v>
                </c:pt>
                <c:pt idx="932">
                  <c:v>83.440287333063011</c:v>
                </c:pt>
                <c:pt idx="933">
                  <c:v>83.383067580000628</c:v>
                </c:pt>
                <c:pt idx="934">
                  <c:v>83.325862514690698</c:v>
                </c:pt>
                <c:pt idx="935">
                  <c:v>83.26867210414558</c:v>
                </c:pt>
                <c:pt idx="936">
                  <c:v>83.211496315488588</c:v>
                </c:pt>
                <c:pt idx="937">
                  <c:v>83.154335115953629</c:v>
                </c:pt>
                <c:pt idx="938">
                  <c:v>83.097188472884497</c:v>
                </c:pt>
                <c:pt idx="939">
                  <c:v>83.040056353734641</c:v>
                </c:pt>
                <c:pt idx="940">
                  <c:v>82.982938726066479</c:v>
                </c:pt>
                <c:pt idx="941">
                  <c:v>82.925835557550968</c:v>
                </c:pt>
                <c:pt idx="942">
                  <c:v>82.868746815967128</c:v>
                </c:pt>
                <c:pt idx="943">
                  <c:v>82.811672469201639</c:v>
                </c:pt>
                <c:pt idx="944">
                  <c:v>82.754612485248174</c:v>
                </c:pt>
                <c:pt idx="945">
                  <c:v>82.697566832207102</c:v>
                </c:pt>
                <c:pt idx="946">
                  <c:v>82.640535478284917</c:v>
                </c:pt>
                <c:pt idx="947">
                  <c:v>82.583518391793831</c:v>
                </c:pt>
                <c:pt idx="948">
                  <c:v>82.526515541151241</c:v>
                </c:pt>
                <c:pt idx="949">
                  <c:v>82.469526894879309</c:v>
                </c:pt>
                <c:pt idx="950">
                  <c:v>82.412552421604474</c:v>
                </c:pt>
                <c:pt idx="951">
                  <c:v>82.355592090057058</c:v>
                </c:pt>
                <c:pt idx="952">
                  <c:v>82.298645869070654</c:v>
                </c:pt>
                <c:pt idx="953">
                  <c:v>82.241713727581853</c:v>
                </c:pt>
                <c:pt idx="954">
                  <c:v>82.18479563462968</c:v>
                </c:pt>
                <c:pt idx="955">
                  <c:v>82.127891559355191</c:v>
                </c:pt>
                <c:pt idx="956">
                  <c:v>82.071001471000983</c:v>
                </c:pt>
                <c:pt idx="957">
                  <c:v>82.014125338910745</c:v>
                </c:pt>
                <c:pt idx="958">
                  <c:v>81.957263132528951</c:v>
                </c:pt>
                <c:pt idx="959">
                  <c:v>81.900414821400204</c:v>
                </c:pt>
                <c:pt idx="960">
                  <c:v>81.843580375168941</c:v>
                </c:pt>
                <c:pt idx="961">
                  <c:v>81.786759763578985</c:v>
                </c:pt>
                <c:pt idx="962">
                  <c:v>81.729952956473042</c:v>
                </c:pt>
                <c:pt idx="963">
                  <c:v>81.673159923792383</c:v>
                </c:pt>
                <c:pt idx="964">
                  <c:v>81.616380635576292</c:v>
                </c:pt>
                <c:pt idx="965">
                  <c:v>81.559615061961708</c:v>
                </c:pt>
                <c:pt idx="966">
                  <c:v>81.502863173182831</c:v>
                </c:pt>
                <c:pt idx="967">
                  <c:v>81.446124939570623</c:v>
                </c:pt>
                <c:pt idx="968">
                  <c:v>81.389400331552423</c:v>
                </c:pt>
                <c:pt idx="969">
                  <c:v>81.33268931965155</c:v>
                </c:pt>
                <c:pt idx="970">
                  <c:v>81.275991874486877</c:v>
                </c:pt>
                <c:pt idx="971">
                  <c:v>81.219307966772377</c:v>
                </c:pt>
                <c:pt idx="972">
                  <c:v>81.162637567316807</c:v>
                </c:pt>
                <c:pt idx="973">
                  <c:v>81.105980647023173</c:v>
                </c:pt>
                <c:pt idx="974">
                  <c:v>81.049337176888471</c:v>
                </c:pt>
                <c:pt idx="975">
                  <c:v>80.992707128003133</c:v>
                </c:pt>
                <c:pt idx="976">
                  <c:v>80.936090471550727</c:v>
                </c:pt>
                <c:pt idx="977">
                  <c:v>80.879487178807537</c:v>
                </c:pt>
                <c:pt idx="978">
                  <c:v>80.822897221142156</c:v>
                </c:pt>
                <c:pt idx="979">
                  <c:v>80.766320570015068</c:v>
                </c:pt>
                <c:pt idx="980">
                  <c:v>80.709757196978302</c:v>
                </c:pt>
                <c:pt idx="981">
                  <c:v>80.653207073675006</c:v>
                </c:pt>
                <c:pt idx="982">
                  <c:v>80.596670171839079</c:v>
                </c:pt>
                <c:pt idx="983">
                  <c:v>80.540146463294761</c:v>
                </c:pt>
                <c:pt idx="984">
                  <c:v>80.483635919956271</c:v>
                </c:pt>
                <c:pt idx="985">
                  <c:v>80.427138513827444</c:v>
                </c:pt>
                <c:pt idx="986">
                  <c:v>80.370654217001245</c:v>
                </c:pt>
                <c:pt idx="987">
                  <c:v>80.314183001659558</c:v>
                </c:pt>
                <c:pt idx="988">
                  <c:v>80.257724840072669</c:v>
                </c:pt>
                <c:pt idx="989">
                  <c:v>80.201279704598946</c:v>
                </c:pt>
                <c:pt idx="990">
                  <c:v>80.144847567684465</c:v>
                </c:pt>
                <c:pt idx="991">
                  <c:v>80.088428401862643</c:v>
                </c:pt>
                <c:pt idx="992">
                  <c:v>80.032022179753852</c:v>
                </c:pt>
                <c:pt idx="993">
                  <c:v>79.975628874065066</c:v>
                </c:pt>
                <c:pt idx="994">
                  <c:v>79.919248457589518</c:v>
                </c:pt>
                <c:pt idx="995">
                  <c:v>79.862880903206261</c:v>
                </c:pt>
                <c:pt idx="996">
                  <c:v>79.806526183879896</c:v>
                </c:pt>
                <c:pt idx="997">
                  <c:v>79.750184272660178</c:v>
                </c:pt>
                <c:pt idx="998">
                  <c:v>79.693855142681585</c:v>
                </c:pt>
                <c:pt idx="999">
                  <c:v>79.637538767163178</c:v>
                </c:pt>
                <c:pt idx="1000">
                  <c:v>79.581235119407964</c:v>
                </c:pt>
                <c:pt idx="1001">
                  <c:v>79.524944172802734</c:v>
                </c:pt>
                <c:pt idx="1002">
                  <c:v>79.468665900817697</c:v>
                </c:pt>
                <c:pt idx="1003">
                  <c:v>79.412400277006029</c:v>
                </c:pt>
                <c:pt idx="1004">
                  <c:v>79.356147275003622</c:v>
                </c:pt>
                <c:pt idx="1005">
                  <c:v>79.299906868528765</c:v>
                </c:pt>
                <c:pt idx="1006">
                  <c:v>79.24367903138166</c:v>
                </c:pt>
                <c:pt idx="1007">
                  <c:v>79.187463737444276</c:v>
                </c:pt>
                <c:pt idx="1008">
                  <c:v>79.131260960679768</c:v>
                </c:pt>
                <c:pt idx="1009">
                  <c:v>79.075070675132409</c:v>
                </c:pt>
                <c:pt idx="1010">
                  <c:v>79.018892854927046</c:v>
                </c:pt>
                <c:pt idx="1011">
                  <c:v>78.962727474268874</c:v>
                </c:pt>
                <c:pt idx="1012">
                  <c:v>78.906574507443054</c:v>
                </c:pt>
                <c:pt idx="1013">
                  <c:v>78.850433928814397</c:v>
                </c:pt>
                <c:pt idx="1014">
                  <c:v>78.79430571282704</c:v>
                </c:pt>
                <c:pt idx="1015">
                  <c:v>78.73818983400416</c:v>
                </c:pt>
                <c:pt idx="1016">
                  <c:v>78.68208626694755</c:v>
                </c:pt>
                <c:pt idx="1017">
                  <c:v>78.625994986337375</c:v>
                </c:pt>
                <c:pt idx="1018">
                  <c:v>78.569915966931845</c:v>
                </c:pt>
                <c:pt idx="1019">
                  <c:v>78.513849183566819</c:v>
                </c:pt>
                <c:pt idx="1020">
                  <c:v>78.457794611155663</c:v>
                </c:pt>
                <c:pt idx="1021">
                  <c:v>78.40175222468865</c:v>
                </c:pt>
                <c:pt idx="1022">
                  <c:v>78.345721999232936</c:v>
                </c:pt>
                <c:pt idx="1023">
                  <c:v>78.289703909932101</c:v>
                </c:pt>
                <c:pt idx="1024">
                  <c:v>78.233697932005796</c:v>
                </c:pt>
                <c:pt idx="1025">
                  <c:v>78.177704040749518</c:v>
                </c:pt>
                <c:pt idx="1026">
                  <c:v>78.121722211534333</c:v>
                </c:pt>
                <c:pt idx="1027">
                  <c:v>78.065752419806401</c:v>
                </c:pt>
                <c:pt idx="1028">
                  <c:v>78.009794641086899</c:v>
                </c:pt>
                <c:pt idx="1029">
                  <c:v>77.953848850971497</c:v>
                </c:pt>
                <c:pt idx="1030">
                  <c:v>77.897915025130217</c:v>
                </c:pt>
                <c:pt idx="1031">
                  <c:v>77.841993139307036</c:v>
                </c:pt>
                <c:pt idx="1032">
                  <c:v>77.786083169319639</c:v>
                </c:pt>
                <c:pt idx="1033">
                  <c:v>77.730185091059099</c:v>
                </c:pt>
                <c:pt idx="1034">
                  <c:v>77.674298880489559</c:v>
                </c:pt>
                <c:pt idx="1035">
                  <c:v>77.618424513648009</c:v>
                </c:pt>
                <c:pt idx="1036">
                  <c:v>77.562561966643926</c:v>
                </c:pt>
                <c:pt idx="1037">
                  <c:v>77.506711215658953</c:v>
                </c:pt>
                <c:pt idx="1038">
                  <c:v>77.450872236946722</c:v>
                </c:pt>
                <c:pt idx="1039">
                  <c:v>77.395045006832433</c:v>
                </c:pt>
                <c:pt idx="1040">
                  <c:v>77.339229501712737</c:v>
                </c:pt>
                <c:pt idx="1041">
                  <c:v>77.283425698055211</c:v>
                </c:pt>
                <c:pt idx="1042">
                  <c:v>77.227633572398318</c:v>
                </c:pt>
                <c:pt idx="1043">
                  <c:v>77.171853101350919</c:v>
                </c:pt>
                <c:pt idx="1044">
                  <c:v>77.116084261592164</c:v>
                </c:pt>
                <c:pt idx="1045">
                  <c:v>77.060327029871075</c:v>
                </c:pt>
                <c:pt idx="1046">
                  <c:v>77.004581383006368</c:v>
                </c:pt>
                <c:pt idx="1047">
                  <c:v>76.948847297886076</c:v>
                </c:pt>
                <c:pt idx="1048">
                  <c:v>76.893124751467383</c:v>
                </c:pt>
                <c:pt idx="1049">
                  <c:v>76.837413720776226</c:v>
                </c:pt>
                <c:pt idx="1050">
                  <c:v>76.781714182907152</c:v>
                </c:pt>
                <c:pt idx="1051">
                  <c:v>76.726026115022947</c:v>
                </c:pt>
                <c:pt idx="1052">
                  <c:v>76.670349494354397</c:v>
                </c:pt>
                <c:pt idx="1053">
                  <c:v>76.614684298200046</c:v>
                </c:pt>
                <c:pt idx="1054">
                  <c:v>76.559030503925854</c:v>
                </c:pt>
                <c:pt idx="1055">
                  <c:v>76.503388088965025</c:v>
                </c:pt>
                <c:pt idx="1056">
                  <c:v>76.447757030817684</c:v>
                </c:pt>
                <c:pt idx="1057">
                  <c:v>76.392137307050604</c:v>
                </c:pt>
                <c:pt idx="1058">
                  <c:v>76.336528895296979</c:v>
                </c:pt>
                <c:pt idx="1059">
                  <c:v>76.280931773256114</c:v>
                </c:pt>
                <c:pt idx="1060">
                  <c:v>76.225345918693222</c:v>
                </c:pt>
                <c:pt idx="1061">
                  <c:v>76.169771309439156</c:v>
                </c:pt>
                <c:pt idx="1062">
                  <c:v>76.114207923390111</c:v>
                </c:pt>
                <c:pt idx="1063">
                  <c:v>76.058655738507341</c:v>
                </c:pt>
                <c:pt idx="1064">
                  <c:v>76.003114732817053</c:v>
                </c:pt>
                <c:pt idx="1065">
                  <c:v>75.947584884409949</c:v>
                </c:pt>
                <c:pt idx="1066">
                  <c:v>75.892066171441158</c:v>
                </c:pt>
                <c:pt idx="1067">
                  <c:v>75.836558572129874</c:v>
                </c:pt>
                <c:pt idx="1068">
                  <c:v>75.781062064759084</c:v>
                </c:pt>
                <c:pt idx="1069">
                  <c:v>75.725576627675437</c:v>
                </c:pt>
                <c:pt idx="1070">
                  <c:v>75.670102239288894</c:v>
                </c:pt>
                <c:pt idx="1071">
                  <c:v>75.614638878072512</c:v>
                </c:pt>
                <c:pt idx="1072">
                  <c:v>75.559186522562229</c:v>
                </c:pt>
                <c:pt idx="1073">
                  <c:v>75.503745151356554</c:v>
                </c:pt>
                <c:pt idx="1074">
                  <c:v>75.44831474311637</c:v>
                </c:pt>
                <c:pt idx="1075">
                  <c:v>75.392895276564687</c:v>
                </c:pt>
                <c:pt idx="1076">
                  <c:v>75.337486730486447</c:v>
                </c:pt>
                <c:pt idx="1077">
                  <c:v>75.28208908372811</c:v>
                </c:pt>
                <c:pt idx="1078">
                  <c:v>75.22670231519767</c:v>
                </c:pt>
                <c:pt idx="1079">
                  <c:v>75.1713264038642</c:v>
                </c:pt>
                <c:pt idx="1080">
                  <c:v>75.115961328757763</c:v>
                </c:pt>
                <c:pt idx="1081">
                  <c:v>75.060607068969077</c:v>
                </c:pt>
                <c:pt idx="1082">
                  <c:v>75.005263603649325</c:v>
                </c:pt>
                <c:pt idx="1083">
                  <c:v>74.949930912009918</c:v>
                </c:pt>
                <c:pt idx="1084">
                  <c:v>74.894608973322292</c:v>
                </c:pt>
                <c:pt idx="1085">
                  <c:v>74.83929776691761</c:v>
                </c:pt>
                <c:pt idx="1086">
                  <c:v>74.783997272186596</c:v>
                </c:pt>
                <c:pt idx="1087">
                  <c:v>74.728707468579259</c:v>
                </c:pt>
                <c:pt idx="1088">
                  <c:v>74.673428335604726</c:v>
                </c:pt>
                <c:pt idx="1089">
                  <c:v>74.618159852830914</c:v>
                </c:pt>
                <c:pt idx="1090">
                  <c:v>74.562901999884431</c:v>
                </c:pt>
                <c:pt idx="1091">
                  <c:v>74.507654756450265</c:v>
                </c:pt>
                <c:pt idx="1092">
                  <c:v>74.452418102271579</c:v>
                </c:pt>
                <c:pt idx="1093">
                  <c:v>74.397192017149521</c:v>
                </c:pt>
                <c:pt idx="1094">
                  <c:v>74.341976480942932</c:v>
                </c:pt>
                <c:pt idx="1095">
                  <c:v>74.286771473568209</c:v>
                </c:pt>
                <c:pt idx="1096">
                  <c:v>74.231576974999072</c:v>
                </c:pt>
                <c:pt idx="1097">
                  <c:v>74.176392965266217</c:v>
                </c:pt>
                <c:pt idx="1098">
                  <c:v>74.121219424457337</c:v>
                </c:pt>
                <c:pt idx="1099">
                  <c:v>74.066056332716713</c:v>
                </c:pt>
                <c:pt idx="1100">
                  <c:v>74.010903670245014</c:v>
                </c:pt>
                <c:pt idx="1101">
                  <c:v>73.955761417299257</c:v>
                </c:pt>
                <c:pt idx="1102">
                  <c:v>73.900629554192321</c:v>
                </c:pt>
                <c:pt idx="1103">
                  <c:v>73.845508061292989</c:v>
                </c:pt>
                <c:pt idx="1104">
                  <c:v>73.790396919025582</c:v>
                </c:pt>
                <c:pt idx="1105">
                  <c:v>73.735296107869829</c:v>
                </c:pt>
                <c:pt idx="1106">
                  <c:v>73.680205608360581</c:v>
                </c:pt>
                <c:pt idx="1107">
                  <c:v>73.625125401087686</c:v>
                </c:pt>
                <c:pt idx="1108">
                  <c:v>73.570055466695734</c:v>
                </c:pt>
                <c:pt idx="1109">
                  <c:v>73.514995785883869</c:v>
                </c:pt>
                <c:pt idx="1110">
                  <c:v>73.459946339405562</c:v>
                </c:pt>
                <c:pt idx="1111">
                  <c:v>73.404907108068457</c:v>
                </c:pt>
                <c:pt idx="1112">
                  <c:v>73.349878072734086</c:v>
                </c:pt>
                <c:pt idx="1113">
                  <c:v>73.294859214317739</c:v>
                </c:pt>
                <c:pt idx="1114">
                  <c:v>73.239850513788255</c:v>
                </c:pt>
                <c:pt idx="1115">
                  <c:v>73.184851952167818</c:v>
                </c:pt>
                <c:pt idx="1116">
                  <c:v>73.129863510531678</c:v>
                </c:pt>
                <c:pt idx="1117">
                  <c:v>73.074885170008088</c:v>
                </c:pt>
                <c:pt idx="1118">
                  <c:v>73.019916911778026</c:v>
                </c:pt>
                <c:pt idx="1119">
                  <c:v>72.964958717074992</c:v>
                </c:pt>
                <c:pt idx="1120">
                  <c:v>72.910010567184813</c:v>
                </c:pt>
                <c:pt idx="1121">
                  <c:v>72.855072443445565</c:v>
                </c:pt>
                <c:pt idx="1122">
                  <c:v>72.800144327247182</c:v>
                </c:pt>
                <c:pt idx="1123">
                  <c:v>72.745226200031411</c:v>
                </c:pt>
                <c:pt idx="1124">
                  <c:v>72.690318043291555</c:v>
                </c:pt>
                <c:pt idx="1125">
                  <c:v>72.635419838572318</c:v>
                </c:pt>
                <c:pt idx="1126">
                  <c:v>72.580531567469578</c:v>
                </c:pt>
                <c:pt idx="1127">
                  <c:v>72.525653211630228</c:v>
                </c:pt>
                <c:pt idx="1128">
                  <c:v>72.47078475275201</c:v>
                </c:pt>
                <c:pt idx="1129">
                  <c:v>72.415926172583227</c:v>
                </c:pt>
                <c:pt idx="1130">
                  <c:v>72.361077452922686</c:v>
                </c:pt>
                <c:pt idx="1131">
                  <c:v>72.306238575619389</c:v>
                </c:pt>
                <c:pt idx="1132">
                  <c:v>72.251409522572501</c:v>
                </c:pt>
                <c:pt idx="1133">
                  <c:v>72.196590275730969</c:v>
                </c:pt>
                <c:pt idx="1134">
                  <c:v>72.141780817093505</c:v>
                </c:pt>
                <c:pt idx="1135">
                  <c:v>72.086981128708359</c:v>
                </c:pt>
                <c:pt idx="1136">
                  <c:v>72.032191192673068</c:v>
                </c:pt>
                <c:pt idx="1137">
                  <c:v>71.977410991134363</c:v>
                </c:pt>
                <c:pt idx="1138">
                  <c:v>71.922640506287934</c:v>
                </c:pt>
                <c:pt idx="1139">
                  <c:v>71.867879720378312</c:v>
                </c:pt>
                <c:pt idx="1140">
                  <c:v>71.813128615698631</c:v>
                </c:pt>
                <c:pt idx="1141">
                  <c:v>71.758387174590425</c:v>
                </c:pt>
                <c:pt idx="1142">
                  <c:v>71.703655379443575</c:v>
                </c:pt>
                <c:pt idx="1143">
                  <c:v>71.648933212696008</c:v>
                </c:pt>
                <c:pt idx="1144">
                  <c:v>71.594220656833571</c:v>
                </c:pt>
                <c:pt idx="1145">
                  <c:v>71.539517694389858</c:v>
                </c:pt>
                <c:pt idx="1146">
                  <c:v>71.484824307946056</c:v>
                </c:pt>
                <c:pt idx="1147">
                  <c:v>71.430140480130731</c:v>
                </c:pt>
                <c:pt idx="1148">
                  <c:v>71.375466193619658</c:v>
                </c:pt>
                <c:pt idx="1149">
                  <c:v>71.320801431135706</c:v>
                </c:pt>
                <c:pt idx="1150">
                  <c:v>71.266146175448611</c:v>
                </c:pt>
                <c:pt idx="1151">
                  <c:v>71.211500409374807</c:v>
                </c:pt>
                <c:pt idx="1152">
                  <c:v>71.15686411577731</c:v>
                </c:pt>
                <c:pt idx="1153">
                  <c:v>71.102237277565465</c:v>
                </c:pt>
                <c:pt idx="1154">
                  <c:v>71.047619877694913</c:v>
                </c:pt>
                <c:pt idx="1155">
                  <c:v>70.993011899167243</c:v>
                </c:pt>
                <c:pt idx="1156">
                  <c:v>70.938413325029998</c:v>
                </c:pt>
                <c:pt idx="1157">
                  <c:v>70.883824138376369</c:v>
                </c:pt>
                <c:pt idx="1158">
                  <c:v>70.829244322345147</c:v>
                </c:pt>
                <c:pt idx="1159">
                  <c:v>70.774673860120515</c:v>
                </c:pt>
                <c:pt idx="1160">
                  <c:v>70.720112734931845</c:v>
                </c:pt>
                <c:pt idx="1161">
                  <c:v>70.665560930053587</c:v>
                </c:pt>
                <c:pt idx="1162">
                  <c:v>70.61101842880511</c:v>
                </c:pt>
                <c:pt idx="1163">
                  <c:v>70.556485214550477</c:v>
                </c:pt>
                <c:pt idx="1164">
                  <c:v>70.501961270698402</c:v>
                </c:pt>
                <c:pt idx="1165">
                  <c:v>70.447446580701936</c:v>
                </c:pt>
                <c:pt idx="1166">
                  <c:v>70.392941128058453</c:v>
                </c:pt>
                <c:pt idx="1167">
                  <c:v>70.338444896309397</c:v>
                </c:pt>
                <c:pt idx="1168">
                  <c:v>70.283957869040208</c:v>
                </c:pt>
                <c:pt idx="1169">
                  <c:v>70.229480029880094</c:v>
                </c:pt>
                <c:pt idx="1170">
                  <c:v>70.175011362501849</c:v>
                </c:pt>
                <c:pt idx="1171">
                  <c:v>70.120551850621823</c:v>
                </c:pt>
                <c:pt idx="1172">
                  <c:v>70.066101477999652</c:v>
                </c:pt>
                <c:pt idx="1173">
                  <c:v>70.011660228438146</c:v>
                </c:pt>
                <c:pt idx="1174">
                  <c:v>69.957228085783157</c:v>
                </c:pt>
                <c:pt idx="1175">
                  <c:v>69.902805033923386</c:v>
                </c:pt>
                <c:pt idx="1176">
                  <c:v>69.848391056790248</c:v>
                </c:pt>
                <c:pt idx="1177">
                  <c:v>69.793986138357752</c:v>
                </c:pt>
                <c:pt idx="1178">
                  <c:v>69.739590262642324</c:v>
                </c:pt>
                <c:pt idx="1179">
                  <c:v>69.685203413702567</c:v>
                </c:pt>
                <c:pt idx="1180">
                  <c:v>69.630825575639335</c:v>
                </c:pt>
                <c:pt idx="1181">
                  <c:v>69.576456732595318</c:v>
                </c:pt>
                <c:pt idx="1182">
                  <c:v>69.52209686875517</c:v>
                </c:pt>
                <c:pt idx="1183">
                  <c:v>69.467745968345085</c:v>
                </c:pt>
                <c:pt idx="1184">
                  <c:v>69.413404015632892</c:v>
                </c:pt>
                <c:pt idx="1185">
                  <c:v>69.35907099492772</c:v>
                </c:pt>
                <c:pt idx="1186">
                  <c:v>69.304746890579963</c:v>
                </c:pt>
                <c:pt idx="1187">
                  <c:v>69.250431686981145</c:v>
                </c:pt>
                <c:pt idx="1188">
                  <c:v>69.196125368563713</c:v>
                </c:pt>
                <c:pt idx="1189">
                  <c:v>69.141827919800846</c:v>
                </c:pt>
                <c:pt idx="1190">
                  <c:v>69.087539325206563</c:v>
                </c:pt>
                <c:pt idx="1191">
                  <c:v>69.033259569335215</c:v>
                </c:pt>
                <c:pt idx="1192">
                  <c:v>68.978988636781651</c:v>
                </c:pt>
                <c:pt idx="1193">
                  <c:v>68.924726512180939</c:v>
                </c:pt>
                <c:pt idx="1194">
                  <c:v>68.870473180208208</c:v>
                </c:pt>
                <c:pt idx="1195">
                  <c:v>68.816228625578589</c:v>
                </c:pt>
                <c:pt idx="1196">
                  <c:v>68.761992833047003</c:v>
                </c:pt>
                <c:pt idx="1197">
                  <c:v>68.707765787408078</c:v>
                </c:pt>
                <c:pt idx="1198">
                  <c:v>68.653547473495991</c:v>
                </c:pt>
                <c:pt idx="1199">
                  <c:v>68.599337876184336</c:v>
                </c:pt>
                <c:pt idx="1200">
                  <c:v>68.545136980385905</c:v>
                </c:pt>
                <c:pt idx="1201">
                  <c:v>68.490944771052739</c:v>
                </c:pt>
                <c:pt idx="1202">
                  <c:v>68.436761233175787</c:v>
                </c:pt>
                <c:pt idx="1203">
                  <c:v>68.382586351784923</c:v>
                </c:pt>
                <c:pt idx="1204">
                  <c:v>68.328420111948702</c:v>
                </c:pt>
                <c:pt idx="1205">
                  <c:v>68.274262498774362</c:v>
                </c:pt>
                <c:pt idx="1206">
                  <c:v>68.220113497407482</c:v>
                </c:pt>
                <c:pt idx="1207">
                  <c:v>68.165973093032122</c:v>
                </c:pt>
                <c:pt idx="1208">
                  <c:v>68.111841270870414</c:v>
                </c:pt>
                <c:pt idx="1209">
                  <c:v>68.057718016182633</c:v>
                </c:pt>
                <c:pt idx="1210">
                  <c:v>68.003603314266996</c:v>
                </c:pt>
                <c:pt idx="1211">
                  <c:v>67.949497150459464</c:v>
                </c:pt>
                <c:pt idx="1212">
                  <c:v>67.895399510133771</c:v>
                </c:pt>
                <c:pt idx="1213">
                  <c:v>67.841310378701138</c:v>
                </c:pt>
                <c:pt idx="1214">
                  <c:v>67.787229741610219</c:v>
                </c:pt>
                <c:pt idx="1215">
                  <c:v>67.733157584346984</c:v>
                </c:pt>
                <c:pt idx="1216">
                  <c:v>67.679093892434537</c:v>
                </c:pt>
                <c:pt idx="1217">
                  <c:v>67.625038651433073</c:v>
                </c:pt>
                <c:pt idx="1218">
                  <c:v>67.570991846939677</c:v>
                </c:pt>
                <c:pt idx="1219">
                  <c:v>67.516953464588184</c:v>
                </c:pt>
                <c:pt idx="1220">
                  <c:v>67.46292349004915</c:v>
                </c:pt>
                <c:pt idx="1221">
                  <c:v>67.408901909029652</c:v>
                </c:pt>
                <c:pt idx="1222">
                  <c:v>67.354888707273176</c:v>
                </c:pt>
                <c:pt idx="1223">
                  <c:v>67.300883870559502</c:v>
                </c:pt>
                <c:pt idx="1224">
                  <c:v>67.246887384704578</c:v>
                </c:pt>
                <c:pt idx="1225">
                  <c:v>67.19289923556039</c:v>
                </c:pt>
                <c:pt idx="1226">
                  <c:v>67.138919409014875</c:v>
                </c:pt>
                <c:pt idx="1227">
                  <c:v>67.084947890991728</c:v>
                </c:pt>
                <c:pt idx="1228">
                  <c:v>67.030984667450369</c:v>
                </c:pt>
                <c:pt idx="1229">
                  <c:v>66.977029724385773</c:v>
                </c:pt>
                <c:pt idx="1230">
                  <c:v>66.9230830478283</c:v>
                </c:pt>
                <c:pt idx="1231">
                  <c:v>66.869144623843724</c:v>
                </c:pt>
                <c:pt idx="1232">
                  <c:v>66.815214438532934</c:v>
                </c:pt>
                <c:pt idx="1233">
                  <c:v>66.761292478031976</c:v>
                </c:pt>
                <c:pt idx="1234">
                  <c:v>66.707378728511799</c:v>
                </c:pt>
                <c:pt idx="1235">
                  <c:v>66.653473176178252</c:v>
                </c:pt>
                <c:pt idx="1236">
                  <c:v>66.599575807271862</c:v>
                </c:pt>
                <c:pt idx="1237">
                  <c:v>66.545686608067825</c:v>
                </c:pt>
                <c:pt idx="1238">
                  <c:v>66.491805564875818</c:v>
                </c:pt>
                <c:pt idx="1239">
                  <c:v>66.437932664039892</c:v>
                </c:pt>
                <c:pt idx="1240">
                  <c:v>66.384067891938329</c:v>
                </c:pt>
                <c:pt idx="1241">
                  <c:v>66.330211234983665</c:v>
                </c:pt>
                <c:pt idx="1242">
                  <c:v>66.276362679622366</c:v>
                </c:pt>
                <c:pt idx="1243">
                  <c:v>66.222522212334908</c:v>
                </c:pt>
                <c:pt idx="1244">
                  <c:v>66.168689819635546</c:v>
                </c:pt>
                <c:pt idx="1245">
                  <c:v>66.114865488072212</c:v>
                </c:pt>
                <c:pt idx="1246">
                  <c:v>66.061049204226464</c:v>
                </c:pt>
                <c:pt idx="1247">
                  <c:v>66.007240954713339</c:v>
                </c:pt>
                <c:pt idx="1248">
                  <c:v>65.953440726181199</c:v>
                </c:pt>
                <c:pt idx="1249">
                  <c:v>65.899648505311688</c:v>
                </c:pt>
                <c:pt idx="1250">
                  <c:v>65.84586427881959</c:v>
                </c:pt>
                <c:pt idx="1251">
                  <c:v>65.792088033452742</c:v>
                </c:pt>
                <c:pt idx="1252">
                  <c:v>65.738319755991853</c:v>
                </c:pt>
                <c:pt idx="1253">
                  <c:v>65.684559433250513</c:v>
                </c:pt>
                <c:pt idx="1254">
                  <c:v>65.630807052074942</c:v>
                </c:pt>
                <c:pt idx="1255">
                  <c:v>65.577062599344075</c:v>
                </c:pt>
                <c:pt idx="1256">
                  <c:v>65.523326061969229</c:v>
                </c:pt>
                <c:pt idx="1257">
                  <c:v>65.469597426894126</c:v>
                </c:pt>
                <c:pt idx="1258">
                  <c:v>65.415876681094801</c:v>
                </c:pt>
                <c:pt idx="1259">
                  <c:v>65.362163811579464</c:v>
                </c:pt>
                <c:pt idx="1260">
                  <c:v>65.308458805388341</c:v>
                </c:pt>
                <c:pt idx="1261">
                  <c:v>65.254761649593661</c:v>
                </c:pt>
                <c:pt idx="1262">
                  <c:v>65.201072331299486</c:v>
                </c:pt>
                <c:pt idx="1263">
                  <c:v>65.147390837641638</c:v>
                </c:pt>
                <c:pt idx="1264">
                  <c:v>65.093717155787573</c:v>
                </c:pt>
                <c:pt idx="1265">
                  <c:v>65.04005127293631</c:v>
                </c:pt>
                <c:pt idx="1266">
                  <c:v>64.986393176318302</c:v>
                </c:pt>
                <c:pt idx="1267">
                  <c:v>64.932742853195322</c:v>
                </c:pt>
                <c:pt idx="1268">
                  <c:v>64.879100290860421</c:v>
                </c:pt>
                <c:pt idx="1269">
                  <c:v>64.825465476637689</c:v>
                </c:pt>
                <c:pt idx="1270">
                  <c:v>64.771838397882362</c:v>
                </c:pt>
                <c:pt idx="1271">
                  <c:v>64.718219041980518</c:v>
                </c:pt>
                <c:pt idx="1272">
                  <c:v>64.664607396349084</c:v>
                </c:pt>
                <c:pt idx="1273">
                  <c:v>64.611003448435753</c:v>
                </c:pt>
                <c:pt idx="1274">
                  <c:v>64.557407185718802</c:v>
                </c:pt>
                <c:pt idx="1275">
                  <c:v>64.50381859570706</c:v>
                </c:pt>
                <c:pt idx="1276">
                  <c:v>64.450237665939781</c:v>
                </c:pt>
                <c:pt idx="1277">
                  <c:v>64.396664383986547</c:v>
                </c:pt>
                <c:pt idx="1278">
                  <c:v>64.34309873744715</c:v>
                </c:pt>
                <c:pt idx="1279">
                  <c:v>64.289540713951538</c:v>
                </c:pt>
                <c:pt idx="1280">
                  <c:v>64.235990301159745</c:v>
                </c:pt>
                <c:pt idx="1281">
                  <c:v>64.182447486761632</c:v>
                </c:pt>
                <c:pt idx="1282">
                  <c:v>64.128912258476987</c:v>
                </c:pt>
                <c:pt idx="1283">
                  <c:v>64.075384604055358</c:v>
                </c:pt>
                <c:pt idx="1284">
                  <c:v>64.021864511275837</c:v>
                </c:pt>
                <c:pt idx="1285">
                  <c:v>63.968351967947186</c:v>
                </c:pt>
                <c:pt idx="1286">
                  <c:v>63.914846961907578</c:v>
                </c:pt>
                <c:pt idx="1287">
                  <c:v>63.86134948102454</c:v>
                </c:pt>
                <c:pt idx="1288">
                  <c:v>63.807859513194913</c:v>
                </c:pt>
                <c:pt idx="1289">
                  <c:v>63.754377046344644</c:v>
                </c:pt>
                <c:pt idx="1290">
                  <c:v>63.700902068428825</c:v>
                </c:pt>
                <c:pt idx="1291">
                  <c:v>63.64743456743151</c:v>
                </c:pt>
                <c:pt idx="1292">
                  <c:v>63.59397453136566</c:v>
                </c:pt>
                <c:pt idx="1293">
                  <c:v>63.540521948273025</c:v>
                </c:pt>
                <c:pt idx="1294">
                  <c:v>63.487076806224088</c:v>
                </c:pt>
                <c:pt idx="1295">
                  <c:v>63.4336390933179</c:v>
                </c:pt>
                <c:pt idx="1296">
                  <c:v>63.38020879768213</c:v>
                </c:pt>
                <c:pt idx="1297">
                  <c:v>63.326785907472782</c:v>
                </c:pt>
                <c:pt idx="1298">
                  <c:v>63.273370410874286</c:v>
                </c:pt>
                <c:pt idx="1299">
                  <c:v>63.219962296099276</c:v>
                </c:pt>
                <c:pt idx="1300">
                  <c:v>63.166561551388611</c:v>
                </c:pt>
                <c:pt idx="1301">
                  <c:v>63.113168165011146</c:v>
                </c:pt>
                <c:pt idx="1302">
                  <c:v>63.059782125263801</c:v>
                </c:pt>
                <c:pt idx="1303">
                  <c:v>63.006403420471308</c:v>
                </c:pt>
                <c:pt idx="1304">
                  <c:v>62.953032038986308</c:v>
                </c:pt>
                <c:pt idx="1305">
                  <c:v>62.899667969189082</c:v>
                </c:pt>
                <c:pt idx="1306">
                  <c:v>62.846311199487594</c:v>
                </c:pt>
                <c:pt idx="1307">
                  <c:v>62.792961718317322</c:v>
                </c:pt>
                <c:pt idx="1308">
                  <c:v>62.739619514141211</c:v>
                </c:pt>
                <c:pt idx="1309">
                  <c:v>62.686284575449605</c:v>
                </c:pt>
                <c:pt idx="1310">
                  <c:v>62.632956890760077</c:v>
                </c:pt>
                <c:pt idx="1311">
                  <c:v>62.579636448617443</c:v>
                </c:pt>
                <c:pt idx="1312">
                  <c:v>62.52632323759363</c:v>
                </c:pt>
                <c:pt idx="1313">
                  <c:v>62.473017246287554</c:v>
                </c:pt>
                <c:pt idx="1314">
                  <c:v>62.419718463325147</c:v>
                </c:pt>
                <c:pt idx="1315">
                  <c:v>62.366426877359096</c:v>
                </c:pt>
                <c:pt idx="1316">
                  <c:v>62.313142477068965</c:v>
                </c:pt>
                <c:pt idx="1317">
                  <c:v>62.259865251160932</c:v>
                </c:pt>
                <c:pt idx="1318">
                  <c:v>62.206595188367821</c:v>
                </c:pt>
                <c:pt idx="1319">
                  <c:v>62.15333227744896</c:v>
                </c:pt>
                <c:pt idx="1320">
                  <c:v>62.10007650719011</c:v>
                </c:pt>
                <c:pt idx="1321">
                  <c:v>62.046827866403405</c:v>
                </c:pt>
                <c:pt idx="1322">
                  <c:v>61.993586343927241</c:v>
                </c:pt>
                <c:pt idx="1323">
                  <c:v>61.940351928626207</c:v>
                </c:pt>
                <c:pt idx="1324">
                  <c:v>61.887124609390995</c:v>
                </c:pt>
                <c:pt idx="1325">
                  <c:v>61.833904375138346</c:v>
                </c:pt>
                <c:pt idx="1326">
                  <c:v>61.780691214810901</c:v>
                </c:pt>
                <c:pt idx="1327">
                  <c:v>61.727485117377235</c:v>
                </c:pt>
                <c:pt idx="1328">
                  <c:v>61.674286071831638</c:v>
                </c:pt>
                <c:pt idx="1329">
                  <c:v>61.621094067194136</c:v>
                </c:pt>
                <c:pt idx="1330">
                  <c:v>61.567909092510405</c:v>
                </c:pt>
                <c:pt idx="1331">
                  <c:v>61.514731136851616</c:v>
                </c:pt>
                <c:pt idx="1332">
                  <c:v>61.461560189314419</c:v>
                </c:pt>
                <c:pt idx="1333">
                  <c:v>61.408396239020888</c:v>
                </c:pt>
                <c:pt idx="1334">
                  <c:v>61.35523927511835</c:v>
                </c:pt>
                <c:pt idx="1335">
                  <c:v>61.302089286779399</c:v>
                </c:pt>
                <c:pt idx="1336">
                  <c:v>61.248946263201752</c:v>
                </c:pt>
                <c:pt idx="1337">
                  <c:v>61.195810193608239</c:v>
                </c:pt>
                <c:pt idx="1338">
                  <c:v>61.142681067246642</c:v>
                </c:pt>
                <c:pt idx="1339">
                  <c:v>61.089558873389684</c:v>
                </c:pt>
                <c:pt idx="1340">
                  <c:v>61.036443601334916</c:v>
                </c:pt>
                <c:pt idx="1341">
                  <c:v>60.983335240404671</c:v>
                </c:pt>
                <c:pt idx="1342">
                  <c:v>60.930233779945965</c:v>
                </c:pt>
                <c:pt idx="1343">
                  <c:v>60.87713920933043</c:v>
                </c:pt>
                <c:pt idx="1344">
                  <c:v>60.824051517954196</c:v>
                </c:pt>
                <c:pt idx="1345">
                  <c:v>60.770970695237921</c:v>
                </c:pt>
                <c:pt idx="1346">
                  <c:v>60.717896730626606</c:v>
                </c:pt>
                <c:pt idx="1347">
                  <c:v>60.664829613589539</c:v>
                </c:pt>
                <c:pt idx="1348">
                  <c:v>60.611769333620309</c:v>
                </c:pt>
                <c:pt idx="1349">
                  <c:v>60.558715880236633</c:v>
                </c:pt>
                <c:pt idx="1350">
                  <c:v>60.505669242980289</c:v>
                </c:pt>
                <c:pt idx="1351">
                  <c:v>60.452629411417128</c:v>
                </c:pt>
                <c:pt idx="1352">
                  <c:v>60.399596375136888</c:v>
                </c:pt>
                <c:pt idx="1353">
                  <c:v>60.346570123753196</c:v>
                </c:pt>
                <c:pt idx="1354">
                  <c:v>60.293550646903498</c:v>
                </c:pt>
                <c:pt idx="1355">
                  <c:v>60.240537934248927</c:v>
                </c:pt>
                <c:pt idx="1356">
                  <c:v>60.187531975474265</c:v>
                </c:pt>
                <c:pt idx="1357">
                  <c:v>60.134532760287897</c:v>
                </c:pt>
                <c:pt idx="1358">
                  <c:v>60.081540278421684</c:v>
                </c:pt>
                <c:pt idx="1359">
                  <c:v>60.028554519630966</c:v>
                </c:pt>
                <c:pt idx="1360">
                  <c:v>59.975575473694413</c:v>
                </c:pt>
                <c:pt idx="1361">
                  <c:v>59.922603130413961</c:v>
                </c:pt>
                <c:pt idx="1362">
                  <c:v>59.869637479614838</c:v>
                </c:pt>
                <c:pt idx="1363">
                  <c:v>59.816678511145348</c:v>
                </c:pt>
                <c:pt idx="1364">
                  <c:v>59.763726214876932</c:v>
                </c:pt>
                <c:pt idx="1365">
                  <c:v>59.710780580704025</c:v>
                </c:pt>
                <c:pt idx="1366">
                  <c:v>59.657841598543996</c:v>
                </c:pt>
                <c:pt idx="1367">
                  <c:v>59.604909258337081</c:v>
                </c:pt>
                <c:pt idx="1368">
                  <c:v>59.551983550046323</c:v>
                </c:pt>
                <c:pt idx="1369">
                  <c:v>59.499064463657504</c:v>
                </c:pt>
                <c:pt idx="1370">
                  <c:v>59.446151989179072</c:v>
                </c:pt>
                <c:pt idx="1371">
                  <c:v>59.393246116642096</c:v>
                </c:pt>
                <c:pt idx="1372">
                  <c:v>59.340346836100103</c:v>
                </c:pt>
                <c:pt idx="1373">
                  <c:v>59.28745413762914</c:v>
                </c:pt>
                <c:pt idx="1374">
                  <c:v>59.234568011327653</c:v>
                </c:pt>
                <c:pt idx="1375">
                  <c:v>59.181688447316354</c:v>
                </c:pt>
                <c:pt idx="1376">
                  <c:v>59.128815435738296</c:v>
                </c:pt>
                <c:pt idx="1377">
                  <c:v>59.075948966758645</c:v>
                </c:pt>
                <c:pt idx="1378">
                  <c:v>59.023089030564748</c:v>
                </c:pt>
                <c:pt idx="1379">
                  <c:v>58.970235617365979</c:v>
                </c:pt>
                <c:pt idx="1380">
                  <c:v>58.917388717393727</c:v>
                </c:pt>
                <c:pt idx="1381">
                  <c:v>58.864548320901307</c:v>
                </c:pt>
                <c:pt idx="1382">
                  <c:v>58.811714418163874</c:v>
                </c:pt>
                <c:pt idx="1383">
                  <c:v>58.758886999478413</c:v>
                </c:pt>
                <c:pt idx="1384">
                  <c:v>58.706066055163582</c:v>
                </c:pt>
                <c:pt idx="1385">
                  <c:v>58.653251575559793</c:v>
                </c:pt>
                <c:pt idx="1386">
                  <c:v>58.60044355102896</c:v>
                </c:pt>
                <c:pt idx="1387">
                  <c:v>58.54764197195464</c:v>
                </c:pt>
                <c:pt idx="1388">
                  <c:v>58.49484682874175</c:v>
                </c:pt>
                <c:pt idx="1389">
                  <c:v>58.442058111816735</c:v>
                </c:pt>
                <c:pt idx="1390">
                  <c:v>58.389275811627286</c:v>
                </c:pt>
                <c:pt idx="1391">
                  <c:v>58.336499918642431</c:v>
                </c:pt>
                <c:pt idx="1392">
                  <c:v>58.283730423352402</c:v>
                </c:pt>
                <c:pt idx="1393">
                  <c:v>58.230967316268568</c:v>
                </c:pt>
                <c:pt idx="1394">
                  <c:v>58.178210587923459</c:v>
                </c:pt>
                <c:pt idx="1395">
                  <c:v>58.125460228870537</c:v>
                </c:pt>
                <c:pt idx="1396">
                  <c:v>58.072716229684339</c:v>
                </c:pt>
                <c:pt idx="1397">
                  <c:v>58.019978580960206</c:v>
                </c:pt>
                <c:pt idx="1398">
                  <c:v>57.967247273314399</c:v>
                </c:pt>
                <c:pt idx="1399">
                  <c:v>57.914522297383911</c:v>
                </c:pt>
                <c:pt idx="1400">
                  <c:v>57.861803643826526</c:v>
                </c:pt>
                <c:pt idx="1401">
                  <c:v>57.809091303320621</c:v>
                </c:pt>
                <c:pt idx="1402">
                  <c:v>57.756385266565175</c:v>
                </c:pt>
                <c:pt idx="1403">
                  <c:v>57.703685524279763</c:v>
                </c:pt>
                <c:pt idx="1404">
                  <c:v>57.65099206720442</c:v>
                </c:pt>
                <c:pt idx="1405">
                  <c:v>57.59830488609952</c:v>
                </c:pt>
                <c:pt idx="1406">
                  <c:v>57.54562397174594</c:v>
                </c:pt>
                <c:pt idx="1407">
                  <c:v>57.492949314944724</c:v>
                </c:pt>
                <c:pt idx="1408">
                  <c:v>57.440280906517238</c:v>
                </c:pt>
                <c:pt idx="1409">
                  <c:v>57.387618737304969</c:v>
                </c:pt>
                <c:pt idx="1410">
                  <c:v>57.334962798169599</c:v>
                </c:pt>
                <c:pt idx="1411">
                  <c:v>57.28231307999279</c:v>
                </c:pt>
                <c:pt idx="1412">
                  <c:v>57.229669573676254</c:v>
                </c:pt>
                <c:pt idx="1413">
                  <c:v>57.177032270141659</c:v>
                </c:pt>
                <c:pt idx="1414">
                  <c:v>57.124401160330535</c:v>
                </c:pt>
                <c:pt idx="1415">
                  <c:v>57.07177623520424</c:v>
                </c:pt>
                <c:pt idx="1416">
                  <c:v>57.019157485743925</c:v>
                </c:pt>
                <c:pt idx="1417">
                  <c:v>56.96654490295041</c:v>
                </c:pt>
                <c:pt idx="1418">
                  <c:v>56.913938477844226</c:v>
                </c:pt>
                <c:pt idx="1419">
                  <c:v>56.861338201465472</c:v>
                </c:pt>
                <c:pt idx="1420">
                  <c:v>56.8087440648738</c:v>
                </c:pt>
                <c:pt idx="1421">
                  <c:v>56.756156059148331</c:v>
                </c:pt>
                <c:pt idx="1422">
                  <c:v>56.703574175387644</c:v>
                </c:pt>
                <c:pt idx="1423">
                  <c:v>56.650998404709625</c:v>
                </c:pt>
                <c:pt idx="1424">
                  <c:v>56.598428738251577</c:v>
                </c:pt>
                <c:pt idx="1425">
                  <c:v>56.545865167169971</c:v>
                </c:pt>
                <c:pt idx="1426">
                  <c:v>56.493307682640534</c:v>
                </c:pt>
                <c:pt idx="1427">
                  <c:v>56.440756275858121</c:v>
                </c:pt>
                <c:pt idx="1428">
                  <c:v>56.3882109380367</c:v>
                </c:pt>
                <c:pt idx="1429">
                  <c:v>56.335671660409226</c:v>
                </c:pt>
                <c:pt idx="1430">
                  <c:v>56.283138434227709</c:v>
                </c:pt>
                <c:pt idx="1431">
                  <c:v>56.230611250763033</c:v>
                </c:pt>
                <c:pt idx="1432">
                  <c:v>56.178090101304981</c:v>
                </c:pt>
                <c:pt idx="1433">
                  <c:v>56.125574977162152</c:v>
                </c:pt>
                <c:pt idx="1434">
                  <c:v>56.073065869661903</c:v>
                </c:pt>
                <c:pt idx="1435">
                  <c:v>56.020562770150306</c:v>
                </c:pt>
                <c:pt idx="1436">
                  <c:v>55.968065669992093</c:v>
                </c:pt>
                <c:pt idx="1437">
                  <c:v>55.915574560570583</c:v>
                </c:pt>
                <c:pt idx="1438">
                  <c:v>55.863089433287669</c:v>
                </c:pt>
                <c:pt idx="1439">
                  <c:v>55.810610279563761</c:v>
                </c:pt>
                <c:pt idx="1440">
                  <c:v>55.758137090837643</c:v>
                </c:pt>
                <c:pt idx="1441">
                  <c:v>55.705669858566544</c:v>
                </c:pt>
                <c:pt idx="1442">
                  <c:v>55.653208574226014</c:v>
                </c:pt>
                <c:pt idx="1443">
                  <c:v>55.600753229309916</c:v>
                </c:pt>
                <c:pt idx="1444">
                  <c:v>55.548303815330293</c:v>
                </c:pt>
                <c:pt idx="1445">
                  <c:v>55.495860323817446</c:v>
                </c:pt>
                <c:pt idx="1446">
                  <c:v>55.443422746319726</c:v>
                </c:pt>
                <c:pt idx="1447">
                  <c:v>55.390991074403601</c:v>
                </c:pt>
                <c:pt idx="1448">
                  <c:v>55.338565299653588</c:v>
                </c:pt>
                <c:pt idx="1449">
                  <c:v>55.286145413672138</c:v>
                </c:pt>
                <c:pt idx="1450">
                  <c:v>55.233731408079635</c:v>
                </c:pt>
                <c:pt idx="1451">
                  <c:v>55.181323274514355</c:v>
                </c:pt>
                <c:pt idx="1452">
                  <c:v>55.128921004632396</c:v>
                </c:pt>
                <c:pt idx="1453">
                  <c:v>55.076524590107603</c:v>
                </c:pt>
                <c:pt idx="1454">
                  <c:v>55.02413402263155</c:v>
                </c:pt>
                <c:pt idx="1455">
                  <c:v>54.971749293913518</c:v>
                </c:pt>
                <c:pt idx="1456">
                  <c:v>54.91937039568036</c:v>
                </c:pt>
                <c:pt idx="1457">
                  <c:v>54.866997319676521</c:v>
                </c:pt>
                <c:pt idx="1458">
                  <c:v>54.814630057663969</c:v>
                </c:pt>
                <c:pt idx="1459">
                  <c:v>54.762268601422178</c:v>
                </c:pt>
                <c:pt idx="1460">
                  <c:v>54.709912942747948</c:v>
                </c:pt>
                <c:pt idx="1461">
                  <c:v>54.657563073455556</c:v>
                </c:pt>
                <c:pt idx="1462">
                  <c:v>54.605218985376531</c:v>
                </c:pt>
                <c:pt idx="1463">
                  <c:v>54.552880670359741</c:v>
                </c:pt>
                <c:pt idx="1464">
                  <c:v>54.500548120271233</c:v>
                </c:pt>
                <c:pt idx="1465">
                  <c:v>54.448221326994236</c:v>
                </c:pt>
                <c:pt idx="1466">
                  <c:v>54.395900282429132</c:v>
                </c:pt>
                <c:pt idx="1467">
                  <c:v>54.343584978493382</c:v>
                </c:pt>
                <c:pt idx="1468">
                  <c:v>54.291275407121432</c:v>
                </c:pt>
                <c:pt idx="1469">
                  <c:v>54.238971560264794</c:v>
                </c:pt>
                <c:pt idx="1470">
                  <c:v>54.186673429891862</c:v>
                </c:pt>
                <c:pt idx="1471">
                  <c:v>54.13438100798794</c:v>
                </c:pt>
                <c:pt idx="1472">
                  <c:v>54.082094286555176</c:v>
                </c:pt>
                <c:pt idx="1473">
                  <c:v>54.029813257612496</c:v>
                </c:pt>
                <c:pt idx="1474">
                  <c:v>53.977537913195597</c:v>
                </c:pt>
                <c:pt idx="1475">
                  <c:v>53.925268245356875</c:v>
                </c:pt>
                <c:pt idx="1476">
                  <c:v>53.87300424616538</c:v>
                </c:pt>
                <c:pt idx="1477">
                  <c:v>53.820745907706772</c:v>
                </c:pt>
                <c:pt idx="1478">
                  <c:v>53.768493222083244</c:v>
                </c:pt>
                <c:pt idx="1479">
                  <c:v>53.716246181413567</c:v>
                </c:pt>
                <c:pt idx="1480">
                  <c:v>53.664004777832929</c:v>
                </c:pt>
                <c:pt idx="1481">
                  <c:v>53.611769003492974</c:v>
                </c:pt>
                <c:pt idx="1482">
                  <c:v>53.559538850561701</c:v>
                </c:pt>
                <c:pt idx="1483">
                  <c:v>53.507314311223482</c:v>
                </c:pt>
                <c:pt idx="1484">
                  <c:v>53.455095377678902</c:v>
                </c:pt>
                <c:pt idx="1485">
                  <c:v>53.402882042144903</c:v>
                </c:pt>
                <c:pt idx="1486">
                  <c:v>53.3506742968545</c:v>
                </c:pt>
                <c:pt idx="1487">
                  <c:v>53.298472134056965</c:v>
                </c:pt>
                <c:pt idx="1488">
                  <c:v>53.2462755460176</c:v>
                </c:pt>
                <c:pt idx="1489">
                  <c:v>53.194084525017836</c:v>
                </c:pt>
                <c:pt idx="1490">
                  <c:v>53.141899063355048</c:v>
                </c:pt>
                <c:pt idx="1491">
                  <c:v>53.089719153342699</c:v>
                </c:pt>
                <c:pt idx="1492">
                  <c:v>53.03754478731004</c:v>
                </c:pt>
                <c:pt idx="1493">
                  <c:v>52.985375957602336</c:v>
                </c:pt>
                <c:pt idx="1494">
                  <c:v>52.933212656580629</c:v>
                </c:pt>
                <c:pt idx="1495">
                  <c:v>52.881054876621747</c:v>
                </c:pt>
                <c:pt idx="1496">
                  <c:v>52.828902610118334</c:v>
                </c:pt>
                <c:pt idx="1497">
                  <c:v>52.77675584947869</c:v>
                </c:pt>
                <c:pt idx="1498">
                  <c:v>52.724614587126823</c:v>
                </c:pt>
                <c:pt idx="1499">
                  <c:v>52.67247881550233</c:v>
                </c:pt>
                <c:pt idx="1500">
                  <c:v>52.620348527060429</c:v>
                </c:pt>
                <c:pt idx="1501">
                  <c:v>52.568223714271838</c:v>
                </c:pt>
                <c:pt idx="1502">
                  <c:v>52.516104369622838</c:v>
                </c:pt>
                <c:pt idx="1503">
                  <c:v>52.463990485615085</c:v>
                </c:pt>
                <c:pt idx="1504">
                  <c:v>52.411882054765684</c:v>
                </c:pt>
                <c:pt idx="1505">
                  <c:v>52.359779069607129</c:v>
                </c:pt>
                <c:pt idx="1506">
                  <c:v>52.307681522687233</c:v>
                </c:pt>
                <c:pt idx="1507">
                  <c:v>52.255589406569044</c:v>
                </c:pt>
                <c:pt idx="1508">
                  <c:v>52.203502713830943</c:v>
                </c:pt>
                <c:pt idx="1509">
                  <c:v>52.151421437066446</c:v>
                </c:pt>
                <c:pt idx="1510">
                  <c:v>52.099345568884289</c:v>
                </c:pt>
                <c:pt idx="1511">
                  <c:v>52.047275101908227</c:v>
                </c:pt>
                <c:pt idx="1512">
                  <c:v>51.995210028777223</c:v>
                </c:pt>
                <c:pt idx="1513">
                  <c:v>51.943150342145188</c:v>
                </c:pt>
                <c:pt idx="1514">
                  <c:v>51.89109603468107</c:v>
                </c:pt>
                <c:pt idx="1515">
                  <c:v>51.83904709906875</c:v>
                </c:pt>
                <c:pt idx="1516">
                  <c:v>51.78700352800702</c:v>
                </c:pt>
                <c:pt idx="1517">
                  <c:v>51.734965314209603</c:v>
                </c:pt>
                <c:pt idx="1518">
                  <c:v>51.682932450404977</c:v>
                </c:pt>
                <c:pt idx="1519">
                  <c:v>51.630904929336495</c:v>
                </c:pt>
                <c:pt idx="1520">
                  <c:v>51.578882743762179</c:v>
                </c:pt>
                <c:pt idx="1521">
                  <c:v>51.526865886454829</c:v>
                </c:pt>
                <c:pt idx="1522">
                  <c:v>51.474854350201909</c:v>
                </c:pt>
                <c:pt idx="1523">
                  <c:v>51.422848127805509</c:v>
                </c:pt>
                <c:pt idx="1524">
                  <c:v>51.370847212082282</c:v>
                </c:pt>
                <c:pt idx="1525">
                  <c:v>51.318851595863507</c:v>
                </c:pt>
                <c:pt idx="1526">
                  <c:v>51.266861271994927</c:v>
                </c:pt>
                <c:pt idx="1527">
                  <c:v>51.214876233336767</c:v>
                </c:pt>
                <c:pt idx="1528">
                  <c:v>51.162896472763734</c:v>
                </c:pt>
                <c:pt idx="1529">
                  <c:v>51.110921983164857</c:v>
                </c:pt>
                <c:pt idx="1530">
                  <c:v>51.058952757443592</c:v>
                </c:pt>
                <c:pt idx="1531">
                  <c:v>51.006988788517702</c:v>
                </c:pt>
                <c:pt idx="1532">
                  <c:v>50.955030069319207</c:v>
                </c:pt>
                <c:pt idx="1533">
                  <c:v>50.903076592794392</c:v>
                </c:pt>
                <c:pt idx="1534">
                  <c:v>50.851128351903782</c:v>
                </c:pt>
                <c:pt idx="1535">
                  <c:v>50.799185339621999</c:v>
                </c:pt>
                <c:pt idx="1536">
                  <c:v>50.74724754893785</c:v>
                </c:pt>
                <c:pt idx="1537">
                  <c:v>50.695314972854206</c:v>
                </c:pt>
                <c:pt idx="1538">
                  <c:v>50.643387604388025</c:v>
                </c:pt>
                <c:pt idx="1539">
                  <c:v>50.591465436570246</c:v>
                </c:pt>
                <c:pt idx="1540">
                  <c:v>50.539548462445808</c:v>
                </c:pt>
                <c:pt idx="1541">
                  <c:v>50.487636675073588</c:v>
                </c:pt>
                <c:pt idx="1542">
                  <c:v>50.435730067526393</c:v>
                </c:pt>
                <c:pt idx="1543">
                  <c:v>50.383828632890854</c:v>
                </c:pt>
                <c:pt idx="1544">
                  <c:v>50.331932364267445</c:v>
                </c:pt>
              </c:numCache>
            </c:numRef>
          </c:yVal>
          <c:smooth val="1"/>
        </c:ser>
        <c:axId val="72692864"/>
        <c:axId val="72694784"/>
      </c:scatterChart>
      <c:valAx>
        <c:axId val="72692864"/>
        <c:scaling>
          <c:logBase val="10"/>
          <c:orientation val="minMax"/>
          <c:max val="100"/>
          <c:min val="1.0000000000000005E-2"/>
        </c:scaling>
        <c:axPos val="b"/>
        <c:majorGridlines>
          <c:spPr>
            <a:ln>
              <a:solidFill>
                <a:schemeClr val="tx1">
                  <a:lumMod val="85000"/>
                  <a:lumOff val="15000"/>
                  <a:alpha val="83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Range (km)</a:t>
                </a:r>
              </a:p>
            </c:rich>
          </c:tx>
          <c:layout>
            <c:manualLayout>
              <c:xMode val="edge"/>
              <c:yMode val="edge"/>
              <c:x val="0.46123702859822363"/>
              <c:y val="0.92831233595800211"/>
            </c:manualLayout>
          </c:layout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72694784"/>
        <c:crosses val="autoZero"/>
        <c:crossBetween val="midCat"/>
      </c:valAx>
      <c:valAx>
        <c:axId val="72694784"/>
        <c:scaling>
          <c:orientation val="minMax"/>
          <c:max val="180"/>
          <c:min val="100"/>
        </c:scaling>
        <c:axPos val="l"/>
        <c:majorGridlines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>
                    <a:latin typeface="helvetica" pitchFamily="34" charset="0"/>
                    <a:cs typeface="helvetica" pitchFamily="34" charset="0"/>
                  </a:defRPr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SPL (dB re 1 µPa)</a:t>
                </a:r>
              </a:p>
              <a:p>
                <a:pPr>
                  <a:defRPr sz="1200" b="1">
                    <a:latin typeface="helvetica" pitchFamily="34" charset="0"/>
                    <a:cs typeface="helvetica" pitchFamily="34" charset="0"/>
                  </a:defRPr>
                </a:pPr>
                <a:r>
                  <a:rPr lang="en-CA" sz="1200" b="1">
                    <a:latin typeface="helvetica" pitchFamily="34" charset="0"/>
                    <a:cs typeface="helvetica" pitchFamily="34" charset="0"/>
                  </a:rPr>
                  <a:t>SEL</a:t>
                </a:r>
                <a:r>
                  <a:rPr lang="en-CA" sz="1200" b="1" baseline="0">
                    <a:latin typeface="helvetica" pitchFamily="34" charset="0"/>
                    <a:cs typeface="helvetica" pitchFamily="34" charset="0"/>
                  </a:rPr>
                  <a:t> (dB re 1 µPa²·s)</a:t>
                </a:r>
                <a:endParaRPr lang="en-CA" sz="1200" b="1">
                  <a:latin typeface="helvetica" pitchFamily="34" charset="0"/>
                  <a:cs typeface="helvetica" pitchFamily="34" charset="0"/>
                </a:endParaRPr>
              </a:p>
            </c:rich>
          </c:tx>
          <c:layout>
            <c:manualLayout>
              <c:xMode val="edge"/>
              <c:yMode val="edge"/>
              <c:x val="7.8277886497064575E-3"/>
              <c:y val="0.24113877952755905"/>
            </c:manualLayout>
          </c:layout>
        </c:title>
        <c:numFmt formatCode="General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72692864"/>
        <c:crossesAt val="1.0000000000000005E-2"/>
        <c:crossBetween val="midCat"/>
        <c:majorUnit val="20"/>
        <c:minorUnit val="5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0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9603494075061856"/>
          <c:y val="5.4166669262780513E-2"/>
          <c:w val="0.26376802612370093"/>
          <c:h val="0.1991771772931827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10</xdr:row>
      <xdr:rowOff>190499</xdr:rowOff>
    </xdr:from>
    <xdr:to>
      <xdr:col>8</xdr:col>
      <xdr:colOff>400050</xdr:colOff>
      <xdr:row>28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304801</xdr:colOff>
      <xdr:row>41</xdr:row>
      <xdr:rowOff>0</xdr:rowOff>
    </xdr:from>
    <xdr:to>
      <xdr:col>6</xdr:col>
      <xdr:colOff>47625</xdr:colOff>
      <xdr:row>58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0.17181</cdr:x>
      <cdr:y>0.72321</cdr:y>
    </cdr:from>
    <cdr:to>
      <cdr:x>0.82599</cdr:x>
      <cdr:y>0.875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49" y="2314576"/>
          <a:ext cx="28289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050" b="0">
              <a:latin typeface="helvetica" pitchFamily="34" charset="0"/>
              <a:ea typeface="+mn-ea"/>
              <a:cs typeface="helvetica" pitchFamily="34" charset="0"/>
            </a:rPr>
            <a:t>L</a:t>
          </a:r>
          <a:r>
            <a:rPr lang="en-CA" sz="1050" b="0" baseline="-25000">
              <a:latin typeface="helvetica" pitchFamily="34" charset="0"/>
              <a:ea typeface="+mn-ea"/>
              <a:cs typeface="helvetica" pitchFamily="34" charset="0"/>
            </a:rPr>
            <a:t>p90</a:t>
          </a:r>
          <a:r>
            <a:rPr lang="en-CA" sz="1050" b="0" baseline="30000">
              <a:latin typeface="helvetica" pitchFamily="34" charset="0"/>
              <a:ea typeface="+mn-ea"/>
              <a:cs typeface="helvetica" pitchFamily="34" charset="0"/>
            </a:rPr>
            <a:t>(90% fit) </a:t>
          </a:r>
          <a:r>
            <a:rPr lang="en-CA" sz="1050" b="0">
              <a:latin typeface="helvetica" pitchFamily="34" charset="0"/>
              <a:ea typeface="+mn-ea"/>
              <a:cs typeface="helvetica" pitchFamily="34" charset="0"/>
            </a:rPr>
            <a:t>= 201.4 - 26.7 log(R) - 0.0442(R-1)</a:t>
          </a:r>
          <a:endParaRPr lang="en-CA" sz="1050" b="0">
            <a:latin typeface="helvetica" pitchFamily="34" charset="0"/>
            <a:cs typeface="helvetica" pitchFamily="34" charset="0"/>
          </a:endParaRPr>
        </a:p>
        <a:p xmlns:a="http://schemas.openxmlformats.org/drawingml/2006/main">
          <a:r>
            <a:rPr lang="en-CA" sz="1050" b="0">
              <a:latin typeface="helvetica" pitchFamily="34" charset="0"/>
              <a:cs typeface="helvetica" pitchFamily="34" charset="0"/>
            </a:rPr>
            <a:t>L</a:t>
          </a:r>
          <a:r>
            <a:rPr lang="en-CA" sz="1050" b="0" baseline="-25000">
              <a:latin typeface="helvetica" pitchFamily="34" charset="0"/>
              <a:cs typeface="helvetica" pitchFamily="34" charset="0"/>
            </a:rPr>
            <a:t>p90</a:t>
          </a:r>
          <a:r>
            <a:rPr lang="en-CA" sz="1050" b="0" baseline="30000">
              <a:latin typeface="helvetica" pitchFamily="34" charset="0"/>
              <a:cs typeface="helvetica" pitchFamily="34" charset="0"/>
            </a:rPr>
            <a:t>(Best fit) </a:t>
          </a:r>
          <a:r>
            <a:rPr lang="en-CA" sz="1050" b="0">
              <a:latin typeface="helvetica" pitchFamily="34" charset="0"/>
              <a:cs typeface="helvetica" pitchFamily="34" charset="0"/>
            </a:rPr>
            <a:t>= 195.6 - 26.7 log(R) - 0.0442(R-1)</a:t>
          </a:r>
        </a:p>
      </cdr:txBody>
    </cdr:sp>
  </cdr:relSizeAnchor>
  <cdr:relSizeAnchor xmlns:cdr="http://schemas.openxmlformats.org/drawingml/2006/chartDrawing">
    <cdr:from>
      <cdr:x>0.73348</cdr:x>
      <cdr:y>0.05935</cdr:y>
    </cdr:from>
    <cdr:to>
      <cdr:x>0.95595</cdr:x>
      <cdr:y>0.24926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71824" y="190501"/>
          <a:ext cx="962025" cy="6096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 anchor="ctr" anchorCtr="0"/>
        <a:lstStyle xmlns:a="http://schemas.openxmlformats.org/drawingml/2006/main"/>
        <a:p xmlns:a="http://schemas.openxmlformats.org/drawingml/2006/main">
          <a:pPr algn="l">
            <a:lnSpc>
              <a:spcPct val="120000"/>
            </a:lnSpc>
          </a:pPr>
          <a:r>
            <a:rPr lang="en-CA" sz="1100">
              <a:latin typeface="Helvetica" pitchFamily="34" charset="0"/>
              <a:cs typeface="Helvetica" pitchFamily="34" charset="0"/>
            </a:rPr>
            <a:t>Peak SPL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pk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  <a:br>
            <a:rPr lang="en-CA" sz="1100">
              <a:latin typeface="Helvetica" pitchFamily="34" charset="0"/>
              <a:cs typeface="Helvetica" pitchFamily="34" charset="0"/>
            </a:rPr>
          </a:br>
          <a:r>
            <a:rPr lang="en-CA" sz="1100" i="1">
              <a:latin typeface="Helvetica" pitchFamily="34" charset="0"/>
              <a:cs typeface="Helvetica" pitchFamily="34" charset="0"/>
            </a:rPr>
            <a:t>rms</a:t>
          </a:r>
          <a:r>
            <a:rPr lang="en-CA" sz="1100">
              <a:latin typeface="Helvetica" pitchFamily="34" charset="0"/>
              <a:cs typeface="Helvetica" pitchFamily="34" charset="0"/>
            </a:rPr>
            <a:t> SPL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p90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  <a:br>
            <a:rPr lang="en-CA" sz="1100">
              <a:latin typeface="Helvetica" pitchFamily="34" charset="0"/>
              <a:cs typeface="Helvetica" pitchFamily="34" charset="0"/>
            </a:rPr>
          </a:br>
          <a:r>
            <a:rPr lang="en-CA" sz="1100">
              <a:latin typeface="Helvetica" pitchFamily="34" charset="0"/>
              <a:cs typeface="Helvetica" pitchFamily="34" charset="0"/>
            </a:rPr>
            <a:t>SEL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E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0.17181</cdr:x>
      <cdr:y>0.72321</cdr:y>
    </cdr:from>
    <cdr:to>
      <cdr:x>0.82599</cdr:x>
      <cdr:y>0.875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49" y="2314576"/>
          <a:ext cx="28289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050" b="0">
              <a:latin typeface="helvetica" pitchFamily="34" charset="0"/>
              <a:ea typeface="+mn-ea"/>
              <a:cs typeface="helvetica" pitchFamily="34" charset="0"/>
            </a:rPr>
            <a:t>L</a:t>
          </a:r>
          <a:r>
            <a:rPr lang="en-CA" sz="1050" b="0" baseline="-25000">
              <a:latin typeface="helvetica" pitchFamily="34" charset="0"/>
              <a:ea typeface="+mn-ea"/>
              <a:cs typeface="helvetica" pitchFamily="34" charset="0"/>
            </a:rPr>
            <a:t>p90</a:t>
          </a:r>
          <a:r>
            <a:rPr lang="en-CA" sz="1050" b="0" baseline="30000">
              <a:latin typeface="helvetica" pitchFamily="34" charset="0"/>
              <a:ea typeface="+mn-ea"/>
              <a:cs typeface="helvetica" pitchFamily="34" charset="0"/>
            </a:rPr>
            <a:t>(90% fit) </a:t>
          </a:r>
          <a:r>
            <a:rPr lang="en-CA" sz="1050" b="0">
              <a:latin typeface="helvetica" pitchFamily="34" charset="0"/>
              <a:ea typeface="+mn-ea"/>
              <a:cs typeface="helvetica" pitchFamily="34" charset="0"/>
            </a:rPr>
            <a:t>= 187.4 - 12.8 log(R) - 0.0224(R-1)</a:t>
          </a:r>
          <a:endParaRPr lang="en-CA" sz="1050" b="0">
            <a:latin typeface="helvetica" pitchFamily="34" charset="0"/>
            <a:cs typeface="helvetica" pitchFamily="34" charset="0"/>
          </a:endParaRPr>
        </a:p>
        <a:p xmlns:a="http://schemas.openxmlformats.org/drawingml/2006/main">
          <a:r>
            <a:rPr lang="en-CA" sz="1050" b="0">
              <a:latin typeface="helvetica" pitchFamily="34" charset="0"/>
              <a:cs typeface="helvetica" pitchFamily="34" charset="0"/>
            </a:rPr>
            <a:t>L</a:t>
          </a:r>
          <a:r>
            <a:rPr lang="en-CA" sz="1050" b="0" baseline="-25000">
              <a:latin typeface="helvetica" pitchFamily="34" charset="0"/>
              <a:cs typeface="helvetica" pitchFamily="34" charset="0"/>
            </a:rPr>
            <a:t>p90</a:t>
          </a:r>
          <a:r>
            <a:rPr lang="en-CA" sz="1050" b="0" baseline="30000">
              <a:latin typeface="helvetica" pitchFamily="34" charset="0"/>
              <a:cs typeface="helvetica" pitchFamily="34" charset="0"/>
            </a:rPr>
            <a:t>(Best fit) </a:t>
          </a:r>
          <a:r>
            <a:rPr lang="en-CA" sz="1050" b="0">
              <a:latin typeface="helvetica" pitchFamily="34" charset="0"/>
              <a:cs typeface="helvetica" pitchFamily="34" charset="0"/>
            </a:rPr>
            <a:t>= 184.8 - 12.8 log(R) - 0.0224(R-1)</a:t>
          </a:r>
        </a:p>
      </cdr:txBody>
    </cdr:sp>
  </cdr:relSizeAnchor>
  <cdr:relSizeAnchor xmlns:cdr="http://schemas.openxmlformats.org/drawingml/2006/chartDrawing">
    <cdr:from>
      <cdr:x>0.73348</cdr:x>
      <cdr:y>0.05935</cdr:y>
    </cdr:from>
    <cdr:to>
      <cdr:x>0.95595</cdr:x>
      <cdr:y>0.24926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71824" y="190501"/>
          <a:ext cx="962025" cy="6096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 anchor="ctr" anchorCtr="0"/>
        <a:lstStyle xmlns:a="http://schemas.openxmlformats.org/drawingml/2006/main"/>
        <a:p xmlns:a="http://schemas.openxmlformats.org/drawingml/2006/main">
          <a:pPr algn="l">
            <a:lnSpc>
              <a:spcPct val="120000"/>
            </a:lnSpc>
          </a:pPr>
          <a:r>
            <a:rPr lang="en-CA" sz="1100">
              <a:latin typeface="Helvetica" pitchFamily="34" charset="0"/>
              <a:cs typeface="Helvetica" pitchFamily="34" charset="0"/>
            </a:rPr>
            <a:t>Peak SPL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pk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  <a:br>
            <a:rPr lang="en-CA" sz="1100">
              <a:latin typeface="Helvetica" pitchFamily="34" charset="0"/>
              <a:cs typeface="Helvetica" pitchFamily="34" charset="0"/>
            </a:rPr>
          </a:br>
          <a:r>
            <a:rPr lang="en-CA" sz="1100" i="1">
              <a:latin typeface="Helvetica" pitchFamily="34" charset="0"/>
              <a:cs typeface="Helvetica" pitchFamily="34" charset="0"/>
            </a:rPr>
            <a:t>rms</a:t>
          </a:r>
          <a:r>
            <a:rPr lang="en-CA" sz="1100">
              <a:latin typeface="Helvetica" pitchFamily="34" charset="0"/>
              <a:cs typeface="Helvetica" pitchFamily="34" charset="0"/>
            </a:rPr>
            <a:t> SPL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p90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  <a:br>
            <a:rPr lang="en-CA" sz="1100">
              <a:latin typeface="Helvetica" pitchFamily="34" charset="0"/>
              <a:cs typeface="Helvetica" pitchFamily="34" charset="0"/>
            </a:rPr>
          </a:br>
          <a:r>
            <a:rPr lang="en-CA" sz="1100">
              <a:latin typeface="Helvetica" pitchFamily="34" charset="0"/>
              <a:cs typeface="Helvetica" pitchFamily="34" charset="0"/>
            </a:rPr>
            <a:t>SEL (L</a:t>
          </a:r>
          <a:r>
            <a:rPr lang="en-CA" sz="1100" baseline="-25000">
              <a:latin typeface="Helvetica" pitchFamily="34" charset="0"/>
              <a:cs typeface="Helvetica" pitchFamily="34" charset="0"/>
            </a:rPr>
            <a:t>E</a:t>
          </a:r>
          <a:r>
            <a:rPr lang="en-CA" sz="11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55"/>
  <sheetViews>
    <sheetView topLeftCell="A2" zoomScale="80" zoomScaleNormal="80" workbookViewId="0">
      <selection activeCell="B29" sqref="B29"/>
    </sheetView>
  </sheetViews>
  <sheetFormatPr defaultRowHeight="14.25"/>
  <cols>
    <col min="1" max="1" width="15.25" customWidth="1"/>
    <col min="2" max="2" width="8.25" customWidth="1"/>
    <col min="3" max="3" width="11.5" customWidth="1"/>
    <col min="4" max="4" width="9.25" customWidth="1"/>
    <col min="5" max="5" width="12" customWidth="1"/>
    <col min="6" max="6" width="9.5" customWidth="1"/>
    <col min="7" max="7" width="10" customWidth="1"/>
    <col min="8" max="9" width="12.75" customWidth="1"/>
    <col min="10" max="13" width="12.75" hidden="1" customWidth="1"/>
    <col min="14" max="14" width="0" hidden="1" customWidth="1"/>
    <col min="15" max="15" width="11.375" hidden="1" customWidth="1"/>
    <col min="16" max="16" width="10.25" customWidth="1"/>
    <col min="21" max="21" width="8.25" bestFit="1" customWidth="1"/>
    <col min="22" max="22" width="11.75" customWidth="1"/>
  </cols>
  <sheetData>
    <row r="1" spans="1:27" ht="15">
      <c r="A1" t="s">
        <v>26</v>
      </c>
    </row>
    <row r="2" spans="1:27">
      <c r="A2" t="s">
        <v>27</v>
      </c>
    </row>
    <row r="3" spans="1:27">
      <c r="A3" t="s">
        <v>37</v>
      </c>
    </row>
    <row r="4" spans="1:27">
      <c r="A4" t="s">
        <v>38</v>
      </c>
    </row>
    <row r="5" spans="1:27">
      <c r="A5" t="s">
        <v>39</v>
      </c>
    </row>
    <row r="6" spans="1:27">
      <c r="A6" t="s">
        <v>40</v>
      </c>
    </row>
    <row r="8" spans="1:27">
      <c r="A8" t="s">
        <v>28</v>
      </c>
      <c r="B8">
        <v>4.4155E-2</v>
      </c>
      <c r="C8" t="s">
        <v>29</v>
      </c>
    </row>
    <row r="9" spans="1:27">
      <c r="V9" t="s">
        <v>41</v>
      </c>
      <c r="W9" s="5"/>
    </row>
    <row r="10" spans="1:27" s="1" customFormat="1" ht="15">
      <c r="B10" s="1" t="s">
        <v>0</v>
      </c>
      <c r="C10" s="1" t="s">
        <v>1</v>
      </c>
      <c r="D10" s="1" t="s">
        <v>2</v>
      </c>
      <c r="E10" s="1" t="s">
        <v>14</v>
      </c>
      <c r="F10" s="1" t="s">
        <v>3</v>
      </c>
      <c r="G10" s="1" t="s">
        <v>22</v>
      </c>
      <c r="H10" s="1" t="s">
        <v>18</v>
      </c>
      <c r="I10" s="1" t="s">
        <v>15</v>
      </c>
      <c r="J10" s="1" t="s">
        <v>7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30</v>
      </c>
      <c r="R10" s="1" t="s">
        <v>16</v>
      </c>
      <c r="S10" s="1" t="s">
        <v>17</v>
      </c>
      <c r="T10" s="1" t="s">
        <v>31</v>
      </c>
      <c r="U10" s="1" t="s">
        <v>19</v>
      </c>
      <c r="V10" s="1" t="s">
        <v>20</v>
      </c>
      <c r="X10" s="1" t="s">
        <v>32</v>
      </c>
      <c r="AA10" s="1" t="s">
        <v>35</v>
      </c>
    </row>
    <row r="11" spans="1:27" ht="15">
      <c r="A11" s="1"/>
      <c r="B11">
        <v>0</v>
      </c>
      <c r="C11">
        <v>77815.562999999995</v>
      </c>
      <c r="D11">
        <v>37.396999999999998</v>
      </c>
      <c r="E11">
        <f t="shared" ref="E11:E40" si="0">D11/1000</f>
        <v>3.7397E-2</v>
      </c>
      <c r="F11">
        <v>176.626</v>
      </c>
      <c r="G11">
        <v>170.64099999999999</v>
      </c>
      <c r="H11">
        <v>159.30500000000001</v>
      </c>
      <c r="I11">
        <v>127.89100000000001</v>
      </c>
      <c r="J11">
        <v>30</v>
      </c>
      <c r="K11">
        <v>1.51</v>
      </c>
      <c r="L11">
        <v>77826.267099999997</v>
      </c>
      <c r="M11">
        <v>77826.268599999996</v>
      </c>
      <c r="N11">
        <f t="shared" ref="N11:N40" si="1">196.452-20.3339*LOG10(D11)</f>
        <v>164.47009451743531</v>
      </c>
      <c r="O11">
        <f t="shared" ref="O11:O40" si="2">196.452-20.3339*LOG10(D11)-0.025*(D11-1)</f>
        <v>163.56016951743533</v>
      </c>
      <c r="P11">
        <f t="shared" ref="P11:P40" si="3">H11+B$8*(D11-1)</f>
        <v>160.91210953500001</v>
      </c>
      <c r="R11">
        <f t="shared" ref="R11:R40" si="4">Z$11+Z$12*LOG10(D11)-B$8*(D11-1)</f>
        <v>151.97156867056913</v>
      </c>
      <c r="S11">
        <f t="shared" ref="S11:S40" si="5">R11-H11</f>
        <v>-7.3334313294308799</v>
      </c>
      <c r="U11">
        <v>190</v>
      </c>
      <c r="V11" s="6">
        <v>2</v>
      </c>
      <c r="X11">
        <f>LOG10(D11)</f>
        <v>1.5728367643474537</v>
      </c>
      <c r="Y11" t="s">
        <v>33</v>
      </c>
      <c r="Z11" s="1">
        <f>INTERCEPT(P11:P40,X11:X40)</f>
        <v>195.61821600430335</v>
      </c>
      <c r="AA11">
        <v>-7.6853479665651179</v>
      </c>
    </row>
    <row r="12" spans="1:27" ht="15">
      <c r="B12">
        <v>0</v>
      </c>
      <c r="C12">
        <v>77815.733999999997</v>
      </c>
      <c r="D12">
        <v>37.363</v>
      </c>
      <c r="E12">
        <f t="shared" si="0"/>
        <v>3.7363E-2</v>
      </c>
      <c r="F12">
        <v>177.09100000000001</v>
      </c>
      <c r="G12">
        <v>171.09700000000001</v>
      </c>
      <c r="H12">
        <v>154.828</v>
      </c>
      <c r="I12">
        <v>128.89699999999999</v>
      </c>
      <c r="J12">
        <v>22.5</v>
      </c>
      <c r="K12">
        <v>0.74</v>
      </c>
      <c r="L12">
        <v>81859.051900000006</v>
      </c>
      <c r="M12">
        <v>81859.052599999995</v>
      </c>
      <c r="N12">
        <f t="shared" si="1"/>
        <v>164.47812690480637</v>
      </c>
      <c r="O12">
        <f t="shared" si="2"/>
        <v>163.56905190480637</v>
      </c>
      <c r="P12">
        <f t="shared" si="3"/>
        <v>156.433608265</v>
      </c>
      <c r="R12">
        <f t="shared" si="4"/>
        <v>151.98362834374757</v>
      </c>
      <c r="S12">
        <f t="shared" si="5"/>
        <v>-2.8443716562524344</v>
      </c>
      <c r="U12">
        <f>Z$11+Z$12*LOG10(V12)-B$8*(V12-1)</f>
        <v>180.00030834676357</v>
      </c>
      <c r="V12" s="7">
        <v>3.7992058412270771</v>
      </c>
      <c r="X12">
        <f t="shared" ref="X12:X40" si="6">LOG10(D12)</f>
        <v>1.5724417399118533</v>
      </c>
      <c r="Y12" t="s">
        <v>34</v>
      </c>
      <c r="Z12" s="1">
        <f>SLOPE(P11:P40,X11:X40)</f>
        <v>-26.728481144180144</v>
      </c>
      <c r="AA12">
        <v>-7.3334313294308799</v>
      </c>
    </row>
    <row r="13" spans="1:27" ht="15">
      <c r="A13" s="1"/>
      <c r="B13">
        <v>0</v>
      </c>
      <c r="C13">
        <v>77815.616999999998</v>
      </c>
      <c r="D13">
        <v>37.384999999999998</v>
      </c>
      <c r="E13">
        <f t="shared" si="0"/>
        <v>3.7384999999999995E-2</v>
      </c>
      <c r="F13">
        <v>176.71700000000001</v>
      </c>
      <c r="G13">
        <v>170.703</v>
      </c>
      <c r="H13">
        <v>154.62899999999999</v>
      </c>
      <c r="I13">
        <v>128.79499999999999</v>
      </c>
      <c r="J13">
        <v>22.5</v>
      </c>
      <c r="K13">
        <v>0.83</v>
      </c>
      <c r="L13">
        <v>81859.192999999999</v>
      </c>
      <c r="M13">
        <v>81859.193899999998</v>
      </c>
      <c r="N13">
        <f t="shared" si="1"/>
        <v>164.4729286435003</v>
      </c>
      <c r="O13">
        <f t="shared" si="2"/>
        <v>163.56330364350029</v>
      </c>
      <c r="P13">
        <f t="shared" si="3"/>
        <v>156.235579675</v>
      </c>
      <c r="R13">
        <f t="shared" si="4"/>
        <v>151.97582392929186</v>
      </c>
      <c r="S13">
        <f t="shared" si="5"/>
        <v>-2.6531760707081276</v>
      </c>
      <c r="U13">
        <f t="shared" ref="U13:U18" si="7">Z$11+Z$12*LOG10(V13)-B$8*(V13-1)</f>
        <v>169.99918003726469</v>
      </c>
      <c r="V13" s="7">
        <v>8.8220620597899106</v>
      </c>
      <c r="X13">
        <f t="shared" si="6"/>
        <v>1.5726973849826984</v>
      </c>
      <c r="Y13" t="s">
        <v>36</v>
      </c>
      <c r="Z13">
        <f>Z11-AA14</f>
        <v>201.41237269413261</v>
      </c>
      <c r="AA13" s="3">
        <v>-7.1370063741605065</v>
      </c>
    </row>
    <row r="14" spans="1:27">
      <c r="B14">
        <v>0</v>
      </c>
      <c r="C14">
        <v>77815.679999999993</v>
      </c>
      <c r="D14">
        <v>37.374000000000002</v>
      </c>
      <c r="E14">
        <f t="shared" si="0"/>
        <v>3.7374000000000004E-2</v>
      </c>
      <c r="F14">
        <v>176.92400000000001</v>
      </c>
      <c r="G14">
        <v>170.928</v>
      </c>
      <c r="H14">
        <v>154.56100000000001</v>
      </c>
      <c r="I14">
        <v>128.73699999999999</v>
      </c>
      <c r="J14">
        <v>22.5</v>
      </c>
      <c r="K14">
        <v>0.85</v>
      </c>
      <c r="L14">
        <v>81859.263600000006</v>
      </c>
      <c r="M14">
        <v>81859.264500000005</v>
      </c>
      <c r="N14">
        <f t="shared" si="1"/>
        <v>164.47552739166233</v>
      </c>
      <c r="O14">
        <f t="shared" si="2"/>
        <v>163.56617739166234</v>
      </c>
      <c r="P14">
        <f t="shared" si="3"/>
        <v>156.16709397</v>
      </c>
      <c r="R14">
        <f t="shared" si="4"/>
        <v>151.97972563374341</v>
      </c>
      <c r="S14">
        <f t="shared" si="5"/>
        <v>-2.5812743662565936</v>
      </c>
      <c r="U14">
        <f t="shared" si="7"/>
        <v>159.99996967700247</v>
      </c>
      <c r="V14" s="7">
        <v>20.007599724443651</v>
      </c>
      <c r="X14">
        <f t="shared" si="6"/>
        <v>1.5725695812577847</v>
      </c>
      <c r="AA14" s="3">
        <v>-5.7941566898292507</v>
      </c>
    </row>
    <row r="15" spans="1:27" ht="15">
      <c r="A15" s="1"/>
      <c r="B15">
        <v>0</v>
      </c>
      <c r="C15">
        <v>77815.445000000007</v>
      </c>
      <c r="D15">
        <v>37.424999999999997</v>
      </c>
      <c r="E15">
        <f t="shared" si="0"/>
        <v>3.7425E-2</v>
      </c>
      <c r="F15">
        <v>175.23099999999999</v>
      </c>
      <c r="G15">
        <v>169.244</v>
      </c>
      <c r="H15">
        <v>153.93899999999999</v>
      </c>
      <c r="I15">
        <v>127.907</v>
      </c>
      <c r="J15">
        <v>27.5</v>
      </c>
      <c r="K15">
        <v>1.48</v>
      </c>
      <c r="L15">
        <v>77826.337700000004</v>
      </c>
      <c r="M15">
        <v>77826.339200000002</v>
      </c>
      <c r="N15">
        <f t="shared" si="1"/>
        <v>164.46348509166808</v>
      </c>
      <c r="O15">
        <f t="shared" si="2"/>
        <v>163.55286009166807</v>
      </c>
      <c r="P15">
        <f t="shared" si="3"/>
        <v>155.54734587499999</v>
      </c>
      <c r="R15">
        <f t="shared" si="4"/>
        <v>151.96164438029919</v>
      </c>
      <c r="S15">
        <f t="shared" si="5"/>
        <v>-1.977355619700802</v>
      </c>
      <c r="U15">
        <f t="shared" si="7"/>
        <v>149.99998756430088</v>
      </c>
      <c r="V15" s="7">
        <v>43.3308706221422</v>
      </c>
      <c r="X15">
        <f t="shared" si="6"/>
        <v>1.5731618090150898</v>
      </c>
      <c r="AA15">
        <v>-5.7783950661757189</v>
      </c>
    </row>
    <row r="16" spans="1:27">
      <c r="B16">
        <v>0</v>
      </c>
      <c r="C16">
        <v>77815.789000000004</v>
      </c>
      <c r="D16">
        <v>37.351999999999997</v>
      </c>
      <c r="E16">
        <f t="shared" si="0"/>
        <v>3.7351999999999996E-2</v>
      </c>
      <c r="F16">
        <v>176.86099999999999</v>
      </c>
      <c r="G16">
        <v>170.84200000000001</v>
      </c>
      <c r="H16">
        <v>153.923</v>
      </c>
      <c r="I16">
        <v>128.33000000000001</v>
      </c>
      <c r="J16">
        <v>22.5</v>
      </c>
      <c r="K16">
        <v>0.81</v>
      </c>
      <c r="L16">
        <v>81859.122399999993</v>
      </c>
      <c r="M16">
        <v>81859.123300000007</v>
      </c>
      <c r="N16">
        <f t="shared" si="1"/>
        <v>164.4807271833829</v>
      </c>
      <c r="O16">
        <f t="shared" si="2"/>
        <v>163.57192718338288</v>
      </c>
      <c r="P16">
        <f t="shared" si="3"/>
        <v>155.52812256000001</v>
      </c>
      <c r="R16">
        <f t="shared" si="4"/>
        <v>151.98753205989655</v>
      </c>
      <c r="S16">
        <f t="shared" si="5"/>
        <v>-1.9354679401034502</v>
      </c>
      <c r="U16">
        <f t="shared" si="7"/>
        <v>139.99972283116364</v>
      </c>
      <c r="V16" s="7">
        <v>86.891702176643534</v>
      </c>
      <c r="X16">
        <f t="shared" si="6"/>
        <v>1.5723138609227494</v>
      </c>
      <c r="AA16">
        <v>-5.6434840996486457</v>
      </c>
    </row>
    <row r="17" spans="2:27">
      <c r="B17">
        <v>0</v>
      </c>
      <c r="C17">
        <v>77815.508000000002</v>
      </c>
      <c r="D17">
        <v>37.411000000000001</v>
      </c>
      <c r="E17">
        <f t="shared" si="0"/>
        <v>3.7411E-2</v>
      </c>
      <c r="F17">
        <v>176.02099999999999</v>
      </c>
      <c r="G17">
        <v>170.029</v>
      </c>
      <c r="H17">
        <v>153.38800000000001</v>
      </c>
      <c r="I17">
        <v>127.63500000000001</v>
      </c>
      <c r="J17">
        <v>20</v>
      </c>
      <c r="K17">
        <v>0.74</v>
      </c>
      <c r="L17">
        <v>81858.981299999999</v>
      </c>
      <c r="M17">
        <v>81858.982000000004</v>
      </c>
      <c r="N17">
        <f t="shared" si="1"/>
        <v>164.46678918620438</v>
      </c>
      <c r="O17">
        <f t="shared" si="2"/>
        <v>163.55651418620437</v>
      </c>
      <c r="P17">
        <f t="shared" si="3"/>
        <v>154.99572770500001</v>
      </c>
      <c r="R17">
        <f t="shared" si="4"/>
        <v>151.96660571262973</v>
      </c>
      <c r="S17">
        <f t="shared" si="5"/>
        <v>-1.4213942873702763</v>
      </c>
      <c r="U17">
        <f t="shared" si="7"/>
        <v>130.00091395025331</v>
      </c>
      <c r="V17" s="7">
        <v>157.30553893150744</v>
      </c>
      <c r="X17">
        <f t="shared" si="6"/>
        <v>1.5729993170909471</v>
      </c>
      <c r="AA17">
        <v>-5.4555005888328196</v>
      </c>
    </row>
    <row r="18" spans="2:27">
      <c r="B18">
        <v>0</v>
      </c>
      <c r="C18">
        <v>77815.960999999996</v>
      </c>
      <c r="D18">
        <v>37.32</v>
      </c>
      <c r="E18">
        <f t="shared" si="0"/>
        <v>3.7319999999999999E-2</v>
      </c>
      <c r="F18">
        <v>175.98699999999999</v>
      </c>
      <c r="G18">
        <v>169.983</v>
      </c>
      <c r="H18">
        <v>153.25200000000001</v>
      </c>
      <c r="I18">
        <v>127.952</v>
      </c>
      <c r="J18">
        <v>22.5</v>
      </c>
      <c r="K18">
        <v>0.86</v>
      </c>
      <c r="L18">
        <v>81859.334199999998</v>
      </c>
      <c r="M18">
        <v>81859.335099999997</v>
      </c>
      <c r="N18">
        <f t="shared" si="1"/>
        <v>164.48829598655939</v>
      </c>
      <c r="O18">
        <f t="shared" si="2"/>
        <v>163.58029598655941</v>
      </c>
      <c r="P18">
        <f t="shared" si="3"/>
        <v>154.85570960000001</v>
      </c>
      <c r="R18">
        <f t="shared" si="4"/>
        <v>151.99889405146388</v>
      </c>
      <c r="S18">
        <f t="shared" si="5"/>
        <v>-1.2531059485361311</v>
      </c>
      <c r="U18">
        <f t="shared" si="7"/>
        <v>120.00001831869447</v>
      </c>
      <c r="V18" s="7">
        <v>255.8891301257928</v>
      </c>
      <c r="X18">
        <f t="shared" si="6"/>
        <v>1.5719416350744624</v>
      </c>
      <c r="AA18">
        <v>-5.3365302132903878</v>
      </c>
    </row>
    <row r="19" spans="2:27" ht="15">
      <c r="B19">
        <v>0</v>
      </c>
      <c r="C19">
        <v>77815.391000000003</v>
      </c>
      <c r="D19">
        <v>37.439</v>
      </c>
      <c r="E19">
        <f t="shared" si="0"/>
        <v>3.7439E-2</v>
      </c>
      <c r="F19">
        <v>174.976</v>
      </c>
      <c r="G19">
        <v>168.982</v>
      </c>
      <c r="H19">
        <v>152.904</v>
      </c>
      <c r="I19">
        <v>126.904</v>
      </c>
      <c r="J19">
        <v>22.5</v>
      </c>
      <c r="K19">
        <v>0.76</v>
      </c>
      <c r="L19">
        <v>81855.098400000003</v>
      </c>
      <c r="M19">
        <v>81855.099100000007</v>
      </c>
      <c r="N19">
        <f t="shared" si="1"/>
        <v>164.46018223290125</v>
      </c>
      <c r="O19">
        <f t="shared" si="2"/>
        <v>163.54920723290124</v>
      </c>
      <c r="P19">
        <f t="shared" si="3"/>
        <v>154.51296404499999</v>
      </c>
      <c r="R19">
        <f t="shared" si="4"/>
        <v>151.95668467236155</v>
      </c>
      <c r="S19">
        <f t="shared" si="5"/>
        <v>-0.94731532763844939</v>
      </c>
      <c r="V19" s="1" t="s">
        <v>42</v>
      </c>
      <c r="X19">
        <f t="shared" si="6"/>
        <v>1.5733242401653764</v>
      </c>
      <c r="AA19">
        <v>-5.054007867718795</v>
      </c>
    </row>
    <row r="20" spans="2:27">
      <c r="B20">
        <v>0</v>
      </c>
      <c r="C20">
        <v>77815.335999999996</v>
      </c>
      <c r="D20">
        <v>37.453000000000003</v>
      </c>
      <c r="E20">
        <f t="shared" si="0"/>
        <v>3.7453E-2</v>
      </c>
      <c r="F20">
        <v>173.69800000000001</v>
      </c>
      <c r="G20">
        <v>167.708</v>
      </c>
      <c r="H20">
        <v>151.125</v>
      </c>
      <c r="I20">
        <v>125.34099999999999</v>
      </c>
      <c r="J20">
        <v>22.5</v>
      </c>
      <c r="K20">
        <v>0.84</v>
      </c>
      <c r="L20">
        <v>81859.404699999999</v>
      </c>
      <c r="M20">
        <v>81859.405599999998</v>
      </c>
      <c r="N20">
        <f t="shared" si="1"/>
        <v>164.45688060897993</v>
      </c>
      <c r="O20">
        <f t="shared" si="2"/>
        <v>163.54555560897992</v>
      </c>
      <c r="P20">
        <f t="shared" si="3"/>
        <v>152.73458221499999</v>
      </c>
      <c r="R20">
        <f t="shared" si="4"/>
        <v>151.95172658760214</v>
      </c>
      <c r="S20">
        <f t="shared" si="5"/>
        <v>0.82672658760213835</v>
      </c>
      <c r="U20">
        <f>Z$13+Z$12*LOG10(V20)-B$8*(V20-1)</f>
        <v>190.00077605892028</v>
      </c>
      <c r="V20" s="7">
        <v>2.6558876416136079</v>
      </c>
      <c r="X20">
        <f t="shared" si="6"/>
        <v>1.5734866105872498</v>
      </c>
      <c r="AA20">
        <v>-4.5886032545226954</v>
      </c>
    </row>
    <row r="21" spans="2:27">
      <c r="B21">
        <v>0</v>
      </c>
      <c r="C21">
        <v>80170.039000000004</v>
      </c>
      <c r="D21">
        <v>198.852</v>
      </c>
      <c r="E21">
        <f t="shared" si="0"/>
        <v>0.198852</v>
      </c>
      <c r="F21">
        <v>138.42400000000001</v>
      </c>
      <c r="G21">
        <v>132.42400000000001</v>
      </c>
      <c r="H21">
        <v>118.108</v>
      </c>
      <c r="I21">
        <v>96.141000000000005</v>
      </c>
      <c r="J21">
        <v>25</v>
      </c>
      <c r="K21">
        <v>0.85</v>
      </c>
      <c r="L21">
        <v>81858.910699999993</v>
      </c>
      <c r="M21">
        <v>81858.911500000002</v>
      </c>
      <c r="N21">
        <f t="shared" si="1"/>
        <v>149.71392157800963</v>
      </c>
      <c r="O21">
        <f t="shared" si="2"/>
        <v>144.76762157800962</v>
      </c>
      <c r="P21">
        <f t="shared" si="3"/>
        <v>126.84415506000001</v>
      </c>
      <c r="R21">
        <f t="shared" si="4"/>
        <v>125.44584615927035</v>
      </c>
      <c r="S21">
        <f t="shared" si="5"/>
        <v>7.3378461592703417</v>
      </c>
      <c r="U21">
        <f t="shared" ref="U21:U27" si="8">Z$13+Z$12*LOG10(V21)-B$8*(V21-1)</f>
        <v>180.00068794813529</v>
      </c>
      <c r="V21" s="7">
        <v>6.2013841987537566</v>
      </c>
      <c r="X21">
        <f t="shared" si="6"/>
        <v>2.2985299633612035</v>
      </c>
      <c r="AA21">
        <v>-4.5472757560274033</v>
      </c>
    </row>
    <row r="22" spans="2:27">
      <c r="B22">
        <v>0</v>
      </c>
      <c r="C22">
        <v>80165.476999999999</v>
      </c>
      <c r="D22">
        <v>199.37700000000001</v>
      </c>
      <c r="E22">
        <f t="shared" si="0"/>
        <v>0.199377</v>
      </c>
      <c r="F22">
        <v>140.751</v>
      </c>
      <c r="G22">
        <v>134.77600000000001</v>
      </c>
      <c r="H22">
        <v>117.87</v>
      </c>
      <c r="I22">
        <v>95.649000000000001</v>
      </c>
      <c r="J22">
        <v>22.5</v>
      </c>
      <c r="K22">
        <v>0.83</v>
      </c>
      <c r="L22">
        <v>81854.604300000006</v>
      </c>
      <c r="M22">
        <v>81854.605100000001</v>
      </c>
      <c r="N22">
        <f t="shared" si="1"/>
        <v>149.69063735971881</v>
      </c>
      <c r="O22">
        <f t="shared" si="2"/>
        <v>144.7312123597188</v>
      </c>
      <c r="P22">
        <f t="shared" si="3"/>
        <v>126.629336435</v>
      </c>
      <c r="R22">
        <f t="shared" si="4"/>
        <v>125.39205817218203</v>
      </c>
      <c r="S22">
        <f t="shared" si="5"/>
        <v>7.5220581721820281</v>
      </c>
      <c r="U22">
        <f t="shared" si="8"/>
        <v>170.00000788264202</v>
      </c>
      <c r="V22" s="7">
        <v>14.235558352291607</v>
      </c>
      <c r="X22">
        <f t="shared" si="6"/>
        <v>2.2996750569384714</v>
      </c>
      <c r="AA22">
        <v>-2.8443716562524344</v>
      </c>
    </row>
    <row r="23" spans="2:27">
      <c r="B23">
        <v>0</v>
      </c>
      <c r="C23">
        <v>80172.945000000007</v>
      </c>
      <c r="D23">
        <v>198.7</v>
      </c>
      <c r="E23">
        <f t="shared" si="0"/>
        <v>0.19869999999999999</v>
      </c>
      <c r="F23">
        <v>137.48500000000001</v>
      </c>
      <c r="G23">
        <v>131.471</v>
      </c>
      <c r="H23">
        <v>117.771</v>
      </c>
      <c r="I23">
        <v>97.557000000000002</v>
      </c>
      <c r="J23">
        <v>25</v>
      </c>
      <c r="K23">
        <v>0.82</v>
      </c>
      <c r="L23">
        <v>81854.816000000006</v>
      </c>
      <c r="M23">
        <v>81854.816800000001</v>
      </c>
      <c r="N23">
        <f t="shared" si="1"/>
        <v>149.72067438997573</v>
      </c>
      <c r="O23">
        <f t="shared" si="2"/>
        <v>144.77817438997573</v>
      </c>
      <c r="P23">
        <f t="shared" si="3"/>
        <v>126.5004435</v>
      </c>
      <c r="R23">
        <f t="shared" si="4"/>
        <v>125.46143414766362</v>
      </c>
      <c r="S23">
        <f t="shared" si="5"/>
        <v>7.6904341476636233</v>
      </c>
      <c r="U23">
        <f t="shared" si="8"/>
        <v>160.000144358076</v>
      </c>
      <c r="V23" s="7">
        <v>31.543489391064167</v>
      </c>
      <c r="X23">
        <f t="shared" si="6"/>
        <v>2.2981978671098151</v>
      </c>
      <c r="AA23" s="4">
        <v>-2.6531760707081276</v>
      </c>
    </row>
    <row r="24" spans="2:27">
      <c r="B24">
        <v>0</v>
      </c>
      <c r="C24">
        <v>80165.008000000002</v>
      </c>
      <c r="D24">
        <v>199.45599999999999</v>
      </c>
      <c r="E24">
        <f t="shared" si="0"/>
        <v>0.19945599999999999</v>
      </c>
      <c r="F24">
        <v>136.76499999999999</v>
      </c>
      <c r="G24">
        <v>130.749</v>
      </c>
      <c r="H24">
        <v>117.767</v>
      </c>
      <c r="I24">
        <v>98.941000000000003</v>
      </c>
      <c r="J24">
        <v>32.5</v>
      </c>
      <c r="K24">
        <v>1.76</v>
      </c>
      <c r="L24">
        <v>77826.549400000004</v>
      </c>
      <c r="M24">
        <v>77826.551200000002</v>
      </c>
      <c r="N24">
        <f t="shared" si="1"/>
        <v>149.68713894733165</v>
      </c>
      <c r="O24">
        <f t="shared" si="2"/>
        <v>144.72573894733165</v>
      </c>
      <c r="P24">
        <f t="shared" si="3"/>
        <v>126.52982467999999</v>
      </c>
      <c r="R24">
        <f t="shared" si="4"/>
        <v>125.38397133814968</v>
      </c>
      <c r="S24">
        <f t="shared" si="5"/>
        <v>7.616971338149682</v>
      </c>
      <c r="U24">
        <f t="shared" si="8"/>
        <v>150.00000241638179</v>
      </c>
      <c r="V24" s="7">
        <v>65.585878018618402</v>
      </c>
      <c r="X24">
        <f t="shared" si="6"/>
        <v>2.2998471052119047</v>
      </c>
      <c r="AA24" s="4">
        <v>-2.5812743662565936</v>
      </c>
    </row>
    <row r="25" spans="2:27">
      <c r="B25">
        <v>0</v>
      </c>
      <c r="C25">
        <v>80172.835999999996</v>
      </c>
      <c r="D25">
        <v>198.70099999999999</v>
      </c>
      <c r="E25">
        <f t="shared" si="0"/>
        <v>0.19870099999999999</v>
      </c>
      <c r="F25">
        <v>139.036</v>
      </c>
      <c r="G25">
        <v>133.05799999999999</v>
      </c>
      <c r="H25">
        <v>117.377</v>
      </c>
      <c r="I25">
        <v>96.924999999999997</v>
      </c>
      <c r="J25">
        <v>32.5</v>
      </c>
      <c r="K25">
        <v>1.8</v>
      </c>
      <c r="L25">
        <v>77826.62</v>
      </c>
      <c r="M25">
        <v>77826.621799999994</v>
      </c>
      <c r="N25">
        <f t="shared" si="1"/>
        <v>149.72062994670273</v>
      </c>
      <c r="O25">
        <f t="shared" si="2"/>
        <v>144.77810494670274</v>
      </c>
      <c r="P25">
        <f t="shared" si="3"/>
        <v>126.106487655</v>
      </c>
      <c r="R25">
        <f t="shared" si="4"/>
        <v>125.46133157292202</v>
      </c>
      <c r="S25">
        <f t="shared" si="5"/>
        <v>8.0843315729220251</v>
      </c>
      <c r="U25">
        <f t="shared" si="8"/>
        <v>140.00000207396135</v>
      </c>
      <c r="V25" s="7">
        <v>124.19843793784057</v>
      </c>
      <c r="X25">
        <f t="shared" si="6"/>
        <v>2.2982000527836401</v>
      </c>
      <c r="AA25">
        <v>-1.977355619700802</v>
      </c>
    </row>
    <row r="26" spans="2:27">
      <c r="B26">
        <v>0</v>
      </c>
      <c r="C26">
        <v>80165.648000000001</v>
      </c>
      <c r="D26">
        <v>199.34899999999999</v>
      </c>
      <c r="E26">
        <f t="shared" si="0"/>
        <v>0.199349</v>
      </c>
      <c r="F26">
        <v>135.91999999999999</v>
      </c>
      <c r="G26">
        <v>129.92099999999999</v>
      </c>
      <c r="H26">
        <v>117.36799999999999</v>
      </c>
      <c r="I26">
        <v>96.427000000000007</v>
      </c>
      <c r="J26">
        <v>25</v>
      </c>
      <c r="K26">
        <v>0.84</v>
      </c>
      <c r="L26">
        <v>81854.7454</v>
      </c>
      <c r="M26">
        <v>81854.746299999999</v>
      </c>
      <c r="N26">
        <f t="shared" si="1"/>
        <v>149.69187763608022</v>
      </c>
      <c r="O26">
        <f t="shared" si="2"/>
        <v>144.73315263608023</v>
      </c>
      <c r="P26">
        <f t="shared" si="3"/>
        <v>126.126100095</v>
      </c>
      <c r="R26">
        <f t="shared" si="4"/>
        <v>125.3949248292063</v>
      </c>
      <c r="S26">
        <f t="shared" si="5"/>
        <v>8.0269248292063082</v>
      </c>
      <c r="U26">
        <f t="shared" si="8"/>
        <v>130.00029962330245</v>
      </c>
      <c r="V26" s="7">
        <v>211.15111789550838</v>
      </c>
      <c r="X26">
        <f t="shared" si="6"/>
        <v>2.2996140614402432</v>
      </c>
      <c r="AA26">
        <v>-1.9354679401034502</v>
      </c>
    </row>
    <row r="27" spans="2:27">
      <c r="B27">
        <v>0</v>
      </c>
      <c r="C27">
        <v>80165.414000000004</v>
      </c>
      <c r="D27">
        <v>199.387</v>
      </c>
      <c r="E27">
        <f t="shared" si="0"/>
        <v>0.19938700000000001</v>
      </c>
      <c r="F27">
        <v>136.18799999999999</v>
      </c>
      <c r="G27">
        <v>130.19399999999999</v>
      </c>
      <c r="H27">
        <v>117.285</v>
      </c>
      <c r="I27">
        <v>93.33</v>
      </c>
      <c r="J27">
        <v>22.5</v>
      </c>
      <c r="K27">
        <v>0.87</v>
      </c>
      <c r="L27">
        <v>81854.674899999998</v>
      </c>
      <c r="M27">
        <v>81854.675700000007</v>
      </c>
      <c r="N27">
        <f t="shared" si="1"/>
        <v>149.69019444608733</v>
      </c>
      <c r="O27">
        <f t="shared" si="2"/>
        <v>144.73051944608733</v>
      </c>
      <c r="P27">
        <f t="shared" si="3"/>
        <v>126.044777985</v>
      </c>
      <c r="R27">
        <f t="shared" si="4"/>
        <v>125.39103442158853</v>
      </c>
      <c r="S27">
        <f t="shared" si="5"/>
        <v>8.1060344215885323</v>
      </c>
      <c r="U27">
        <f t="shared" si="8"/>
        <v>120.00000917547274</v>
      </c>
      <c r="V27" s="7">
        <v>324.59091647198875</v>
      </c>
      <c r="X27">
        <f t="shared" si="6"/>
        <v>2.2996968389690458</v>
      </c>
      <c r="AA27">
        <v>-1.4213942873702763</v>
      </c>
    </row>
    <row r="28" spans="2:27">
      <c r="B28">
        <v>0</v>
      </c>
      <c r="C28">
        <v>80173.116999999998</v>
      </c>
      <c r="D28">
        <v>198.69800000000001</v>
      </c>
      <c r="E28">
        <f t="shared" si="0"/>
        <v>0.19869800000000001</v>
      </c>
      <c r="F28">
        <v>137.09800000000001</v>
      </c>
      <c r="G28">
        <v>131.08500000000001</v>
      </c>
      <c r="H28">
        <v>117.242</v>
      </c>
      <c r="I28">
        <v>96.144000000000005</v>
      </c>
      <c r="J28">
        <v>22.5</v>
      </c>
      <c r="K28">
        <v>0.85</v>
      </c>
      <c r="L28">
        <v>81854.886599999998</v>
      </c>
      <c r="M28">
        <v>81854.887499999997</v>
      </c>
      <c r="N28">
        <f t="shared" si="1"/>
        <v>149.72076327719273</v>
      </c>
      <c r="O28">
        <f t="shared" si="2"/>
        <v>144.77831327719272</v>
      </c>
      <c r="P28">
        <f t="shared" si="3"/>
        <v>125.97135519</v>
      </c>
      <c r="R28">
        <f t="shared" si="4"/>
        <v>125.46163929802893</v>
      </c>
      <c r="S28">
        <f t="shared" si="5"/>
        <v>8.2196392980289232</v>
      </c>
      <c r="X28">
        <f t="shared" si="6"/>
        <v>2.2981934957291648</v>
      </c>
      <c r="AA28">
        <v>-1.2531059485361311</v>
      </c>
    </row>
    <row r="29" spans="2:27">
      <c r="B29">
        <v>0</v>
      </c>
      <c r="C29">
        <v>80165.133000000002</v>
      </c>
      <c r="D29">
        <v>199.435</v>
      </c>
      <c r="E29">
        <f t="shared" si="0"/>
        <v>0.199435</v>
      </c>
      <c r="F29">
        <v>135.292</v>
      </c>
      <c r="G29">
        <v>129.29599999999999</v>
      </c>
      <c r="H29">
        <v>117.188</v>
      </c>
      <c r="I29">
        <v>93.504000000000005</v>
      </c>
      <c r="J29">
        <v>22.5</v>
      </c>
      <c r="K29">
        <v>0.84</v>
      </c>
      <c r="L29">
        <v>81855.168999999994</v>
      </c>
      <c r="M29">
        <v>81855.169800000003</v>
      </c>
      <c r="N29">
        <f t="shared" si="1"/>
        <v>149.68806876982475</v>
      </c>
      <c r="O29">
        <f t="shared" si="2"/>
        <v>144.72719376982477</v>
      </c>
      <c r="P29">
        <f t="shared" si="3"/>
        <v>125.949897425</v>
      </c>
      <c r="R29">
        <f t="shared" si="4"/>
        <v>125.38612082513538</v>
      </c>
      <c r="S29">
        <f t="shared" si="5"/>
        <v>8.1981208251353763</v>
      </c>
      <c r="X29">
        <f t="shared" si="6"/>
        <v>2.2998013775112125</v>
      </c>
      <c r="AA29">
        <v>-0.94731532763844939</v>
      </c>
    </row>
    <row r="30" spans="2:27">
      <c r="B30">
        <v>0</v>
      </c>
      <c r="C30">
        <v>80165.358999999997</v>
      </c>
      <c r="D30">
        <v>199.39599999999999</v>
      </c>
      <c r="E30">
        <f t="shared" si="0"/>
        <v>0.19939599999999999</v>
      </c>
      <c r="F30">
        <v>136.37200000000001</v>
      </c>
      <c r="G30">
        <v>130.38399999999999</v>
      </c>
      <c r="H30">
        <v>117.05200000000001</v>
      </c>
      <c r="I30">
        <v>92.828999999999994</v>
      </c>
      <c r="J30">
        <v>32.5</v>
      </c>
      <c r="K30">
        <v>1.92</v>
      </c>
      <c r="L30">
        <v>77826.478799999997</v>
      </c>
      <c r="M30">
        <v>77826.480800000005</v>
      </c>
      <c r="N30">
        <f t="shared" si="1"/>
        <v>149.68979584281135</v>
      </c>
      <c r="O30">
        <f t="shared" si="2"/>
        <v>144.72989584281135</v>
      </c>
      <c r="P30">
        <f t="shared" si="3"/>
        <v>125.81217538000001</v>
      </c>
      <c r="R30">
        <f t="shared" si="4"/>
        <v>125.39011307101944</v>
      </c>
      <c r="S30">
        <f t="shared" si="5"/>
        <v>8.3381130710194356</v>
      </c>
      <c r="X30">
        <f t="shared" si="6"/>
        <v>2.2997164418625382</v>
      </c>
      <c r="AA30">
        <v>0.82672658760213835</v>
      </c>
    </row>
    <row r="31" spans="2:27">
      <c r="B31">
        <v>0</v>
      </c>
      <c r="C31">
        <v>81841</v>
      </c>
      <c r="D31">
        <v>381.23399999999998</v>
      </c>
      <c r="E31">
        <f t="shared" si="0"/>
        <v>0.38123399999999996</v>
      </c>
      <c r="F31">
        <v>138.34800000000001</v>
      </c>
      <c r="G31">
        <v>132.346</v>
      </c>
      <c r="H31">
        <v>117.523</v>
      </c>
      <c r="I31">
        <v>96.394999999999996</v>
      </c>
      <c r="J31">
        <v>30</v>
      </c>
      <c r="K31">
        <v>1.93</v>
      </c>
      <c r="L31">
        <v>77826.196500000005</v>
      </c>
      <c r="M31">
        <v>77826.198499999999</v>
      </c>
      <c r="N31">
        <f t="shared" si="1"/>
        <v>143.96630759926481</v>
      </c>
      <c r="O31">
        <f t="shared" si="2"/>
        <v>134.4604575992648</v>
      </c>
      <c r="P31">
        <f t="shared" si="3"/>
        <v>134.31223226999998</v>
      </c>
      <c r="R31">
        <f t="shared" si="4"/>
        <v>109.83765203343488</v>
      </c>
      <c r="S31">
        <f t="shared" si="5"/>
        <v>-7.6853479665651179</v>
      </c>
      <c r="X31">
        <f t="shared" si="6"/>
        <v>2.5811916258433052</v>
      </c>
      <c r="AA31">
        <v>7.3378461592703417</v>
      </c>
    </row>
    <row r="32" spans="2:27">
      <c r="B32">
        <v>0</v>
      </c>
      <c r="C32">
        <v>81841.633000000002</v>
      </c>
      <c r="D32">
        <v>381.149</v>
      </c>
      <c r="E32">
        <f t="shared" si="0"/>
        <v>0.38114900000000002</v>
      </c>
      <c r="F32">
        <v>138.18100000000001</v>
      </c>
      <c r="G32">
        <v>132.166</v>
      </c>
      <c r="H32">
        <v>116.98099999999999</v>
      </c>
      <c r="I32">
        <v>91.084000000000003</v>
      </c>
      <c r="J32">
        <v>32.5</v>
      </c>
      <c r="K32">
        <v>1.71</v>
      </c>
      <c r="L32">
        <v>77825.702600000004</v>
      </c>
      <c r="M32">
        <v>77825.704299999998</v>
      </c>
      <c r="N32">
        <f t="shared" si="1"/>
        <v>143.96827675794538</v>
      </c>
      <c r="O32">
        <f t="shared" si="2"/>
        <v>134.46455175794537</v>
      </c>
      <c r="P32">
        <f t="shared" si="3"/>
        <v>133.76647909499999</v>
      </c>
      <c r="R32">
        <f t="shared" si="4"/>
        <v>109.84399362583949</v>
      </c>
      <c r="S32">
        <f t="shared" si="5"/>
        <v>-7.1370063741605065</v>
      </c>
      <c r="X32">
        <f t="shared" si="6"/>
        <v>2.5810947846726213</v>
      </c>
      <c r="AA32">
        <v>7.5220581721820281</v>
      </c>
    </row>
    <row r="33" spans="2:27">
      <c r="B33">
        <v>0</v>
      </c>
      <c r="C33">
        <v>81844.827999999994</v>
      </c>
      <c r="D33">
        <v>380.81599999999997</v>
      </c>
      <c r="E33">
        <f t="shared" si="0"/>
        <v>0.38081599999999999</v>
      </c>
      <c r="F33">
        <v>138.31100000000001</v>
      </c>
      <c r="G33">
        <v>132.29400000000001</v>
      </c>
      <c r="H33">
        <v>115.663</v>
      </c>
      <c r="I33">
        <v>91.161000000000001</v>
      </c>
      <c r="J33">
        <v>30</v>
      </c>
      <c r="K33">
        <v>1.93</v>
      </c>
      <c r="L33">
        <v>77826.408200000005</v>
      </c>
      <c r="M33">
        <v>77826.410199999998</v>
      </c>
      <c r="N33">
        <f t="shared" si="1"/>
        <v>143.97599545913391</v>
      </c>
      <c r="O33">
        <f t="shared" si="2"/>
        <v>134.48059545913392</v>
      </c>
      <c r="P33">
        <f t="shared" si="3"/>
        <v>132.43377548000001</v>
      </c>
      <c r="R33">
        <f t="shared" si="4"/>
        <v>109.86884331017075</v>
      </c>
      <c r="S33">
        <f t="shared" si="5"/>
        <v>-5.7941566898292507</v>
      </c>
      <c r="X33">
        <f t="shared" si="6"/>
        <v>2.5807151869963998</v>
      </c>
      <c r="AA33">
        <v>7.616971338149682</v>
      </c>
    </row>
    <row r="34" spans="2:27">
      <c r="B34">
        <v>0</v>
      </c>
      <c r="C34">
        <v>81845.516000000003</v>
      </c>
      <c r="D34">
        <v>380.779</v>
      </c>
      <c r="E34">
        <f t="shared" si="0"/>
        <v>0.38077899999999998</v>
      </c>
      <c r="F34">
        <v>136.21199999999999</v>
      </c>
      <c r="G34">
        <v>130.196</v>
      </c>
      <c r="H34">
        <v>115.65</v>
      </c>
      <c r="I34">
        <v>89.662999999999997</v>
      </c>
      <c r="J34">
        <v>30</v>
      </c>
      <c r="K34">
        <v>1.74</v>
      </c>
      <c r="L34">
        <v>77826.690600000002</v>
      </c>
      <c r="M34">
        <v>77826.6924</v>
      </c>
      <c r="N34">
        <f t="shared" si="1"/>
        <v>143.97685350920298</v>
      </c>
      <c r="O34">
        <f t="shared" si="2"/>
        <v>134.48237850920299</v>
      </c>
      <c r="P34">
        <f t="shared" si="3"/>
        <v>132.41914174499999</v>
      </c>
      <c r="R34">
        <f t="shared" si="4"/>
        <v>109.87160493382429</v>
      </c>
      <c r="S34">
        <f t="shared" si="5"/>
        <v>-5.7783950661757189</v>
      </c>
      <c r="X34">
        <f t="shared" si="6"/>
        <v>2.5806729889886846</v>
      </c>
      <c r="AA34">
        <v>7.6904341476636233</v>
      </c>
    </row>
    <row r="35" spans="2:27">
      <c r="B35">
        <v>0</v>
      </c>
      <c r="C35">
        <v>81841.695000000007</v>
      </c>
      <c r="D35">
        <v>381.142</v>
      </c>
      <c r="E35">
        <f t="shared" si="0"/>
        <v>0.38114199999999998</v>
      </c>
      <c r="F35">
        <v>135.37200000000001</v>
      </c>
      <c r="G35">
        <v>129.37700000000001</v>
      </c>
      <c r="H35">
        <v>115.488</v>
      </c>
      <c r="I35">
        <v>87.671000000000006</v>
      </c>
      <c r="J35">
        <v>30</v>
      </c>
      <c r="K35">
        <v>1.92</v>
      </c>
      <c r="L35">
        <v>77826.125899999999</v>
      </c>
      <c r="M35">
        <v>77826.127900000007</v>
      </c>
      <c r="N35">
        <f t="shared" si="1"/>
        <v>143.96843894352531</v>
      </c>
      <c r="O35">
        <f t="shared" si="2"/>
        <v>134.46488894352532</v>
      </c>
      <c r="P35">
        <f t="shared" si="3"/>
        <v>132.27317001</v>
      </c>
      <c r="R35">
        <f t="shared" si="4"/>
        <v>109.84451590035135</v>
      </c>
      <c r="S35">
        <f t="shared" si="5"/>
        <v>-5.6434840996486457</v>
      </c>
      <c r="X35">
        <f t="shared" si="6"/>
        <v>2.5810868085549092</v>
      </c>
      <c r="AA35">
        <v>8.0269248292063082</v>
      </c>
    </row>
    <row r="36" spans="2:27">
      <c r="B36">
        <v>0</v>
      </c>
      <c r="C36">
        <v>81843.116999999998</v>
      </c>
      <c r="D36">
        <v>380.96800000000002</v>
      </c>
      <c r="E36">
        <f t="shared" si="0"/>
        <v>0.38096800000000003</v>
      </c>
      <c r="F36">
        <v>135.91200000000001</v>
      </c>
      <c r="G36">
        <v>129.93299999999999</v>
      </c>
      <c r="H36">
        <v>115.313</v>
      </c>
      <c r="I36">
        <v>88.397999999999996</v>
      </c>
      <c r="J36">
        <v>30</v>
      </c>
      <c r="K36">
        <v>1.8</v>
      </c>
      <c r="L36">
        <v>77825.773100000006</v>
      </c>
      <c r="M36">
        <v>77825.774900000004</v>
      </c>
      <c r="N36">
        <f t="shared" si="1"/>
        <v>143.97247137119354</v>
      </c>
      <c r="O36">
        <f t="shared" si="2"/>
        <v>134.47327137119353</v>
      </c>
      <c r="P36">
        <f t="shared" si="3"/>
        <v>132.09048704</v>
      </c>
      <c r="R36">
        <f t="shared" si="4"/>
        <v>109.85749941116718</v>
      </c>
      <c r="S36">
        <f t="shared" si="5"/>
        <v>-5.4555005888328196</v>
      </c>
      <c r="X36">
        <f t="shared" si="6"/>
        <v>2.5808884979667677</v>
      </c>
      <c r="AA36">
        <v>8.0843315729220251</v>
      </c>
    </row>
    <row r="37" spans="2:27">
      <c r="B37">
        <v>0</v>
      </c>
      <c r="C37">
        <v>81842.664000000004</v>
      </c>
      <c r="D37">
        <v>381.02199999999999</v>
      </c>
      <c r="E37">
        <f t="shared" si="0"/>
        <v>0.38102199999999997</v>
      </c>
      <c r="F37">
        <v>137.375</v>
      </c>
      <c r="G37">
        <v>131.36099999999999</v>
      </c>
      <c r="H37">
        <v>115.19</v>
      </c>
      <c r="I37">
        <v>87.712999999999994</v>
      </c>
      <c r="J37">
        <v>32.5</v>
      </c>
      <c r="K37">
        <v>1.75</v>
      </c>
      <c r="L37">
        <v>77826.055300000007</v>
      </c>
      <c r="M37">
        <v>77826.057100000005</v>
      </c>
      <c r="N37">
        <f t="shared" si="1"/>
        <v>143.97121973106351</v>
      </c>
      <c r="O37">
        <f t="shared" si="2"/>
        <v>134.47066973106351</v>
      </c>
      <c r="P37">
        <f t="shared" si="3"/>
        <v>131.96987141</v>
      </c>
      <c r="R37">
        <f t="shared" si="4"/>
        <v>109.85346978670961</v>
      </c>
      <c r="S37">
        <f t="shared" si="5"/>
        <v>-5.3365302132903878</v>
      </c>
      <c r="X37">
        <f t="shared" si="6"/>
        <v>2.5809500523232871</v>
      </c>
      <c r="AA37">
        <v>8.1060344215885323</v>
      </c>
    </row>
    <row r="38" spans="2:27">
      <c r="B38">
        <v>0</v>
      </c>
      <c r="C38">
        <v>81842.718999999997</v>
      </c>
      <c r="D38">
        <v>381.01499999999999</v>
      </c>
      <c r="E38">
        <f t="shared" si="0"/>
        <v>0.38101499999999999</v>
      </c>
      <c r="F38">
        <v>136.387</v>
      </c>
      <c r="G38">
        <v>130.398</v>
      </c>
      <c r="H38">
        <v>114.908</v>
      </c>
      <c r="I38">
        <v>86.117000000000004</v>
      </c>
      <c r="J38">
        <v>30</v>
      </c>
      <c r="K38">
        <v>1.96</v>
      </c>
      <c r="L38">
        <v>77825.914199999999</v>
      </c>
      <c r="M38">
        <v>77825.916100000002</v>
      </c>
      <c r="N38">
        <f t="shared" si="1"/>
        <v>143.97138197070268</v>
      </c>
      <c r="O38">
        <f t="shared" si="2"/>
        <v>134.47100697070269</v>
      </c>
      <c r="P38">
        <f t="shared" si="3"/>
        <v>131.68756232499999</v>
      </c>
      <c r="R38">
        <f t="shared" si="4"/>
        <v>109.85399213228121</v>
      </c>
      <c r="S38">
        <f t="shared" si="5"/>
        <v>-5.054007867718795</v>
      </c>
      <c r="X38">
        <f t="shared" si="6"/>
        <v>2.5809420735469981</v>
      </c>
      <c r="AA38">
        <v>8.1981208251353763</v>
      </c>
    </row>
    <row r="39" spans="2:27">
      <c r="B39">
        <v>0</v>
      </c>
      <c r="C39">
        <v>81841.577999999994</v>
      </c>
      <c r="D39">
        <v>381.15699999999998</v>
      </c>
      <c r="E39">
        <f t="shared" si="0"/>
        <v>0.38115699999999997</v>
      </c>
      <c r="F39">
        <v>137.86199999999999</v>
      </c>
      <c r="G39">
        <v>131.85900000000001</v>
      </c>
      <c r="H39">
        <v>114.432</v>
      </c>
      <c r="I39">
        <v>90.096000000000004</v>
      </c>
      <c r="J39">
        <v>30</v>
      </c>
      <c r="K39">
        <v>2.25</v>
      </c>
      <c r="L39">
        <v>80184.937699999995</v>
      </c>
      <c r="M39">
        <v>80184.94</v>
      </c>
      <c r="N39">
        <f t="shared" si="1"/>
        <v>143.96809140664413</v>
      </c>
      <c r="O39">
        <f t="shared" si="2"/>
        <v>134.46416640664413</v>
      </c>
      <c r="P39">
        <f t="shared" si="3"/>
        <v>131.217832335</v>
      </c>
      <c r="R39">
        <f t="shared" si="4"/>
        <v>109.84339674547731</v>
      </c>
      <c r="S39">
        <f t="shared" si="5"/>
        <v>-4.5886032545226954</v>
      </c>
      <c r="X39">
        <f t="shared" si="6"/>
        <v>2.5811039000563527</v>
      </c>
      <c r="AA39">
        <v>8.2196392980289232</v>
      </c>
    </row>
    <row r="40" spans="2:27">
      <c r="B40">
        <v>0</v>
      </c>
      <c r="C40">
        <v>81842.031000000003</v>
      </c>
      <c r="D40">
        <v>381.09899999999999</v>
      </c>
      <c r="E40">
        <f t="shared" si="0"/>
        <v>0.38109899999999997</v>
      </c>
      <c r="F40">
        <v>136.946</v>
      </c>
      <c r="G40">
        <v>130.94</v>
      </c>
      <c r="H40">
        <v>114.395</v>
      </c>
      <c r="I40">
        <v>87.608000000000004</v>
      </c>
      <c r="J40">
        <v>32.5</v>
      </c>
      <c r="K40">
        <v>1.85</v>
      </c>
      <c r="L40">
        <v>77825.984700000001</v>
      </c>
      <c r="M40">
        <v>77825.986600000004</v>
      </c>
      <c r="N40">
        <f t="shared" si="1"/>
        <v>143.96943529172682</v>
      </c>
      <c r="O40">
        <f t="shared" si="2"/>
        <v>134.46696029172682</v>
      </c>
      <c r="P40">
        <f t="shared" si="3"/>
        <v>131.17827134499998</v>
      </c>
      <c r="R40">
        <f t="shared" si="4"/>
        <v>109.84772424397259</v>
      </c>
      <c r="S40">
        <f t="shared" si="5"/>
        <v>-4.5472757560274033</v>
      </c>
      <c r="X40">
        <f t="shared" si="6"/>
        <v>2.5810378091892447</v>
      </c>
      <c r="AA40">
        <v>8.3381130710194356</v>
      </c>
    </row>
    <row r="56" spans="4:20">
      <c r="D56">
        <v>1</v>
      </c>
      <c r="E56">
        <f t="shared" ref="E56:E74" si="9">D56/1000</f>
        <v>1E-3</v>
      </c>
      <c r="N56">
        <f t="shared" ref="N56" si="10">196.452-20.3339*LOG10(D56)</f>
        <v>196.452</v>
      </c>
      <c r="O56">
        <f t="shared" ref="O56" si="11">196.452-20.3339*LOG10(D56)-0.025*(D56-1)</f>
        <v>196.452</v>
      </c>
      <c r="Q56">
        <f>Z$11+Z$12*LOG10(D56)-B$8*(D56-1)</f>
        <v>195.61821600430335</v>
      </c>
      <c r="R56">
        <f t="shared" ref="R56:R74" si="12">184.84+$A$12*LOG10(D56)-0.0224*(D56-1)</f>
        <v>184.84</v>
      </c>
      <c r="T56">
        <f>Q56-AA$14</f>
        <v>201.41237269413261</v>
      </c>
    </row>
    <row r="57" spans="4:20">
      <c r="D57">
        <v>2</v>
      </c>
      <c r="E57">
        <f t="shared" si="9"/>
        <v>2E-3</v>
      </c>
      <c r="Q57">
        <f t="shared" ref="Q57:Q120" si="13">Z$11+Z$12*LOG10(D57)-B$8*(D57-1)</f>
        <v>187.52798644136601</v>
      </c>
      <c r="R57">
        <f t="shared" si="12"/>
        <v>184.8176</v>
      </c>
      <c r="T57">
        <f t="shared" ref="T57:T120" si="14">Q57-AA$14</f>
        <v>193.32214313119528</v>
      </c>
    </row>
    <row r="58" spans="4:20">
      <c r="D58">
        <v>3</v>
      </c>
      <c r="E58">
        <f t="shared" si="9"/>
        <v>3.0000000000000001E-3</v>
      </c>
      <c r="Q58">
        <f t="shared" si="13"/>
        <v>182.77717954404127</v>
      </c>
      <c r="R58">
        <f t="shared" si="12"/>
        <v>184.79519999999999</v>
      </c>
      <c r="T58">
        <f t="shared" si="14"/>
        <v>188.57133623387051</v>
      </c>
    </row>
    <row r="59" spans="4:20" s="2" customFormat="1">
      <c r="D59" s="2">
        <v>4</v>
      </c>
      <c r="E59" s="2">
        <f t="shared" si="9"/>
        <v>4.0000000000000001E-3</v>
      </c>
      <c r="Q59">
        <f t="shared" si="13"/>
        <v>179.39360187842865</v>
      </c>
      <c r="R59" s="2">
        <f t="shared" si="12"/>
        <v>184.77279999999999</v>
      </c>
      <c r="T59">
        <f t="shared" si="14"/>
        <v>185.18775856825789</v>
      </c>
    </row>
    <row r="60" spans="4:20">
      <c r="D60">
        <v>5</v>
      </c>
      <c r="E60">
        <f t="shared" si="9"/>
        <v>5.0000000000000001E-3</v>
      </c>
      <c r="Q60">
        <f t="shared" si="13"/>
        <v>176.75918942306055</v>
      </c>
      <c r="R60">
        <f t="shared" si="12"/>
        <v>184.75040000000001</v>
      </c>
      <c r="T60">
        <f t="shared" si="14"/>
        <v>182.55334611288981</v>
      </c>
    </row>
    <row r="61" spans="4:20">
      <c r="D61">
        <v>6</v>
      </c>
      <c r="E61">
        <f t="shared" si="9"/>
        <v>6.0000000000000001E-3</v>
      </c>
      <c r="Q61">
        <f t="shared" si="13"/>
        <v>174.59863998110393</v>
      </c>
      <c r="R61">
        <f t="shared" si="12"/>
        <v>184.72800000000001</v>
      </c>
      <c r="T61">
        <f t="shared" si="14"/>
        <v>180.39279667093319</v>
      </c>
    </row>
    <row r="62" spans="4:20">
      <c r="D62">
        <v>7</v>
      </c>
      <c r="E62">
        <f t="shared" si="9"/>
        <v>7.0000000000000001E-3</v>
      </c>
      <c r="Q62">
        <f t="shared" si="13"/>
        <v>172.7650989767987</v>
      </c>
      <c r="R62">
        <f t="shared" si="12"/>
        <v>184.7056</v>
      </c>
      <c r="T62">
        <f t="shared" si="14"/>
        <v>178.55925566662796</v>
      </c>
    </row>
    <row r="63" spans="4:20">
      <c r="D63">
        <v>8</v>
      </c>
      <c r="E63">
        <f t="shared" si="9"/>
        <v>8.0000000000000002E-3</v>
      </c>
      <c r="Q63">
        <f t="shared" si="13"/>
        <v>171.17090731549129</v>
      </c>
      <c r="R63">
        <f t="shared" si="12"/>
        <v>184.6832</v>
      </c>
      <c r="T63">
        <f t="shared" si="14"/>
        <v>176.96506400532053</v>
      </c>
    </row>
    <row r="64" spans="4:20">
      <c r="D64">
        <v>9</v>
      </c>
      <c r="E64">
        <f t="shared" si="9"/>
        <v>8.9999999999999993E-3</v>
      </c>
      <c r="Q64">
        <f t="shared" si="13"/>
        <v>169.75952308377921</v>
      </c>
      <c r="R64">
        <f t="shared" si="12"/>
        <v>184.66079999999999</v>
      </c>
      <c r="T64">
        <f t="shared" si="14"/>
        <v>175.55367977360845</v>
      </c>
    </row>
    <row r="65" spans="4:20">
      <c r="D65">
        <v>10</v>
      </c>
      <c r="E65">
        <f t="shared" si="9"/>
        <v>0.01</v>
      </c>
      <c r="Q65">
        <f t="shared" si="13"/>
        <v>168.49233986012322</v>
      </c>
      <c r="R65">
        <f t="shared" si="12"/>
        <v>184.63839999999999</v>
      </c>
      <c r="T65">
        <f t="shared" si="14"/>
        <v>174.28649654995246</v>
      </c>
    </row>
    <row r="66" spans="4:20">
      <c r="D66">
        <v>11</v>
      </c>
      <c r="E66">
        <f t="shared" si="9"/>
        <v>1.0999999999999999E-2</v>
      </c>
      <c r="Q66">
        <f t="shared" si="13"/>
        <v>167.34182125536461</v>
      </c>
      <c r="R66">
        <f t="shared" si="12"/>
        <v>184.61600000000001</v>
      </c>
      <c r="T66">
        <f t="shared" si="14"/>
        <v>173.13597794519387</v>
      </c>
    </row>
    <row r="67" spans="4:20">
      <c r="D67">
        <v>12</v>
      </c>
      <c r="E67">
        <f t="shared" si="9"/>
        <v>1.2E-2</v>
      </c>
      <c r="Q67">
        <f t="shared" si="13"/>
        <v>166.28763541816659</v>
      </c>
      <c r="R67">
        <f t="shared" si="12"/>
        <v>184.59360000000001</v>
      </c>
      <c r="T67">
        <f t="shared" si="14"/>
        <v>172.08179210799585</v>
      </c>
    </row>
    <row r="68" spans="4:20">
      <c r="D68">
        <v>13</v>
      </c>
      <c r="E68">
        <f t="shared" si="9"/>
        <v>1.2999999999999999E-2</v>
      </c>
      <c r="Q68">
        <f t="shared" si="13"/>
        <v>165.31434211648522</v>
      </c>
      <c r="R68">
        <f t="shared" si="12"/>
        <v>184.5712</v>
      </c>
      <c r="T68">
        <f t="shared" si="14"/>
        <v>171.10849880631446</v>
      </c>
    </row>
    <row r="69" spans="4:20">
      <c r="D69">
        <v>14</v>
      </c>
      <c r="E69">
        <f t="shared" si="9"/>
        <v>1.4E-2</v>
      </c>
      <c r="Q69">
        <f t="shared" si="13"/>
        <v>164.40993941386134</v>
      </c>
      <c r="R69">
        <f t="shared" si="12"/>
        <v>184.5488</v>
      </c>
      <c r="T69">
        <f t="shared" si="14"/>
        <v>170.20409610369057</v>
      </c>
    </row>
    <row r="70" spans="4:20">
      <c r="D70">
        <v>15</v>
      </c>
      <c r="E70">
        <f t="shared" si="9"/>
        <v>1.4999999999999999E-2</v>
      </c>
      <c r="Q70">
        <f t="shared" si="13"/>
        <v>163.5649129627985</v>
      </c>
      <c r="R70">
        <f t="shared" si="12"/>
        <v>184.5264</v>
      </c>
      <c r="T70">
        <f t="shared" si="14"/>
        <v>169.35906965262774</v>
      </c>
    </row>
    <row r="71" spans="4:20">
      <c r="D71">
        <v>16</v>
      </c>
      <c r="E71">
        <f t="shared" si="9"/>
        <v>1.6E-2</v>
      </c>
      <c r="Q71">
        <f t="shared" si="13"/>
        <v>162.77159275255394</v>
      </c>
      <c r="R71">
        <f t="shared" si="12"/>
        <v>184.50399999999999</v>
      </c>
      <c r="T71">
        <f t="shared" si="14"/>
        <v>168.56574944238321</v>
      </c>
    </row>
    <row r="72" spans="4:20">
      <c r="D72">
        <v>17</v>
      </c>
      <c r="E72">
        <f t="shared" si="9"/>
        <v>1.7000000000000001E-2</v>
      </c>
      <c r="Q72">
        <f t="shared" si="13"/>
        <v>162.02370521036735</v>
      </c>
      <c r="R72">
        <f t="shared" si="12"/>
        <v>184.48160000000001</v>
      </c>
      <c r="T72">
        <f t="shared" si="14"/>
        <v>167.81786190019659</v>
      </c>
    </row>
    <row r="73" spans="4:20">
      <c r="D73">
        <v>18</v>
      </c>
      <c r="E73">
        <f t="shared" si="9"/>
        <v>1.7999999999999999E-2</v>
      </c>
      <c r="Q73">
        <f t="shared" si="13"/>
        <v>161.31605352084188</v>
      </c>
      <c r="R73">
        <f t="shared" si="12"/>
        <v>184.45920000000001</v>
      </c>
      <c r="T73">
        <f t="shared" si="14"/>
        <v>167.11021021067114</v>
      </c>
    </row>
    <row r="74" spans="4:20">
      <c r="D74">
        <v>19</v>
      </c>
      <c r="E74">
        <f t="shared" si="9"/>
        <v>1.9E-2</v>
      </c>
      <c r="Q74">
        <f t="shared" si="13"/>
        <v>160.64428449318319</v>
      </c>
      <c r="R74">
        <f t="shared" si="12"/>
        <v>184.43680000000001</v>
      </c>
      <c r="T74">
        <f t="shared" si="14"/>
        <v>166.43844118301246</v>
      </c>
    </row>
    <row r="75" spans="4:20">
      <c r="D75">
        <v>20</v>
      </c>
      <c r="E75">
        <f t="shared" ref="E75:E138" si="15">D75/1000</f>
        <v>0.02</v>
      </c>
      <c r="Q75">
        <f t="shared" si="13"/>
        <v>160.00471529718587</v>
      </c>
      <c r="R75">
        <f t="shared" ref="R75:R138" si="16">184.84+$A$12*LOG10(D75)-0.0224*(D75-1)</f>
        <v>184.4144</v>
      </c>
      <c r="T75">
        <f t="shared" si="14"/>
        <v>165.7988719870151</v>
      </c>
    </row>
    <row r="76" spans="4:20">
      <c r="D76">
        <v>21</v>
      </c>
      <c r="E76">
        <f t="shared" si="15"/>
        <v>2.1000000000000001E-2</v>
      </c>
      <c r="Q76">
        <f t="shared" si="13"/>
        <v>159.39420251653661</v>
      </c>
      <c r="R76">
        <f t="shared" si="16"/>
        <v>184.392</v>
      </c>
      <c r="T76">
        <f t="shared" si="14"/>
        <v>165.18835920636587</v>
      </c>
    </row>
    <row r="77" spans="4:20" s="2" customFormat="1">
      <c r="D77" s="2">
        <v>22</v>
      </c>
      <c r="E77" s="2">
        <f t="shared" si="15"/>
        <v>2.1999999999999999E-2</v>
      </c>
      <c r="Q77">
        <f t="shared" si="13"/>
        <v>158.81004169242726</v>
      </c>
      <c r="R77" s="2">
        <f t="shared" si="16"/>
        <v>184.36959999999999</v>
      </c>
      <c r="T77">
        <f t="shared" si="14"/>
        <v>164.60419838225653</v>
      </c>
    </row>
    <row r="78" spans="4:20">
      <c r="D78">
        <v>23</v>
      </c>
      <c r="E78">
        <f t="shared" si="15"/>
        <v>2.3E-2</v>
      </c>
      <c r="Q78">
        <f t="shared" si="13"/>
        <v>158.24988921580189</v>
      </c>
      <c r="R78">
        <f t="shared" si="16"/>
        <v>184.34720000000002</v>
      </c>
      <c r="T78">
        <f t="shared" si="14"/>
        <v>164.04404590563115</v>
      </c>
    </row>
    <row r="79" spans="4:20">
      <c r="D79">
        <v>24</v>
      </c>
      <c r="E79">
        <f t="shared" si="15"/>
        <v>2.4E-2</v>
      </c>
      <c r="Q79">
        <f t="shared" si="13"/>
        <v>157.71170085522922</v>
      </c>
      <c r="R79">
        <f t="shared" si="16"/>
        <v>184.32480000000001</v>
      </c>
      <c r="T79">
        <f t="shared" si="14"/>
        <v>163.50585754505846</v>
      </c>
    </row>
    <row r="80" spans="4:20">
      <c r="D80">
        <v>25</v>
      </c>
      <c r="E80">
        <f t="shared" si="15"/>
        <v>2.5000000000000001E-2</v>
      </c>
      <c r="Q80">
        <f t="shared" si="13"/>
        <v>157.19368284181778</v>
      </c>
      <c r="R80">
        <f t="shared" si="16"/>
        <v>184.30240000000001</v>
      </c>
      <c r="T80">
        <f t="shared" si="14"/>
        <v>162.98783953164701</v>
      </c>
    </row>
    <row r="81" spans="4:20">
      <c r="D81">
        <v>26</v>
      </c>
      <c r="E81">
        <f t="shared" si="15"/>
        <v>2.5999999999999999E-2</v>
      </c>
      <c r="Q81">
        <f t="shared" si="13"/>
        <v>156.6942525535479</v>
      </c>
      <c r="R81">
        <f t="shared" si="16"/>
        <v>184.28</v>
      </c>
      <c r="T81">
        <f t="shared" si="14"/>
        <v>162.48840924337713</v>
      </c>
    </row>
    <row r="82" spans="4:20">
      <c r="D82">
        <v>27</v>
      </c>
      <c r="E82">
        <f t="shared" si="15"/>
        <v>2.7E-2</v>
      </c>
      <c r="Q82">
        <f t="shared" si="13"/>
        <v>156.21200662351714</v>
      </c>
      <c r="R82">
        <f t="shared" si="16"/>
        <v>184.2576</v>
      </c>
      <c r="T82">
        <f t="shared" si="14"/>
        <v>162.00616331334641</v>
      </c>
    </row>
    <row r="83" spans="4:20">
      <c r="D83">
        <v>28</v>
      </c>
      <c r="E83">
        <f t="shared" si="15"/>
        <v>2.8000000000000001E-2</v>
      </c>
      <c r="Q83">
        <f t="shared" si="13"/>
        <v>155.745694850924</v>
      </c>
      <c r="R83">
        <f t="shared" si="16"/>
        <v>184.23519999999999</v>
      </c>
      <c r="T83">
        <f t="shared" si="14"/>
        <v>161.53985154075326</v>
      </c>
    </row>
    <row r="84" spans="4:20">
      <c r="D84">
        <v>29</v>
      </c>
      <c r="E84">
        <f t="shared" si="15"/>
        <v>2.9000000000000001E-2</v>
      </c>
      <c r="Q84">
        <f t="shared" si="13"/>
        <v>155.29419869217429</v>
      </c>
      <c r="R84">
        <f t="shared" si="16"/>
        <v>184.21280000000002</v>
      </c>
      <c r="T84">
        <f t="shared" si="14"/>
        <v>161.08835538200356</v>
      </c>
    </row>
    <row r="85" spans="4:20">
      <c r="D85">
        <v>30</v>
      </c>
      <c r="E85">
        <f t="shared" si="15"/>
        <v>0.03</v>
      </c>
      <c r="Q85">
        <f t="shared" si="13"/>
        <v>154.85651339986114</v>
      </c>
      <c r="R85">
        <f t="shared" si="16"/>
        <v>184.19040000000001</v>
      </c>
      <c r="T85">
        <f t="shared" si="14"/>
        <v>160.65067008969038</v>
      </c>
    </row>
    <row r="86" spans="4:20">
      <c r="D86">
        <v>31</v>
      </c>
      <c r="E86">
        <f t="shared" si="15"/>
        <v>3.1E-2</v>
      </c>
      <c r="Q86">
        <f t="shared" si="13"/>
        <v>154.43173309150146</v>
      </c>
      <c r="R86">
        <f t="shared" si="16"/>
        <v>184.16800000000001</v>
      </c>
      <c r="T86">
        <f t="shared" si="14"/>
        <v>160.22588978133069</v>
      </c>
    </row>
    <row r="87" spans="4:20">
      <c r="D87">
        <v>32</v>
      </c>
      <c r="E87">
        <f t="shared" si="15"/>
        <v>3.2000000000000001E-2</v>
      </c>
      <c r="Q87">
        <f t="shared" si="13"/>
        <v>154.01903818961659</v>
      </c>
      <c r="R87">
        <f t="shared" si="16"/>
        <v>184.1456</v>
      </c>
      <c r="T87">
        <f t="shared" si="14"/>
        <v>159.81319487944586</v>
      </c>
    </row>
    <row r="88" spans="4:20">
      <c r="D88">
        <v>33</v>
      </c>
      <c r="E88">
        <f t="shared" si="15"/>
        <v>3.3000000000000002E-2</v>
      </c>
      <c r="Q88">
        <f t="shared" si="13"/>
        <v>153.61768479510255</v>
      </c>
      <c r="R88">
        <f t="shared" si="16"/>
        <v>184.1232</v>
      </c>
      <c r="T88">
        <f t="shared" si="14"/>
        <v>159.41184148493181</v>
      </c>
    </row>
    <row r="89" spans="4:20">
      <c r="D89">
        <v>34</v>
      </c>
      <c r="E89">
        <f t="shared" si="15"/>
        <v>3.4000000000000002E-2</v>
      </c>
      <c r="Q89">
        <f t="shared" si="13"/>
        <v>153.22699564743002</v>
      </c>
      <c r="R89">
        <f t="shared" si="16"/>
        <v>184.10079999999999</v>
      </c>
      <c r="T89">
        <f t="shared" si="14"/>
        <v>159.02115233725925</v>
      </c>
    </row>
    <row r="90" spans="4:20">
      <c r="D90">
        <v>35</v>
      </c>
      <c r="E90">
        <f t="shared" si="15"/>
        <v>3.5000000000000003E-2</v>
      </c>
      <c r="Q90">
        <f t="shared" si="13"/>
        <v>152.8463523955559</v>
      </c>
      <c r="R90">
        <f t="shared" si="16"/>
        <v>184.07840000000002</v>
      </c>
      <c r="T90">
        <f t="shared" si="14"/>
        <v>158.64050908538513</v>
      </c>
    </row>
    <row r="91" spans="4:20">
      <c r="D91">
        <v>36</v>
      </c>
      <c r="E91">
        <f t="shared" si="15"/>
        <v>3.5999999999999997E-2</v>
      </c>
      <c r="Q91">
        <f t="shared" si="13"/>
        <v>152.47518895790452</v>
      </c>
      <c r="R91">
        <f t="shared" si="16"/>
        <v>184.05600000000001</v>
      </c>
      <c r="T91">
        <f t="shared" si="14"/>
        <v>158.26934564773376</v>
      </c>
    </row>
    <row r="92" spans="4:20">
      <c r="D92">
        <v>37</v>
      </c>
      <c r="E92">
        <f t="shared" si="15"/>
        <v>3.6999999999999998E-2</v>
      </c>
      <c r="Q92">
        <f t="shared" si="13"/>
        <v>152.11298579230788</v>
      </c>
      <c r="R92">
        <f t="shared" si="16"/>
        <v>184.03360000000001</v>
      </c>
      <c r="T92">
        <f t="shared" si="14"/>
        <v>157.90714248213715</v>
      </c>
    </row>
    <row r="93" spans="4:20">
      <c r="D93">
        <v>38</v>
      </c>
      <c r="E93">
        <f t="shared" si="15"/>
        <v>3.7999999999999999E-2</v>
      </c>
      <c r="Q93">
        <f t="shared" si="13"/>
        <v>151.75926493024585</v>
      </c>
      <c r="R93">
        <f t="shared" si="16"/>
        <v>184.0112</v>
      </c>
      <c r="T93">
        <f t="shared" si="14"/>
        <v>157.55342162007508</v>
      </c>
    </row>
    <row r="94" spans="4:20">
      <c r="D94">
        <v>39</v>
      </c>
      <c r="E94">
        <f t="shared" si="15"/>
        <v>3.9E-2</v>
      </c>
      <c r="Q94">
        <f t="shared" si="13"/>
        <v>151.41358565622318</v>
      </c>
      <c r="R94">
        <f t="shared" si="16"/>
        <v>183.9888</v>
      </c>
      <c r="T94">
        <f t="shared" si="14"/>
        <v>157.20774234605244</v>
      </c>
    </row>
    <row r="95" spans="4:20">
      <c r="D95">
        <v>40</v>
      </c>
      <c r="E95">
        <f t="shared" si="15"/>
        <v>0.04</v>
      </c>
      <c r="Q95">
        <f t="shared" si="13"/>
        <v>151.07554073424851</v>
      </c>
      <c r="R95">
        <f t="shared" si="16"/>
        <v>183.96639999999999</v>
      </c>
      <c r="T95">
        <f t="shared" si="14"/>
        <v>156.86969742407774</v>
      </c>
    </row>
    <row r="96" spans="4:20">
      <c r="D96">
        <v>41</v>
      </c>
      <c r="E96">
        <f t="shared" si="15"/>
        <v>4.1000000000000002E-2</v>
      </c>
      <c r="Q96">
        <f t="shared" si="13"/>
        <v>150.74475310033176</v>
      </c>
      <c r="R96">
        <f t="shared" si="16"/>
        <v>183.94400000000002</v>
      </c>
      <c r="T96">
        <f t="shared" si="14"/>
        <v>156.53890979016103</v>
      </c>
    </row>
    <row r="97" spans="4:20">
      <c r="D97">
        <v>42</v>
      </c>
      <c r="E97">
        <f t="shared" si="15"/>
        <v>4.2000000000000003E-2</v>
      </c>
      <c r="Q97">
        <f t="shared" si="13"/>
        <v>150.42087295359929</v>
      </c>
      <c r="R97">
        <f t="shared" si="16"/>
        <v>183.92160000000001</v>
      </c>
      <c r="T97">
        <f t="shared" si="14"/>
        <v>156.21502964342852</v>
      </c>
    </row>
    <row r="98" spans="4:20">
      <c r="D98">
        <v>43</v>
      </c>
      <c r="E98">
        <f t="shared" si="15"/>
        <v>4.2999999999999997E-2</v>
      </c>
      <c r="Q98">
        <f t="shared" si="13"/>
        <v>150.10357518973132</v>
      </c>
      <c r="R98">
        <f t="shared" si="16"/>
        <v>183.89920000000001</v>
      </c>
      <c r="T98">
        <f t="shared" si="14"/>
        <v>155.89773187956058</v>
      </c>
    </row>
    <row r="99" spans="4:20">
      <c r="D99">
        <v>44</v>
      </c>
      <c r="E99">
        <f t="shared" si="15"/>
        <v>4.3999999999999997E-2</v>
      </c>
      <c r="Q99">
        <f t="shared" si="13"/>
        <v>149.79255712948992</v>
      </c>
      <c r="R99">
        <f t="shared" si="16"/>
        <v>183.8768</v>
      </c>
      <c r="T99">
        <f t="shared" si="14"/>
        <v>155.58671381931919</v>
      </c>
    </row>
    <row r="100" spans="4:20">
      <c r="D100">
        <v>45</v>
      </c>
      <c r="E100">
        <f t="shared" si="15"/>
        <v>4.4999999999999998E-2</v>
      </c>
      <c r="Q100">
        <f t="shared" si="13"/>
        <v>149.48753650253641</v>
      </c>
      <c r="R100">
        <f t="shared" si="16"/>
        <v>183.8544</v>
      </c>
      <c r="T100">
        <f t="shared" si="14"/>
        <v>155.28169319236565</v>
      </c>
    </row>
    <row r="101" spans="4:20">
      <c r="D101">
        <v>46</v>
      </c>
      <c r="E101">
        <f t="shared" si="15"/>
        <v>4.5999999999999999E-2</v>
      </c>
      <c r="Q101">
        <f t="shared" si="13"/>
        <v>149.18824965286453</v>
      </c>
      <c r="R101">
        <f t="shared" si="16"/>
        <v>183.83199999999999</v>
      </c>
      <c r="T101">
        <f t="shared" si="14"/>
        <v>154.98240634269376</v>
      </c>
    </row>
    <row r="102" spans="4:20">
      <c r="D102">
        <v>47</v>
      </c>
      <c r="E102">
        <f t="shared" si="15"/>
        <v>4.7E-2</v>
      </c>
      <c r="Q102">
        <f t="shared" si="13"/>
        <v>148.89444993724453</v>
      </c>
      <c r="R102">
        <f t="shared" si="16"/>
        <v>183.80960000000002</v>
      </c>
      <c r="T102">
        <f t="shared" si="14"/>
        <v>154.6886066270738</v>
      </c>
    </row>
    <row r="103" spans="4:20">
      <c r="D103">
        <v>48</v>
      </c>
      <c r="E103">
        <f t="shared" si="15"/>
        <v>4.8000000000000001E-2</v>
      </c>
      <c r="Q103">
        <f t="shared" si="13"/>
        <v>148.60590629229188</v>
      </c>
      <c r="R103">
        <f t="shared" si="16"/>
        <v>183.78720000000001</v>
      </c>
      <c r="T103">
        <f t="shared" si="14"/>
        <v>154.40006298212114</v>
      </c>
    </row>
    <row r="104" spans="4:20">
      <c r="D104">
        <v>49</v>
      </c>
      <c r="E104">
        <f t="shared" si="15"/>
        <v>4.9000000000000002E-2</v>
      </c>
      <c r="Q104">
        <f t="shared" si="13"/>
        <v>148.32240194929403</v>
      </c>
      <c r="R104">
        <f t="shared" si="16"/>
        <v>183.76480000000001</v>
      </c>
      <c r="T104">
        <f t="shared" si="14"/>
        <v>154.1165586391233</v>
      </c>
    </row>
    <row r="105" spans="4:20">
      <c r="D105">
        <v>50</v>
      </c>
      <c r="E105">
        <f t="shared" si="15"/>
        <v>0.05</v>
      </c>
      <c r="Q105">
        <f t="shared" si="13"/>
        <v>148.04373327888044</v>
      </c>
      <c r="R105">
        <f t="shared" si="16"/>
        <v>183.7424</v>
      </c>
      <c r="T105">
        <f t="shared" si="14"/>
        <v>153.8378899687097</v>
      </c>
    </row>
    <row r="106" spans="4:20">
      <c r="D106">
        <v>51</v>
      </c>
      <c r="E106">
        <f t="shared" si="15"/>
        <v>5.0999999999999997E-2</v>
      </c>
      <c r="Q106">
        <f t="shared" si="13"/>
        <v>147.76970875010528</v>
      </c>
      <c r="R106">
        <f t="shared" si="16"/>
        <v>183.72</v>
      </c>
      <c r="T106">
        <f t="shared" si="14"/>
        <v>153.56386543993455</v>
      </c>
    </row>
    <row r="107" spans="4:20">
      <c r="D107">
        <v>52</v>
      </c>
      <c r="E107">
        <f t="shared" si="15"/>
        <v>5.1999999999999998E-2</v>
      </c>
      <c r="Q107">
        <f t="shared" si="13"/>
        <v>147.50014799061054</v>
      </c>
      <c r="R107">
        <f t="shared" si="16"/>
        <v>183.69759999999999</v>
      </c>
      <c r="T107">
        <f t="shared" si="14"/>
        <v>153.29430468043978</v>
      </c>
    </row>
    <row r="108" spans="4:20">
      <c r="D108">
        <v>53</v>
      </c>
      <c r="E108">
        <f t="shared" si="15"/>
        <v>5.2999999999999999E-2</v>
      </c>
      <c r="Q108">
        <f t="shared" si="13"/>
        <v>147.23488093631383</v>
      </c>
      <c r="R108">
        <f t="shared" si="16"/>
        <v>183.67519999999999</v>
      </c>
      <c r="T108">
        <f t="shared" si="14"/>
        <v>153.02903762614307</v>
      </c>
    </row>
    <row r="109" spans="4:20">
      <c r="D109">
        <v>54</v>
      </c>
      <c r="E109">
        <f t="shared" si="15"/>
        <v>5.3999999999999999E-2</v>
      </c>
      <c r="Q109">
        <f t="shared" si="13"/>
        <v>146.9737470605798</v>
      </c>
      <c r="R109">
        <f t="shared" si="16"/>
        <v>183.65280000000001</v>
      </c>
      <c r="T109">
        <f t="shared" si="14"/>
        <v>152.76790375040906</v>
      </c>
    </row>
    <row r="110" spans="4:20">
      <c r="D110">
        <v>55</v>
      </c>
      <c r="E110">
        <f t="shared" si="15"/>
        <v>5.5E-2</v>
      </c>
      <c r="Q110">
        <f t="shared" si="13"/>
        <v>146.71659467412184</v>
      </c>
      <c r="R110">
        <f t="shared" si="16"/>
        <v>183.63040000000001</v>
      </c>
      <c r="T110">
        <f t="shared" si="14"/>
        <v>152.5107513639511</v>
      </c>
    </row>
    <row r="111" spans="4:20">
      <c r="D111">
        <v>56</v>
      </c>
      <c r="E111">
        <f t="shared" si="15"/>
        <v>5.6000000000000001E-2</v>
      </c>
      <c r="Q111">
        <f t="shared" si="13"/>
        <v>146.46328028798663</v>
      </c>
      <c r="R111">
        <f t="shared" si="16"/>
        <v>183.608</v>
      </c>
      <c r="T111">
        <f t="shared" si="14"/>
        <v>152.25743697781587</v>
      </c>
    </row>
    <row r="112" spans="4:20">
      <c r="D112">
        <v>57</v>
      </c>
      <c r="E112">
        <f t="shared" si="15"/>
        <v>5.7000000000000002E-2</v>
      </c>
      <c r="Q112">
        <f t="shared" si="13"/>
        <v>146.21366803292113</v>
      </c>
      <c r="R112">
        <f t="shared" si="16"/>
        <v>183.5856</v>
      </c>
      <c r="T112">
        <f t="shared" si="14"/>
        <v>152.0078247227504</v>
      </c>
    </row>
    <row r="113" spans="4:20">
      <c r="D113">
        <v>58</v>
      </c>
      <c r="E113">
        <f t="shared" si="15"/>
        <v>5.8000000000000003E-2</v>
      </c>
      <c r="Q113">
        <f t="shared" si="13"/>
        <v>145.96762912923697</v>
      </c>
      <c r="R113">
        <f t="shared" si="16"/>
        <v>183.56319999999999</v>
      </c>
      <c r="T113">
        <f t="shared" si="14"/>
        <v>151.76178581906623</v>
      </c>
    </row>
    <row r="114" spans="4:20">
      <c r="D114">
        <v>59</v>
      </c>
      <c r="E114">
        <f t="shared" si="15"/>
        <v>5.8999999999999997E-2</v>
      </c>
      <c r="Q114">
        <f t="shared" si="13"/>
        <v>145.72504140199283</v>
      </c>
      <c r="R114">
        <f t="shared" si="16"/>
        <v>183.54079999999999</v>
      </c>
      <c r="T114">
        <f t="shared" si="14"/>
        <v>151.51919809182209</v>
      </c>
    </row>
    <row r="115" spans="4:20">
      <c r="D115">
        <v>60</v>
      </c>
      <c r="E115">
        <f t="shared" si="15"/>
        <v>0.06</v>
      </c>
      <c r="Q115">
        <f t="shared" si="13"/>
        <v>145.4857888369238</v>
      </c>
      <c r="R115">
        <f t="shared" si="16"/>
        <v>183.51840000000001</v>
      </c>
      <c r="T115">
        <f t="shared" si="14"/>
        <v>151.27994552675307</v>
      </c>
    </row>
    <row r="116" spans="4:20">
      <c r="D116">
        <v>61</v>
      </c>
      <c r="E116">
        <f t="shared" si="15"/>
        <v>6.0999999999999999E-2</v>
      </c>
      <c r="Q116">
        <f t="shared" si="13"/>
        <v>145.2497611730758</v>
      </c>
      <c r="R116">
        <f t="shared" si="16"/>
        <v>183.49600000000001</v>
      </c>
      <c r="T116">
        <f t="shared" si="14"/>
        <v>151.04391786290506</v>
      </c>
    </row>
    <row r="117" spans="4:20">
      <c r="D117">
        <v>62</v>
      </c>
      <c r="E117">
        <f t="shared" si="15"/>
        <v>6.2E-2</v>
      </c>
      <c r="Q117">
        <f t="shared" si="13"/>
        <v>145.01685352856407</v>
      </c>
      <c r="R117">
        <f t="shared" si="16"/>
        <v>183.4736</v>
      </c>
      <c r="T117">
        <f t="shared" si="14"/>
        <v>150.81101021839333</v>
      </c>
    </row>
    <row r="118" spans="4:20">
      <c r="D118">
        <v>63</v>
      </c>
      <c r="E118">
        <f t="shared" si="15"/>
        <v>6.3E-2</v>
      </c>
      <c r="Q118">
        <f t="shared" si="13"/>
        <v>144.78696605627457</v>
      </c>
      <c r="R118">
        <f t="shared" si="16"/>
        <v>183.4512</v>
      </c>
      <c r="T118">
        <f t="shared" si="14"/>
        <v>150.5811227461038</v>
      </c>
    </row>
    <row r="119" spans="4:20">
      <c r="D119">
        <v>64</v>
      </c>
      <c r="E119">
        <f t="shared" si="15"/>
        <v>6.4000000000000001E-2</v>
      </c>
      <c r="Q119">
        <f t="shared" si="13"/>
        <v>144.56000362667925</v>
      </c>
      <c r="R119">
        <f t="shared" si="16"/>
        <v>183.4288</v>
      </c>
      <c r="T119">
        <f t="shared" si="14"/>
        <v>150.35416031650851</v>
      </c>
    </row>
    <row r="120" spans="4:20">
      <c r="D120">
        <v>65</v>
      </c>
      <c r="E120">
        <f t="shared" si="15"/>
        <v>6.5000000000000002E-2</v>
      </c>
      <c r="Q120">
        <f t="shared" si="13"/>
        <v>144.33587553524245</v>
      </c>
      <c r="R120">
        <f t="shared" si="16"/>
        <v>183.40639999999999</v>
      </c>
      <c r="T120">
        <f t="shared" si="14"/>
        <v>150.13003222507172</v>
      </c>
    </row>
    <row r="121" spans="4:20">
      <c r="D121">
        <v>66</v>
      </c>
      <c r="E121">
        <f t="shared" si="15"/>
        <v>6.6000000000000003E-2</v>
      </c>
      <c r="Q121">
        <f t="shared" ref="Q121:Q184" si="17">Z$11+Z$12*LOG10(D121)-B$8*(D121-1)</f>
        <v>144.11449523216515</v>
      </c>
      <c r="R121">
        <f t="shared" si="16"/>
        <v>183.38400000000001</v>
      </c>
      <c r="T121">
        <f t="shared" ref="T121:T184" si="18">Q121-AA$14</f>
        <v>149.90865192199442</v>
      </c>
    </row>
    <row r="122" spans="4:20">
      <c r="D122">
        <v>67</v>
      </c>
      <c r="E122">
        <f t="shared" si="15"/>
        <v>6.7000000000000004E-2</v>
      </c>
      <c r="Q122">
        <f t="shared" si="17"/>
        <v>143.89578007245183</v>
      </c>
      <c r="R122">
        <f t="shared" si="16"/>
        <v>183.36160000000001</v>
      </c>
      <c r="T122">
        <f t="shared" si="18"/>
        <v>149.68993676228109</v>
      </c>
    </row>
    <row r="123" spans="4:20">
      <c r="D123">
        <v>68</v>
      </c>
      <c r="E123">
        <f t="shared" si="15"/>
        <v>6.8000000000000005E-2</v>
      </c>
      <c r="Q123">
        <f t="shared" si="17"/>
        <v>143.67965108449266</v>
      </c>
      <c r="R123">
        <f t="shared" si="16"/>
        <v>183.33920000000001</v>
      </c>
      <c r="T123">
        <f t="shared" si="18"/>
        <v>149.47380777432193</v>
      </c>
    </row>
    <row r="124" spans="4:20">
      <c r="D124">
        <v>69</v>
      </c>
      <c r="E124">
        <f t="shared" si="15"/>
        <v>6.9000000000000006E-2</v>
      </c>
      <c r="Q124">
        <f t="shared" si="17"/>
        <v>143.4660327555398</v>
      </c>
      <c r="R124">
        <f t="shared" si="16"/>
        <v>183.3168</v>
      </c>
      <c r="T124">
        <f t="shared" si="18"/>
        <v>149.26018944536906</v>
      </c>
    </row>
    <row r="125" spans="4:20">
      <c r="D125">
        <v>70</v>
      </c>
      <c r="E125">
        <f t="shared" si="15"/>
        <v>7.0000000000000007E-2</v>
      </c>
      <c r="Q125">
        <f t="shared" si="17"/>
        <v>143.25485283261855</v>
      </c>
      <c r="R125">
        <f t="shared" si="16"/>
        <v>183.2944</v>
      </c>
      <c r="T125">
        <f t="shared" si="18"/>
        <v>149.04900952244782</v>
      </c>
    </row>
    <row r="126" spans="4:20">
      <c r="D126">
        <v>71</v>
      </c>
      <c r="E126">
        <f t="shared" si="15"/>
        <v>7.0999999999999994E-2</v>
      </c>
      <c r="Q126">
        <f t="shared" si="17"/>
        <v>143.04604213755948</v>
      </c>
      <c r="R126">
        <f t="shared" si="16"/>
        <v>183.27199999999999</v>
      </c>
      <c r="T126">
        <f t="shared" si="18"/>
        <v>148.84019882738875</v>
      </c>
    </row>
    <row r="127" spans="4:20">
      <c r="D127">
        <v>72</v>
      </c>
      <c r="E127">
        <f t="shared" si="15"/>
        <v>7.1999999999999995E-2</v>
      </c>
      <c r="Q127">
        <f t="shared" si="17"/>
        <v>142.83953439496716</v>
      </c>
      <c r="R127">
        <f t="shared" si="16"/>
        <v>183.24960000000002</v>
      </c>
      <c r="T127">
        <f t="shared" si="18"/>
        <v>148.6336910847964</v>
      </c>
    </row>
    <row r="128" spans="4:20">
      <c r="D128">
        <v>73</v>
      </c>
      <c r="E128">
        <f t="shared" si="15"/>
        <v>7.2999999999999995E-2</v>
      </c>
      <c r="Q128">
        <f t="shared" si="17"/>
        <v>142.63526607205392</v>
      </c>
      <c r="R128">
        <f t="shared" si="16"/>
        <v>183.22720000000001</v>
      </c>
      <c r="T128">
        <f t="shared" si="18"/>
        <v>148.42942276188319</v>
      </c>
    </row>
    <row r="129" spans="4:20">
      <c r="D129">
        <v>74</v>
      </c>
      <c r="E129">
        <f t="shared" si="15"/>
        <v>7.3999999999999996E-2</v>
      </c>
      <c r="Q129">
        <f t="shared" si="17"/>
        <v>142.43317622937053</v>
      </c>
      <c r="R129">
        <f t="shared" si="16"/>
        <v>183.20480000000001</v>
      </c>
      <c r="T129">
        <f t="shared" si="18"/>
        <v>148.2273329191998</v>
      </c>
    </row>
    <row r="130" spans="4:20">
      <c r="D130">
        <v>75</v>
      </c>
      <c r="E130">
        <f t="shared" si="15"/>
        <v>7.4999999999999997E-2</v>
      </c>
      <c r="Q130">
        <f t="shared" si="17"/>
        <v>142.2332063815557</v>
      </c>
      <c r="R130">
        <f t="shared" si="16"/>
        <v>183.1824</v>
      </c>
      <c r="T130">
        <f t="shared" si="18"/>
        <v>148.02736307138497</v>
      </c>
    </row>
    <row r="131" spans="4:20">
      <c r="D131">
        <v>76</v>
      </c>
      <c r="E131">
        <f t="shared" si="15"/>
        <v>7.5999999999999998E-2</v>
      </c>
      <c r="Q131">
        <f t="shared" si="17"/>
        <v>142.03530036730851</v>
      </c>
      <c r="R131">
        <f t="shared" si="16"/>
        <v>183.16</v>
      </c>
      <c r="T131">
        <f t="shared" si="18"/>
        <v>147.82945705713774</v>
      </c>
    </row>
    <row r="132" spans="4:20">
      <c r="D132">
        <v>77</v>
      </c>
      <c r="E132">
        <f t="shared" si="15"/>
        <v>7.6999999999999999E-2</v>
      </c>
      <c r="Q132">
        <f t="shared" si="17"/>
        <v>141.83940422785994</v>
      </c>
      <c r="R132">
        <f t="shared" si="16"/>
        <v>183.13759999999999</v>
      </c>
      <c r="T132">
        <f t="shared" si="18"/>
        <v>147.63356091768918</v>
      </c>
    </row>
    <row r="133" spans="4:20">
      <c r="D133">
        <v>78</v>
      </c>
      <c r="E133">
        <f t="shared" si="15"/>
        <v>7.8E-2</v>
      </c>
      <c r="Q133">
        <f t="shared" si="17"/>
        <v>141.64546609328582</v>
      </c>
      <c r="R133">
        <f t="shared" si="16"/>
        <v>183.11520000000002</v>
      </c>
      <c r="T133">
        <f t="shared" si="18"/>
        <v>147.43962278311506</v>
      </c>
    </row>
    <row r="134" spans="4:20">
      <c r="D134">
        <v>79</v>
      </c>
      <c r="E134">
        <f t="shared" si="15"/>
        <v>7.9000000000000001E-2</v>
      </c>
      <c r="Q134">
        <f t="shared" si="17"/>
        <v>141.45343607606139</v>
      </c>
      <c r="R134">
        <f t="shared" si="16"/>
        <v>183.09280000000001</v>
      </c>
      <c r="T134">
        <f t="shared" si="18"/>
        <v>147.24759276589066</v>
      </c>
    </row>
    <row r="135" spans="4:20">
      <c r="D135">
        <v>80</v>
      </c>
      <c r="E135">
        <f t="shared" si="15"/>
        <v>0.08</v>
      </c>
      <c r="Q135">
        <f t="shared" si="17"/>
        <v>141.26326617131116</v>
      </c>
      <c r="R135">
        <f t="shared" si="16"/>
        <v>183.07040000000001</v>
      </c>
      <c r="T135">
        <f t="shared" si="18"/>
        <v>147.05742286114042</v>
      </c>
    </row>
    <row r="136" spans="4:20">
      <c r="D136">
        <v>81</v>
      </c>
      <c r="E136">
        <f t="shared" si="15"/>
        <v>8.1000000000000003E-2</v>
      </c>
      <c r="Q136">
        <f t="shared" si="17"/>
        <v>141.07491016325508</v>
      </c>
      <c r="R136">
        <f t="shared" si="16"/>
        <v>183.048</v>
      </c>
      <c r="T136">
        <f t="shared" si="18"/>
        <v>146.86906685308435</v>
      </c>
    </row>
    <row r="137" spans="4:20">
      <c r="D137">
        <v>82</v>
      </c>
      <c r="E137">
        <f t="shared" si="15"/>
        <v>8.2000000000000003E-2</v>
      </c>
      <c r="Q137">
        <f t="shared" si="17"/>
        <v>140.8883235373944</v>
      </c>
      <c r="R137">
        <f t="shared" si="16"/>
        <v>183.0256</v>
      </c>
      <c r="T137">
        <f t="shared" si="18"/>
        <v>146.68248022722366</v>
      </c>
    </row>
    <row r="138" spans="4:20">
      <c r="D138">
        <v>83</v>
      </c>
      <c r="E138">
        <f t="shared" si="15"/>
        <v>8.3000000000000004E-2</v>
      </c>
      <c r="Q138">
        <f t="shared" si="17"/>
        <v>140.70346339802026</v>
      </c>
      <c r="R138">
        <f t="shared" si="16"/>
        <v>183.00319999999999</v>
      </c>
      <c r="T138">
        <f t="shared" si="18"/>
        <v>146.4976200878495</v>
      </c>
    </row>
    <row r="139" spans="4:20">
      <c r="D139">
        <v>84</v>
      </c>
      <c r="E139">
        <f t="shared" ref="E139:E202" si="19">D139/1000</f>
        <v>8.4000000000000005E-2</v>
      </c>
      <c r="Q139">
        <f t="shared" si="17"/>
        <v>140.52028839066193</v>
      </c>
      <c r="R139">
        <f t="shared" ref="R139:R202" si="20">184.84+$A$12*LOG10(D139)-0.0224*(D139-1)</f>
        <v>182.98080000000002</v>
      </c>
      <c r="T139">
        <f t="shared" si="18"/>
        <v>146.31444508049117</v>
      </c>
    </row>
    <row r="140" spans="4:20">
      <c r="D140">
        <v>85</v>
      </c>
      <c r="E140">
        <f t="shared" si="19"/>
        <v>8.5000000000000006E-2</v>
      </c>
      <c r="Q140">
        <f t="shared" si="17"/>
        <v>140.33875862912456</v>
      </c>
      <c r="R140">
        <f t="shared" si="20"/>
        <v>182.95840000000001</v>
      </c>
      <c r="T140">
        <f t="shared" si="18"/>
        <v>146.13291531895379</v>
      </c>
    </row>
    <row r="141" spans="4:20">
      <c r="D141">
        <v>86</v>
      </c>
      <c r="E141">
        <f t="shared" si="19"/>
        <v>8.5999999999999993E-2</v>
      </c>
      <c r="Q141">
        <f t="shared" si="17"/>
        <v>140.15883562679397</v>
      </c>
      <c r="R141">
        <f t="shared" si="20"/>
        <v>182.93600000000001</v>
      </c>
      <c r="T141">
        <f t="shared" si="18"/>
        <v>145.95299231662324</v>
      </c>
    </row>
    <row r="142" spans="4:20">
      <c r="D142">
        <v>87</v>
      </c>
      <c r="E142">
        <f t="shared" si="19"/>
        <v>8.6999999999999994E-2</v>
      </c>
      <c r="Q142">
        <f t="shared" si="17"/>
        <v>139.98048223191225</v>
      </c>
      <c r="R142">
        <f t="shared" si="20"/>
        <v>182.9136</v>
      </c>
      <c r="T142">
        <f t="shared" si="18"/>
        <v>145.77463892174148</v>
      </c>
    </row>
    <row r="143" spans="4:20">
      <c r="D143">
        <v>88</v>
      </c>
      <c r="E143">
        <f t="shared" si="19"/>
        <v>8.7999999999999995E-2</v>
      </c>
      <c r="Q143">
        <f t="shared" si="17"/>
        <v>139.80366256655253</v>
      </c>
      <c r="R143">
        <f t="shared" si="20"/>
        <v>182.8912</v>
      </c>
      <c r="T143">
        <f t="shared" si="18"/>
        <v>145.5978192563818</v>
      </c>
    </row>
    <row r="144" spans="4:20">
      <c r="D144">
        <v>89</v>
      </c>
      <c r="E144">
        <f t="shared" si="19"/>
        <v>8.8999999999999996E-2</v>
      </c>
      <c r="Q144">
        <f t="shared" si="17"/>
        <v>139.6283419690416</v>
      </c>
      <c r="R144">
        <f t="shared" si="20"/>
        <v>182.86879999999999</v>
      </c>
      <c r="T144">
        <f t="shared" si="18"/>
        <v>145.42249865887084</v>
      </c>
    </row>
    <row r="145" spans="4:20">
      <c r="D145">
        <v>90</v>
      </c>
      <c r="E145">
        <f t="shared" si="19"/>
        <v>0.09</v>
      </c>
      <c r="Q145">
        <f t="shared" si="17"/>
        <v>139.45448693959906</v>
      </c>
      <c r="R145">
        <f t="shared" si="20"/>
        <v>182.84640000000002</v>
      </c>
      <c r="T145">
        <f t="shared" si="18"/>
        <v>145.24864362942833</v>
      </c>
    </row>
    <row r="146" spans="4:20">
      <c r="D146">
        <v>91</v>
      </c>
      <c r="E146">
        <f t="shared" si="19"/>
        <v>9.0999999999999998E-2</v>
      </c>
      <c r="Q146">
        <f t="shared" si="17"/>
        <v>139.28206508898057</v>
      </c>
      <c r="R146">
        <f t="shared" si="20"/>
        <v>182.82400000000001</v>
      </c>
      <c r="T146">
        <f t="shared" si="18"/>
        <v>145.07622177880984</v>
      </c>
    </row>
    <row r="147" spans="4:20">
      <c r="D147">
        <v>92</v>
      </c>
      <c r="E147">
        <f t="shared" si="19"/>
        <v>9.1999999999999998E-2</v>
      </c>
      <c r="Q147">
        <f t="shared" si="17"/>
        <v>139.11104508992719</v>
      </c>
      <c r="R147">
        <f t="shared" si="20"/>
        <v>182.80160000000001</v>
      </c>
      <c r="T147">
        <f t="shared" si="18"/>
        <v>144.90520177975645</v>
      </c>
    </row>
    <row r="148" spans="4:20">
      <c r="D148">
        <v>93</v>
      </c>
      <c r="E148">
        <f t="shared" si="19"/>
        <v>9.2999999999999999E-2</v>
      </c>
      <c r="Q148">
        <f t="shared" si="17"/>
        <v>138.94139663123937</v>
      </c>
      <c r="R148">
        <f t="shared" si="20"/>
        <v>182.7792</v>
      </c>
      <c r="T148">
        <f t="shared" si="18"/>
        <v>144.73555332106861</v>
      </c>
    </row>
    <row r="149" spans="4:20">
      <c r="D149">
        <v>94</v>
      </c>
      <c r="E149">
        <f t="shared" si="19"/>
        <v>9.4E-2</v>
      </c>
      <c r="Q149">
        <f t="shared" si="17"/>
        <v>138.77309037430717</v>
      </c>
      <c r="R149">
        <f t="shared" si="20"/>
        <v>182.7568</v>
      </c>
      <c r="T149">
        <f t="shared" si="18"/>
        <v>144.56724706413644</v>
      </c>
    </row>
    <row r="150" spans="4:20" s="2" customFormat="1">
      <c r="D150" s="2">
        <v>95</v>
      </c>
      <c r="E150" s="2">
        <f t="shared" si="19"/>
        <v>9.5000000000000001E-2</v>
      </c>
      <c r="Q150">
        <f t="shared" si="17"/>
        <v>138.60609791194042</v>
      </c>
      <c r="R150" s="2">
        <f t="shared" si="20"/>
        <v>182.73439999999999</v>
      </c>
      <c r="T150">
        <f t="shared" si="18"/>
        <v>144.40025460176969</v>
      </c>
    </row>
    <row r="151" spans="4:20">
      <c r="D151">
        <v>96</v>
      </c>
      <c r="E151">
        <f t="shared" si="19"/>
        <v>9.6000000000000002E-2</v>
      </c>
      <c r="Q151">
        <f t="shared" si="17"/>
        <v>138.44039172935453</v>
      </c>
      <c r="R151">
        <f t="shared" si="20"/>
        <v>182.71199999999999</v>
      </c>
      <c r="T151">
        <f t="shared" si="18"/>
        <v>144.2345484191838</v>
      </c>
    </row>
    <row r="152" spans="4:20">
      <c r="D152">
        <v>97</v>
      </c>
      <c r="E152">
        <f t="shared" si="19"/>
        <v>9.7000000000000003E-2</v>
      </c>
      <c r="Q152">
        <f t="shared" si="17"/>
        <v>138.27594516717795</v>
      </c>
      <c r="R152">
        <f t="shared" si="20"/>
        <v>182.68960000000001</v>
      </c>
      <c r="T152">
        <f t="shared" si="18"/>
        <v>144.07010185700722</v>
      </c>
    </row>
    <row r="153" spans="4:20">
      <c r="D153">
        <v>98</v>
      </c>
      <c r="E153">
        <f t="shared" si="19"/>
        <v>9.8000000000000004E-2</v>
      </c>
      <c r="Q153">
        <f t="shared" si="17"/>
        <v>138.11273238635667</v>
      </c>
      <c r="R153">
        <f t="shared" si="20"/>
        <v>182.66720000000001</v>
      </c>
      <c r="T153">
        <f t="shared" si="18"/>
        <v>143.90688907618591</v>
      </c>
    </row>
    <row r="154" spans="4:20">
      <c r="D154">
        <v>99</v>
      </c>
      <c r="E154">
        <f t="shared" si="19"/>
        <v>9.9000000000000005E-2</v>
      </c>
      <c r="Q154">
        <f t="shared" si="17"/>
        <v>137.95072833484048</v>
      </c>
      <c r="R154">
        <f t="shared" si="20"/>
        <v>182.6448</v>
      </c>
      <c r="T154">
        <f t="shared" si="18"/>
        <v>143.74488502466971</v>
      </c>
    </row>
    <row r="155" spans="4:20">
      <c r="D155">
        <v>100</v>
      </c>
      <c r="E155">
        <f t="shared" si="19"/>
        <v>0.1</v>
      </c>
      <c r="Q155">
        <f t="shared" si="17"/>
        <v>137.78990871594308</v>
      </c>
      <c r="R155">
        <f t="shared" si="20"/>
        <v>182.6224</v>
      </c>
      <c r="T155">
        <f t="shared" si="18"/>
        <v>143.58406540577232</v>
      </c>
    </row>
    <row r="156" spans="4:20">
      <c r="D156">
        <v>101</v>
      </c>
      <c r="E156">
        <f t="shared" si="19"/>
        <v>0.10100000000000001</v>
      </c>
      <c r="Q156">
        <f t="shared" si="17"/>
        <v>137.63024995827675</v>
      </c>
      <c r="R156">
        <f t="shared" si="20"/>
        <v>182.6</v>
      </c>
      <c r="T156">
        <f t="shared" si="18"/>
        <v>143.42440664810601</v>
      </c>
    </row>
    <row r="157" spans="4:20">
      <c r="D157">
        <v>102</v>
      </c>
      <c r="E157">
        <f t="shared" si="19"/>
        <v>0.10199999999999999</v>
      </c>
      <c r="Q157">
        <f t="shared" si="17"/>
        <v>137.47172918716794</v>
      </c>
      <c r="R157">
        <f t="shared" si="20"/>
        <v>182.57759999999999</v>
      </c>
      <c r="T157">
        <f t="shared" si="18"/>
        <v>143.26588587699717</v>
      </c>
    </row>
    <row r="158" spans="4:20">
      <c r="D158">
        <v>103</v>
      </c>
      <c r="E158">
        <f t="shared" si="19"/>
        <v>0.10299999999999999</v>
      </c>
      <c r="Q158">
        <f t="shared" si="17"/>
        <v>137.31432419746727</v>
      </c>
      <c r="R158">
        <f t="shared" si="20"/>
        <v>182.55520000000001</v>
      </c>
      <c r="T158">
        <f t="shared" si="18"/>
        <v>143.10848088729654</v>
      </c>
    </row>
    <row r="159" spans="4:20">
      <c r="D159">
        <v>104</v>
      </c>
      <c r="E159">
        <f t="shared" si="19"/>
        <v>0.104</v>
      </c>
      <c r="Q159">
        <f t="shared" si="17"/>
        <v>137.15801342767318</v>
      </c>
      <c r="R159">
        <f t="shared" si="20"/>
        <v>182.53280000000001</v>
      </c>
      <c r="T159">
        <f t="shared" si="18"/>
        <v>142.95217011750242</v>
      </c>
    </row>
    <row r="160" spans="4:20">
      <c r="D160">
        <v>105</v>
      </c>
      <c r="E160">
        <f t="shared" si="19"/>
        <v>0.105</v>
      </c>
      <c r="Q160">
        <f t="shared" si="17"/>
        <v>137.00277593529384</v>
      </c>
      <c r="R160">
        <f t="shared" si="20"/>
        <v>182.5104</v>
      </c>
      <c r="T160">
        <f t="shared" si="18"/>
        <v>142.79693262512308</v>
      </c>
    </row>
    <row r="161" spans="1:20">
      <c r="D161">
        <v>106</v>
      </c>
      <c r="E161">
        <f t="shared" si="19"/>
        <v>0.106</v>
      </c>
      <c r="Q161">
        <f t="shared" si="17"/>
        <v>136.84859137337648</v>
      </c>
      <c r="R161">
        <f t="shared" si="20"/>
        <v>182.488</v>
      </c>
      <c r="T161">
        <f t="shared" si="18"/>
        <v>142.64274806320572</v>
      </c>
    </row>
    <row r="162" spans="1:20">
      <c r="D162">
        <v>107</v>
      </c>
      <c r="E162">
        <f t="shared" si="19"/>
        <v>0.107</v>
      </c>
      <c r="Q162">
        <f t="shared" si="17"/>
        <v>136.69543996813914</v>
      </c>
      <c r="R162">
        <f t="shared" si="20"/>
        <v>182.46559999999999</v>
      </c>
      <c r="T162">
        <f t="shared" si="18"/>
        <v>142.48959665796838</v>
      </c>
    </row>
    <row r="163" spans="1:20">
      <c r="D163">
        <v>108</v>
      </c>
      <c r="E163">
        <f t="shared" si="19"/>
        <v>0.108</v>
      </c>
      <c r="Q163">
        <f t="shared" si="17"/>
        <v>136.54330249764246</v>
      </c>
      <c r="R163">
        <f t="shared" si="20"/>
        <v>182.44319999999999</v>
      </c>
      <c r="T163">
        <f t="shared" si="18"/>
        <v>142.33745918747172</v>
      </c>
    </row>
    <row r="164" spans="1:20">
      <c r="A164" s="2"/>
      <c r="D164">
        <v>109</v>
      </c>
      <c r="E164">
        <f t="shared" si="19"/>
        <v>0.109</v>
      </c>
      <c r="Q164">
        <f t="shared" si="17"/>
        <v>136.3921602714444</v>
      </c>
      <c r="R164">
        <f t="shared" si="20"/>
        <v>182.42080000000001</v>
      </c>
      <c r="T164">
        <f t="shared" si="18"/>
        <v>142.18631696127363</v>
      </c>
    </row>
    <row r="165" spans="1:20">
      <c r="D165">
        <v>110</v>
      </c>
      <c r="E165">
        <f t="shared" si="19"/>
        <v>0.11</v>
      </c>
      <c r="Q165">
        <f t="shared" si="17"/>
        <v>136.24199511118448</v>
      </c>
      <c r="R165">
        <f t="shared" si="20"/>
        <v>182.39840000000001</v>
      </c>
      <c r="T165">
        <f t="shared" si="18"/>
        <v>142.03615180101372</v>
      </c>
    </row>
    <row r="166" spans="1:20">
      <c r="D166">
        <v>111</v>
      </c>
      <c r="E166">
        <f t="shared" si="19"/>
        <v>0.111</v>
      </c>
      <c r="Q166">
        <f t="shared" si="17"/>
        <v>136.09278933204581</v>
      </c>
      <c r="R166">
        <f t="shared" si="20"/>
        <v>182.376</v>
      </c>
      <c r="T166">
        <f t="shared" si="18"/>
        <v>141.88694602187508</v>
      </c>
    </row>
    <row r="167" spans="1:20">
      <c r="D167">
        <v>112</v>
      </c>
      <c r="E167">
        <f t="shared" si="19"/>
        <v>0.112</v>
      </c>
      <c r="Q167">
        <f t="shared" si="17"/>
        <v>135.94452572504929</v>
      </c>
      <c r="R167">
        <f t="shared" si="20"/>
        <v>182.3536</v>
      </c>
      <c r="T167">
        <f t="shared" si="18"/>
        <v>141.73868241487855</v>
      </c>
    </row>
    <row r="168" spans="1:20">
      <c r="D168">
        <v>113</v>
      </c>
      <c r="E168">
        <f t="shared" si="19"/>
        <v>0.113</v>
      </c>
      <c r="Q168">
        <f t="shared" si="17"/>
        <v>135.79718754013408</v>
      </c>
      <c r="R168">
        <f t="shared" si="20"/>
        <v>182.3312</v>
      </c>
      <c r="T168">
        <f t="shared" si="18"/>
        <v>141.59134422996334</v>
      </c>
    </row>
    <row r="169" spans="1:20">
      <c r="D169">
        <v>114</v>
      </c>
      <c r="E169">
        <f t="shared" si="19"/>
        <v>0.114</v>
      </c>
      <c r="Q169">
        <f t="shared" si="17"/>
        <v>135.65075846998377</v>
      </c>
      <c r="R169">
        <f t="shared" si="20"/>
        <v>182.30879999999999</v>
      </c>
      <c r="T169">
        <f t="shared" si="18"/>
        <v>141.44491515981304</v>
      </c>
    </row>
    <row r="170" spans="1:20">
      <c r="D170">
        <v>115</v>
      </c>
      <c r="E170">
        <f t="shared" si="19"/>
        <v>0.115</v>
      </c>
      <c r="Q170">
        <f t="shared" si="17"/>
        <v>135.50522263455909</v>
      </c>
      <c r="R170">
        <f t="shared" si="20"/>
        <v>182.28640000000001</v>
      </c>
      <c r="T170">
        <f t="shared" si="18"/>
        <v>141.29937932438833</v>
      </c>
    </row>
    <row r="171" spans="1:20">
      <c r="D171">
        <v>116</v>
      </c>
      <c r="E171">
        <f t="shared" si="19"/>
        <v>0.11600000000000001</v>
      </c>
      <c r="Q171">
        <f t="shared" si="17"/>
        <v>135.36056456629962</v>
      </c>
      <c r="R171">
        <f t="shared" si="20"/>
        <v>182.26400000000001</v>
      </c>
      <c r="T171">
        <f t="shared" si="18"/>
        <v>141.15472125612888</v>
      </c>
    </row>
    <row r="172" spans="1:20">
      <c r="D172">
        <v>117</v>
      </c>
      <c r="E172">
        <f t="shared" si="19"/>
        <v>0.11700000000000001</v>
      </c>
      <c r="Q172">
        <f t="shared" si="17"/>
        <v>135.21676919596109</v>
      </c>
      <c r="R172">
        <f t="shared" si="20"/>
        <v>182.24160000000001</v>
      </c>
      <c r="T172">
        <f t="shared" si="18"/>
        <v>141.01092588579036</v>
      </c>
    </row>
    <row r="173" spans="1:20">
      <c r="D173">
        <v>118</v>
      </c>
      <c r="E173">
        <f t="shared" si="19"/>
        <v>0.11799999999999999</v>
      </c>
      <c r="Q173">
        <f t="shared" si="17"/>
        <v>135.07382183905548</v>
      </c>
      <c r="R173">
        <f t="shared" si="20"/>
        <v>182.2192</v>
      </c>
      <c r="T173">
        <f t="shared" si="18"/>
        <v>140.86797852888475</v>
      </c>
    </row>
    <row r="174" spans="1:20">
      <c r="D174">
        <v>119</v>
      </c>
      <c r="E174">
        <f t="shared" si="19"/>
        <v>0.11899999999999999</v>
      </c>
      <c r="Q174">
        <f t="shared" si="17"/>
        <v>134.93170818286271</v>
      </c>
      <c r="R174">
        <f t="shared" si="20"/>
        <v>182.1968</v>
      </c>
      <c r="T174">
        <f t="shared" si="18"/>
        <v>140.72586487269194</v>
      </c>
    </row>
    <row r="175" spans="1:20">
      <c r="D175">
        <v>120</v>
      </c>
      <c r="E175">
        <f t="shared" si="19"/>
        <v>0.12</v>
      </c>
      <c r="Q175">
        <f t="shared" si="17"/>
        <v>134.79041427398644</v>
      </c>
      <c r="R175">
        <f t="shared" si="20"/>
        <v>182.17439999999999</v>
      </c>
      <c r="T175">
        <f t="shared" si="18"/>
        <v>140.58457096381568</v>
      </c>
    </row>
    <row r="176" spans="1:20">
      <c r="D176">
        <v>121</v>
      </c>
      <c r="E176">
        <f t="shared" si="19"/>
        <v>0.121</v>
      </c>
      <c r="Q176">
        <f t="shared" si="17"/>
        <v>134.64992650642586</v>
      </c>
      <c r="R176">
        <f t="shared" si="20"/>
        <v>182.15200000000002</v>
      </c>
      <c r="T176">
        <f t="shared" si="18"/>
        <v>140.44408319625512</v>
      </c>
    </row>
    <row r="177" spans="4:20">
      <c r="D177">
        <v>122</v>
      </c>
      <c r="E177">
        <f t="shared" si="19"/>
        <v>0.122</v>
      </c>
      <c r="Q177">
        <f t="shared" si="17"/>
        <v>134.51023161013845</v>
      </c>
      <c r="R177">
        <f t="shared" si="20"/>
        <v>182.12960000000001</v>
      </c>
      <c r="T177">
        <f t="shared" si="18"/>
        <v>140.30438829996768</v>
      </c>
    </row>
    <row r="178" spans="4:20">
      <c r="D178">
        <v>123</v>
      </c>
      <c r="E178">
        <f t="shared" si="19"/>
        <v>0.123</v>
      </c>
      <c r="Q178">
        <f t="shared" si="17"/>
        <v>134.37131664006969</v>
      </c>
      <c r="R178">
        <f t="shared" si="20"/>
        <v>182.10720000000001</v>
      </c>
      <c r="T178">
        <f t="shared" si="18"/>
        <v>140.16547332989893</v>
      </c>
    </row>
    <row r="179" spans="4:20">
      <c r="D179">
        <v>124</v>
      </c>
      <c r="E179">
        <f t="shared" si="19"/>
        <v>0.124</v>
      </c>
      <c r="Q179">
        <f t="shared" si="17"/>
        <v>134.23316896562673</v>
      </c>
      <c r="R179">
        <f t="shared" si="20"/>
        <v>182.0848</v>
      </c>
      <c r="T179">
        <f t="shared" si="18"/>
        <v>140.02732565545597</v>
      </c>
    </row>
    <row r="180" spans="4:20">
      <c r="D180">
        <v>125</v>
      </c>
      <c r="E180">
        <f t="shared" si="19"/>
        <v>0.125</v>
      </c>
      <c r="Q180">
        <f t="shared" si="17"/>
        <v>134.09577626057498</v>
      </c>
      <c r="R180">
        <f t="shared" si="20"/>
        <v>182.0624</v>
      </c>
      <c r="T180">
        <f t="shared" si="18"/>
        <v>139.88993295040422</v>
      </c>
    </row>
    <row r="181" spans="4:20">
      <c r="D181">
        <v>126</v>
      </c>
      <c r="E181">
        <f t="shared" si="19"/>
        <v>0.126</v>
      </c>
      <c r="Q181">
        <f t="shared" si="17"/>
        <v>133.95912649333721</v>
      </c>
      <c r="R181">
        <f t="shared" si="20"/>
        <v>182.04</v>
      </c>
      <c r="T181">
        <f t="shared" si="18"/>
        <v>139.75328318316645</v>
      </c>
    </row>
    <row r="182" spans="4:20">
      <c r="D182">
        <v>127</v>
      </c>
      <c r="E182">
        <f t="shared" si="19"/>
        <v>0.127</v>
      </c>
      <c r="Q182">
        <f t="shared" si="17"/>
        <v>133.82320791767603</v>
      </c>
      <c r="R182">
        <f t="shared" si="20"/>
        <v>182.01760000000002</v>
      </c>
      <c r="T182">
        <f t="shared" si="18"/>
        <v>139.61736460750529</v>
      </c>
    </row>
    <row r="183" spans="4:20">
      <c r="D183">
        <v>128</v>
      </c>
      <c r="E183">
        <f t="shared" si="19"/>
        <v>0.128</v>
      </c>
      <c r="Q183">
        <f t="shared" si="17"/>
        <v>133.68800906374187</v>
      </c>
      <c r="R183">
        <f t="shared" si="20"/>
        <v>181.99520000000001</v>
      </c>
      <c r="T183">
        <f t="shared" si="18"/>
        <v>139.48216575357111</v>
      </c>
    </row>
    <row r="184" spans="4:20">
      <c r="D184">
        <v>129</v>
      </c>
      <c r="E184">
        <f t="shared" si="19"/>
        <v>0.129</v>
      </c>
      <c r="Q184">
        <f t="shared" si="17"/>
        <v>133.55351872946926</v>
      </c>
      <c r="R184">
        <f t="shared" si="20"/>
        <v>181.97280000000001</v>
      </c>
      <c r="T184">
        <f t="shared" si="18"/>
        <v>139.34767541929853</v>
      </c>
    </row>
    <row r="185" spans="4:20">
      <c r="D185">
        <v>130</v>
      </c>
      <c r="E185">
        <f t="shared" si="19"/>
        <v>0.13</v>
      </c>
      <c r="Q185">
        <f t="shared" ref="Q185:Q248" si="21">Z$11+Z$12*LOG10(D185)-B$8*(D185-1)</f>
        <v>133.41972597230509</v>
      </c>
      <c r="R185">
        <f t="shared" si="20"/>
        <v>181.9504</v>
      </c>
      <c r="T185">
        <f t="shared" ref="T185:T248" si="22">Q185-AA$14</f>
        <v>139.21388266213432</v>
      </c>
    </row>
    <row r="186" spans="4:20">
      <c r="D186">
        <v>131</v>
      </c>
      <c r="E186">
        <f t="shared" si="19"/>
        <v>0.13100000000000001</v>
      </c>
      <c r="Q186">
        <f t="shared" si="21"/>
        <v>133.28662010125439</v>
      </c>
      <c r="R186">
        <f t="shared" si="20"/>
        <v>181.928</v>
      </c>
      <c r="T186">
        <f t="shared" si="22"/>
        <v>139.08077679108362</v>
      </c>
    </row>
    <row r="187" spans="4:20">
      <c r="D187">
        <v>132</v>
      </c>
      <c r="E187">
        <f t="shared" si="19"/>
        <v>0.13200000000000001</v>
      </c>
      <c r="Q187">
        <f t="shared" si="21"/>
        <v>133.15419066922783</v>
      </c>
      <c r="R187">
        <f t="shared" si="20"/>
        <v>181.90559999999999</v>
      </c>
      <c r="T187">
        <f t="shared" si="22"/>
        <v>138.9483473590571</v>
      </c>
    </row>
    <row r="188" spans="4:20">
      <c r="D188">
        <v>133</v>
      </c>
      <c r="E188">
        <f t="shared" si="19"/>
        <v>0.13300000000000001</v>
      </c>
      <c r="Q188">
        <f t="shared" si="21"/>
        <v>133.02242746567853</v>
      </c>
      <c r="R188">
        <f t="shared" si="20"/>
        <v>181.88320000000002</v>
      </c>
      <c r="T188">
        <f t="shared" si="22"/>
        <v>138.81658415550777</v>
      </c>
    </row>
    <row r="189" spans="4:20">
      <c r="D189">
        <v>134</v>
      </c>
      <c r="E189">
        <f t="shared" si="19"/>
        <v>0.13400000000000001</v>
      </c>
      <c r="Q189">
        <f t="shared" si="21"/>
        <v>132.89132050951449</v>
      </c>
      <c r="R189">
        <f t="shared" si="20"/>
        <v>181.86080000000001</v>
      </c>
      <c r="T189">
        <f t="shared" si="22"/>
        <v>138.68547719934372</v>
      </c>
    </row>
    <row r="190" spans="4:20">
      <c r="D190">
        <v>135</v>
      </c>
      <c r="E190">
        <f t="shared" si="19"/>
        <v>0.13500000000000001</v>
      </c>
      <c r="Q190">
        <f t="shared" si="21"/>
        <v>132.76086004227437</v>
      </c>
      <c r="R190">
        <f t="shared" si="20"/>
        <v>181.83840000000001</v>
      </c>
      <c r="T190">
        <f t="shared" si="22"/>
        <v>138.55501673210364</v>
      </c>
    </row>
    <row r="191" spans="4:20">
      <c r="D191">
        <v>136</v>
      </c>
      <c r="E191">
        <f t="shared" si="19"/>
        <v>0.13600000000000001</v>
      </c>
      <c r="Q191">
        <f t="shared" si="21"/>
        <v>132.6310365215553</v>
      </c>
      <c r="R191">
        <f t="shared" si="20"/>
        <v>181.816</v>
      </c>
      <c r="T191">
        <f t="shared" si="22"/>
        <v>138.42519321138457</v>
      </c>
    </row>
    <row r="192" spans="4:20">
      <c r="D192">
        <v>137</v>
      </c>
      <c r="E192">
        <f t="shared" si="19"/>
        <v>0.13700000000000001</v>
      </c>
      <c r="Q192">
        <f t="shared" si="21"/>
        <v>132.50184061468144</v>
      </c>
      <c r="R192">
        <f t="shared" si="20"/>
        <v>181.7936</v>
      </c>
      <c r="T192">
        <f t="shared" si="22"/>
        <v>138.29599730451071</v>
      </c>
    </row>
    <row r="193" spans="4:20">
      <c r="D193">
        <v>138</v>
      </c>
      <c r="E193">
        <f t="shared" si="19"/>
        <v>0.13800000000000001</v>
      </c>
      <c r="Q193">
        <f t="shared" si="21"/>
        <v>132.37326319260245</v>
      </c>
      <c r="R193">
        <f t="shared" si="20"/>
        <v>181.77119999999999</v>
      </c>
      <c r="T193">
        <f t="shared" si="22"/>
        <v>138.16741988243172</v>
      </c>
    </row>
    <row r="194" spans="4:20">
      <c r="D194">
        <v>139</v>
      </c>
      <c r="E194">
        <f t="shared" si="19"/>
        <v>0.13900000000000001</v>
      </c>
      <c r="Q194">
        <f t="shared" si="21"/>
        <v>132.2452953240128</v>
      </c>
      <c r="R194">
        <f t="shared" si="20"/>
        <v>181.74880000000002</v>
      </c>
      <c r="T194">
        <f t="shared" si="22"/>
        <v>138.03945201384204</v>
      </c>
    </row>
    <row r="195" spans="4:20">
      <c r="D195">
        <v>140</v>
      </c>
      <c r="E195">
        <f t="shared" si="19"/>
        <v>0.14000000000000001</v>
      </c>
      <c r="Q195">
        <f t="shared" si="21"/>
        <v>132.11792826968122</v>
      </c>
      <c r="R195">
        <f t="shared" si="20"/>
        <v>181.72640000000001</v>
      </c>
      <c r="T195">
        <f t="shared" si="22"/>
        <v>137.91208495951048</v>
      </c>
    </row>
    <row r="196" spans="4:20">
      <c r="D196">
        <v>141</v>
      </c>
      <c r="E196">
        <f t="shared" si="19"/>
        <v>0.14099999999999999</v>
      </c>
      <c r="Q196">
        <f t="shared" si="21"/>
        <v>131.99115347698245</v>
      </c>
      <c r="R196">
        <f t="shared" si="20"/>
        <v>181.70400000000001</v>
      </c>
      <c r="T196">
        <f t="shared" si="22"/>
        <v>137.78531016681171</v>
      </c>
    </row>
    <row r="197" spans="4:20">
      <c r="D197">
        <v>142</v>
      </c>
      <c r="E197">
        <f t="shared" si="19"/>
        <v>0.14199999999999999</v>
      </c>
      <c r="Q197">
        <f t="shared" si="21"/>
        <v>131.86496257462213</v>
      </c>
      <c r="R197">
        <f t="shared" si="20"/>
        <v>181.6816</v>
      </c>
      <c r="T197">
        <f t="shared" si="22"/>
        <v>137.65911926445136</v>
      </c>
    </row>
    <row r="198" spans="4:20">
      <c r="D198">
        <v>143</v>
      </c>
      <c r="E198">
        <f t="shared" si="19"/>
        <v>0.14299999999999999</v>
      </c>
      <c r="Q198">
        <f t="shared" si="21"/>
        <v>131.73934736754649</v>
      </c>
      <c r="R198">
        <f t="shared" si="20"/>
        <v>181.6592</v>
      </c>
      <c r="T198">
        <f t="shared" si="22"/>
        <v>137.53350405737575</v>
      </c>
    </row>
    <row r="199" spans="4:20">
      <c r="D199">
        <v>144</v>
      </c>
      <c r="E199">
        <f t="shared" si="19"/>
        <v>0.14399999999999999</v>
      </c>
      <c r="Q199">
        <f t="shared" si="21"/>
        <v>131.61429983202981</v>
      </c>
      <c r="R199">
        <f t="shared" si="20"/>
        <v>181.63679999999999</v>
      </c>
      <c r="T199">
        <f t="shared" si="22"/>
        <v>137.40845652185908</v>
      </c>
    </row>
    <row r="200" spans="4:20">
      <c r="D200">
        <v>145</v>
      </c>
      <c r="E200">
        <f t="shared" si="19"/>
        <v>0.14499999999999999</v>
      </c>
      <c r="Q200">
        <f t="shared" si="21"/>
        <v>131.48981211093152</v>
      </c>
      <c r="R200">
        <f t="shared" si="20"/>
        <v>181.61439999999999</v>
      </c>
      <c r="T200">
        <f t="shared" si="22"/>
        <v>137.28396880076076</v>
      </c>
    </row>
    <row r="201" spans="4:20">
      <c r="D201">
        <v>146</v>
      </c>
      <c r="E201">
        <f t="shared" si="19"/>
        <v>0.14599999999999999</v>
      </c>
      <c r="Q201">
        <f t="shared" si="21"/>
        <v>131.36587650911656</v>
      </c>
      <c r="R201">
        <f t="shared" si="20"/>
        <v>181.59200000000001</v>
      </c>
      <c r="T201">
        <f t="shared" si="22"/>
        <v>137.16003319894583</v>
      </c>
    </row>
    <row r="202" spans="4:20">
      <c r="D202">
        <v>147</v>
      </c>
      <c r="E202">
        <f t="shared" si="19"/>
        <v>0.14699999999999999</v>
      </c>
      <c r="Q202">
        <f t="shared" si="21"/>
        <v>131.24248548903196</v>
      </c>
      <c r="R202">
        <f t="shared" si="20"/>
        <v>181.56960000000001</v>
      </c>
      <c r="T202">
        <f t="shared" si="22"/>
        <v>137.0366421788612</v>
      </c>
    </row>
    <row r="203" spans="4:20">
      <c r="D203">
        <v>148</v>
      </c>
      <c r="E203">
        <f t="shared" ref="E203:E266" si="23">D203/1000</f>
        <v>0.14799999999999999</v>
      </c>
      <c r="Q203">
        <f t="shared" si="21"/>
        <v>131.11963166643318</v>
      </c>
      <c r="R203">
        <f t="shared" ref="R203:R266" si="24">184.84+$A$12*LOG10(D203)-0.0224*(D203-1)</f>
        <v>181.5472</v>
      </c>
      <c r="T203">
        <f t="shared" si="22"/>
        <v>136.91378835626244</v>
      </c>
    </row>
    <row r="204" spans="4:20">
      <c r="D204">
        <v>149</v>
      </c>
      <c r="E204">
        <f t="shared" si="23"/>
        <v>0.14899999999999999</v>
      </c>
      <c r="Q204">
        <f t="shared" si="21"/>
        <v>130.99730780625467</v>
      </c>
      <c r="R204">
        <f t="shared" si="24"/>
        <v>181.5248</v>
      </c>
      <c r="T204">
        <f t="shared" si="22"/>
        <v>136.7914644960839</v>
      </c>
    </row>
    <row r="205" spans="4:20">
      <c r="D205">
        <v>150</v>
      </c>
      <c r="E205">
        <f t="shared" si="23"/>
        <v>0.15</v>
      </c>
      <c r="Q205">
        <f t="shared" si="21"/>
        <v>130.87550681861836</v>
      </c>
      <c r="R205">
        <f t="shared" si="24"/>
        <v>181.50239999999999</v>
      </c>
      <c r="T205">
        <f t="shared" si="22"/>
        <v>136.66966350844763</v>
      </c>
    </row>
    <row r="206" spans="4:20">
      <c r="D206">
        <v>151</v>
      </c>
      <c r="E206">
        <f t="shared" si="23"/>
        <v>0.151</v>
      </c>
      <c r="Q206">
        <f t="shared" si="21"/>
        <v>130.75422175497465</v>
      </c>
      <c r="R206">
        <f t="shared" si="24"/>
        <v>181.48</v>
      </c>
      <c r="T206">
        <f t="shared" si="22"/>
        <v>136.54837844480392</v>
      </c>
    </row>
    <row r="207" spans="4:20">
      <c r="D207">
        <v>152</v>
      </c>
      <c r="E207">
        <f t="shared" si="23"/>
        <v>0.152</v>
      </c>
      <c r="Q207">
        <f t="shared" si="21"/>
        <v>130.63344580437115</v>
      </c>
      <c r="R207">
        <f t="shared" si="24"/>
        <v>181.45760000000001</v>
      </c>
      <c r="T207">
        <f t="shared" si="22"/>
        <v>136.42760249420041</v>
      </c>
    </row>
    <row r="208" spans="4:20">
      <c r="D208">
        <v>153</v>
      </c>
      <c r="E208">
        <f t="shared" si="23"/>
        <v>0.153</v>
      </c>
      <c r="Q208">
        <f t="shared" si="21"/>
        <v>130.51317228984323</v>
      </c>
      <c r="R208">
        <f t="shared" si="24"/>
        <v>181.43520000000001</v>
      </c>
      <c r="T208">
        <f t="shared" si="22"/>
        <v>136.30732897967249</v>
      </c>
    </row>
    <row r="209" spans="4:20">
      <c r="D209">
        <v>154</v>
      </c>
      <c r="E209">
        <f t="shared" si="23"/>
        <v>0.154</v>
      </c>
      <c r="Q209">
        <f t="shared" si="21"/>
        <v>130.3933946649226</v>
      </c>
      <c r="R209">
        <f t="shared" si="24"/>
        <v>181.4128</v>
      </c>
      <c r="T209">
        <f t="shared" si="22"/>
        <v>136.18755135475186</v>
      </c>
    </row>
    <row r="210" spans="4:20">
      <c r="D210">
        <v>155</v>
      </c>
      <c r="E210">
        <f t="shared" si="23"/>
        <v>0.155</v>
      </c>
      <c r="Q210">
        <f t="shared" si="21"/>
        <v>130.27410651025863</v>
      </c>
      <c r="R210">
        <f t="shared" si="24"/>
        <v>181.3904</v>
      </c>
      <c r="T210">
        <f t="shared" si="22"/>
        <v>136.06826320008787</v>
      </c>
    </row>
    <row r="211" spans="4:20">
      <c r="D211">
        <v>156</v>
      </c>
      <c r="E211">
        <f t="shared" si="23"/>
        <v>0.156</v>
      </c>
      <c r="Q211">
        <f t="shared" si="21"/>
        <v>130.15530153034848</v>
      </c>
      <c r="R211">
        <f t="shared" si="24"/>
        <v>181.36799999999999</v>
      </c>
      <c r="T211">
        <f t="shared" si="22"/>
        <v>135.94945822017775</v>
      </c>
    </row>
    <row r="212" spans="4:20">
      <c r="D212">
        <v>157</v>
      </c>
      <c r="E212">
        <f t="shared" si="23"/>
        <v>0.157</v>
      </c>
      <c r="Q212">
        <f t="shared" si="21"/>
        <v>130.03697355037141</v>
      </c>
      <c r="R212">
        <f t="shared" si="24"/>
        <v>181.34559999999999</v>
      </c>
      <c r="T212">
        <f t="shared" si="22"/>
        <v>135.83113024020065</v>
      </c>
    </row>
    <row r="213" spans="4:20">
      <c r="D213">
        <v>158</v>
      </c>
      <c r="E213">
        <f t="shared" si="23"/>
        <v>0.158</v>
      </c>
      <c r="Q213">
        <f t="shared" si="21"/>
        <v>129.91911651312401</v>
      </c>
      <c r="R213">
        <f t="shared" si="24"/>
        <v>181.32320000000001</v>
      </c>
      <c r="T213">
        <f t="shared" si="22"/>
        <v>135.71327320295325</v>
      </c>
    </row>
    <row r="214" spans="4:20">
      <c r="D214">
        <v>159</v>
      </c>
      <c r="E214">
        <f t="shared" si="23"/>
        <v>0.159</v>
      </c>
      <c r="Q214">
        <f t="shared" si="21"/>
        <v>129.80172447605176</v>
      </c>
      <c r="R214">
        <f t="shared" si="24"/>
        <v>181.30080000000001</v>
      </c>
      <c r="T214">
        <f t="shared" si="22"/>
        <v>135.595881165881</v>
      </c>
    </row>
    <row r="215" spans="4:20">
      <c r="D215">
        <v>160</v>
      </c>
      <c r="E215">
        <f t="shared" si="23"/>
        <v>0.16</v>
      </c>
      <c r="Q215">
        <f t="shared" si="21"/>
        <v>129.68479160837381</v>
      </c>
      <c r="R215">
        <f t="shared" si="24"/>
        <v>181.2784</v>
      </c>
      <c r="T215">
        <f t="shared" si="22"/>
        <v>135.47894829820308</v>
      </c>
    </row>
    <row r="216" spans="4:20">
      <c r="D216">
        <v>161</v>
      </c>
      <c r="E216">
        <f t="shared" si="23"/>
        <v>0.161</v>
      </c>
      <c r="Q216">
        <f t="shared" si="21"/>
        <v>129.56831218829723</v>
      </c>
      <c r="R216">
        <f t="shared" si="24"/>
        <v>181.256</v>
      </c>
      <c r="T216">
        <f t="shared" si="22"/>
        <v>135.36246887812649</v>
      </c>
    </row>
    <row r="217" spans="4:20">
      <c r="D217">
        <v>162</v>
      </c>
      <c r="E217">
        <f t="shared" si="23"/>
        <v>0.16200000000000001</v>
      </c>
      <c r="Q217">
        <f t="shared" si="21"/>
        <v>129.45228060031772</v>
      </c>
      <c r="R217">
        <f t="shared" si="24"/>
        <v>181.2336</v>
      </c>
      <c r="T217">
        <f t="shared" si="22"/>
        <v>135.24643729014696</v>
      </c>
    </row>
    <row r="218" spans="4:20">
      <c r="D218">
        <v>163</v>
      </c>
      <c r="E218">
        <f t="shared" si="23"/>
        <v>0.16300000000000001</v>
      </c>
      <c r="Q218">
        <f t="shared" si="21"/>
        <v>129.33669133260312</v>
      </c>
      <c r="R218">
        <f t="shared" si="24"/>
        <v>181.21119999999999</v>
      </c>
      <c r="T218">
        <f t="shared" si="22"/>
        <v>135.13084802243236</v>
      </c>
    </row>
    <row r="219" spans="4:20">
      <c r="D219">
        <v>164</v>
      </c>
      <c r="E219">
        <f t="shared" si="23"/>
        <v>0.16400000000000001</v>
      </c>
      <c r="Q219">
        <f t="shared" si="21"/>
        <v>129.22153897445708</v>
      </c>
      <c r="R219">
        <f t="shared" si="24"/>
        <v>181.18880000000001</v>
      </c>
      <c r="T219">
        <f t="shared" si="22"/>
        <v>135.01569566428634</v>
      </c>
    </row>
    <row r="220" spans="4:20">
      <c r="D220">
        <v>165</v>
      </c>
      <c r="E220">
        <f t="shared" si="23"/>
        <v>0.16500000000000001</v>
      </c>
      <c r="Q220">
        <f t="shared" si="21"/>
        <v>129.10681821385975</v>
      </c>
      <c r="R220">
        <f t="shared" si="24"/>
        <v>181.16640000000001</v>
      </c>
      <c r="T220">
        <f t="shared" si="22"/>
        <v>134.90097490368902</v>
      </c>
    </row>
    <row r="221" spans="4:20">
      <c r="D221">
        <v>166</v>
      </c>
      <c r="E221">
        <f t="shared" si="23"/>
        <v>0.16600000000000001</v>
      </c>
      <c r="Q221">
        <f t="shared" si="21"/>
        <v>128.99252383508292</v>
      </c>
      <c r="R221">
        <f t="shared" si="24"/>
        <v>181.14400000000001</v>
      </c>
      <c r="T221">
        <f t="shared" si="22"/>
        <v>134.78668052491219</v>
      </c>
    </row>
    <row r="222" spans="4:20">
      <c r="D222">
        <v>167</v>
      </c>
      <c r="E222">
        <f t="shared" si="23"/>
        <v>0.16700000000000001</v>
      </c>
      <c r="Q222">
        <f t="shared" si="21"/>
        <v>128.87865071637654</v>
      </c>
      <c r="R222">
        <f t="shared" si="24"/>
        <v>181.1216</v>
      </c>
      <c r="T222">
        <f t="shared" si="22"/>
        <v>134.67280740620578</v>
      </c>
    </row>
    <row r="223" spans="4:20">
      <c r="D223">
        <v>168</v>
      </c>
      <c r="E223">
        <f t="shared" si="23"/>
        <v>0.16800000000000001</v>
      </c>
      <c r="Q223">
        <f t="shared" si="21"/>
        <v>128.76519382772457</v>
      </c>
      <c r="R223">
        <f t="shared" si="24"/>
        <v>181.0992</v>
      </c>
      <c r="T223">
        <f t="shared" si="22"/>
        <v>134.55935051755381</v>
      </c>
    </row>
    <row r="224" spans="4:20">
      <c r="D224">
        <v>169</v>
      </c>
      <c r="E224">
        <f t="shared" si="23"/>
        <v>0.16900000000000001</v>
      </c>
      <c r="Q224">
        <f t="shared" si="21"/>
        <v>128.65214822866716</v>
      </c>
      <c r="R224">
        <f t="shared" si="24"/>
        <v>181.07679999999999</v>
      </c>
      <c r="T224">
        <f t="shared" si="22"/>
        <v>134.44630491849642</v>
      </c>
    </row>
    <row r="225" spans="4:20">
      <c r="D225">
        <v>170</v>
      </c>
      <c r="E225">
        <f t="shared" si="23"/>
        <v>0.17</v>
      </c>
      <c r="Q225">
        <f t="shared" si="21"/>
        <v>128.53950906618721</v>
      </c>
      <c r="R225">
        <f t="shared" si="24"/>
        <v>181.05440000000002</v>
      </c>
      <c r="T225">
        <f t="shared" si="22"/>
        <v>134.33366575601644</v>
      </c>
    </row>
    <row r="226" spans="4:20">
      <c r="D226">
        <v>171</v>
      </c>
      <c r="E226">
        <f t="shared" si="23"/>
        <v>0.17100000000000001</v>
      </c>
      <c r="Q226">
        <f t="shared" si="21"/>
        <v>128.42727157265907</v>
      </c>
      <c r="R226">
        <f t="shared" si="24"/>
        <v>181.03200000000001</v>
      </c>
      <c r="T226">
        <f t="shared" si="22"/>
        <v>134.2214282624883</v>
      </c>
    </row>
    <row r="227" spans="4:20">
      <c r="D227">
        <v>172</v>
      </c>
      <c r="E227">
        <f t="shared" si="23"/>
        <v>0.17199999999999999</v>
      </c>
      <c r="Q227">
        <f t="shared" si="21"/>
        <v>128.31543106385664</v>
      </c>
      <c r="R227">
        <f t="shared" si="24"/>
        <v>181.00960000000001</v>
      </c>
      <c r="T227">
        <f t="shared" si="22"/>
        <v>134.1095877536859</v>
      </c>
    </row>
    <row r="228" spans="4:20">
      <c r="D228">
        <v>173</v>
      </c>
      <c r="E228">
        <f t="shared" si="23"/>
        <v>0.17299999999999999</v>
      </c>
      <c r="Q228">
        <f t="shared" si="21"/>
        <v>128.20398293701948</v>
      </c>
      <c r="R228">
        <f t="shared" si="24"/>
        <v>180.9872</v>
      </c>
      <c r="T228">
        <f t="shared" si="22"/>
        <v>133.99813962684874</v>
      </c>
    </row>
    <row r="229" spans="4:20">
      <c r="D229">
        <v>174</v>
      </c>
      <c r="E229">
        <f t="shared" si="23"/>
        <v>0.17399999999999999</v>
      </c>
      <c r="Q229">
        <f t="shared" si="21"/>
        <v>128.09292266897489</v>
      </c>
      <c r="R229">
        <f t="shared" si="24"/>
        <v>180.9648</v>
      </c>
      <c r="T229">
        <f t="shared" si="22"/>
        <v>133.88707935880416</v>
      </c>
    </row>
    <row r="230" spans="4:20">
      <c r="D230">
        <v>175</v>
      </c>
      <c r="E230">
        <f t="shared" si="23"/>
        <v>0.17499999999999999</v>
      </c>
      <c r="Q230">
        <f t="shared" si="21"/>
        <v>127.98224581431312</v>
      </c>
      <c r="R230">
        <f t="shared" si="24"/>
        <v>180.94239999999999</v>
      </c>
      <c r="T230">
        <f t="shared" si="22"/>
        <v>133.77640250414237</v>
      </c>
    </row>
    <row r="231" spans="4:20">
      <c r="D231">
        <v>176</v>
      </c>
      <c r="E231">
        <f t="shared" si="23"/>
        <v>0.17599999999999999</v>
      </c>
      <c r="Q231">
        <f t="shared" si="21"/>
        <v>127.87194800361519</v>
      </c>
      <c r="R231">
        <f t="shared" si="24"/>
        <v>180.92000000000002</v>
      </c>
      <c r="T231">
        <f t="shared" si="22"/>
        <v>133.66610469344442</v>
      </c>
    </row>
    <row r="232" spans="4:20">
      <c r="D232">
        <v>177</v>
      </c>
      <c r="E232">
        <f t="shared" si="23"/>
        <v>0.17699999999999999</v>
      </c>
      <c r="Q232">
        <f t="shared" si="21"/>
        <v>127.76202494173076</v>
      </c>
      <c r="R232">
        <f t="shared" si="24"/>
        <v>180.89760000000001</v>
      </c>
      <c r="T232">
        <f t="shared" si="22"/>
        <v>133.55618163156001</v>
      </c>
    </row>
    <row r="233" spans="4:20">
      <c r="D233">
        <v>178</v>
      </c>
      <c r="E233">
        <f t="shared" si="23"/>
        <v>0.17799999999999999</v>
      </c>
      <c r="Q233">
        <f t="shared" si="21"/>
        <v>127.65247240610425</v>
      </c>
      <c r="R233">
        <f t="shared" si="24"/>
        <v>180.87520000000001</v>
      </c>
      <c r="T233">
        <f t="shared" si="22"/>
        <v>133.4466290959335</v>
      </c>
    </row>
    <row r="234" spans="4:20">
      <c r="D234">
        <v>179</v>
      </c>
      <c r="E234">
        <f t="shared" si="23"/>
        <v>0.17899999999999999</v>
      </c>
      <c r="Q234">
        <f t="shared" si="21"/>
        <v>127.54328624514818</v>
      </c>
      <c r="R234">
        <f t="shared" si="24"/>
        <v>180.8528</v>
      </c>
      <c r="T234">
        <f t="shared" si="22"/>
        <v>133.33744293497745</v>
      </c>
    </row>
    <row r="235" spans="4:20">
      <c r="D235">
        <v>180</v>
      </c>
      <c r="E235">
        <f t="shared" si="23"/>
        <v>0.18</v>
      </c>
      <c r="Q235">
        <f t="shared" si="21"/>
        <v>127.43446237666173</v>
      </c>
      <c r="R235">
        <f t="shared" si="24"/>
        <v>180.8304</v>
      </c>
      <c r="T235">
        <f t="shared" si="22"/>
        <v>133.22861906649098</v>
      </c>
    </row>
    <row r="236" spans="4:20">
      <c r="D236">
        <v>181</v>
      </c>
      <c r="E236">
        <f t="shared" si="23"/>
        <v>0.18099999999999999</v>
      </c>
      <c r="Q236">
        <f t="shared" si="21"/>
        <v>127.32599678629285</v>
      </c>
      <c r="R236">
        <f t="shared" si="24"/>
        <v>180.80799999999999</v>
      </c>
      <c r="T236">
        <f t="shared" si="22"/>
        <v>133.12015347612208</v>
      </c>
    </row>
    <row r="237" spans="4:20">
      <c r="D237">
        <v>182</v>
      </c>
      <c r="E237">
        <f t="shared" si="23"/>
        <v>0.182</v>
      </c>
      <c r="Q237">
        <f t="shared" si="21"/>
        <v>127.21788552604323</v>
      </c>
      <c r="R237">
        <f t="shared" si="24"/>
        <v>180.78560000000002</v>
      </c>
      <c r="T237">
        <f t="shared" si="22"/>
        <v>133.0120422158725</v>
      </c>
    </row>
    <row r="238" spans="4:20">
      <c r="D238">
        <v>183</v>
      </c>
      <c r="E238">
        <f t="shared" si="23"/>
        <v>0.183</v>
      </c>
      <c r="Q238">
        <f t="shared" si="21"/>
        <v>127.11012471281377</v>
      </c>
      <c r="R238">
        <f t="shared" si="24"/>
        <v>180.76320000000001</v>
      </c>
      <c r="T238">
        <f t="shared" si="22"/>
        <v>132.90428140264302</v>
      </c>
    </row>
    <row r="239" spans="4:20">
      <c r="D239">
        <v>184</v>
      </c>
      <c r="E239">
        <f t="shared" si="23"/>
        <v>0.184</v>
      </c>
      <c r="Q239">
        <f t="shared" si="21"/>
        <v>127.00271052698983</v>
      </c>
      <c r="R239">
        <f t="shared" si="24"/>
        <v>180.74080000000001</v>
      </c>
      <c r="T239">
        <f t="shared" si="22"/>
        <v>132.79686721681907</v>
      </c>
    </row>
    <row r="240" spans="4:20">
      <c r="D240">
        <v>185</v>
      </c>
      <c r="E240">
        <f t="shared" si="23"/>
        <v>0.185</v>
      </c>
      <c r="Q240">
        <f t="shared" si="21"/>
        <v>126.8956392110651</v>
      </c>
      <c r="R240">
        <f t="shared" si="24"/>
        <v>180.7184</v>
      </c>
      <c r="T240">
        <f t="shared" si="22"/>
        <v>132.68979590089435</v>
      </c>
    </row>
    <row r="241" spans="4:20">
      <c r="D241">
        <v>186</v>
      </c>
      <c r="E241">
        <f t="shared" si="23"/>
        <v>0.186</v>
      </c>
      <c r="Q241">
        <f t="shared" si="21"/>
        <v>126.788907068302</v>
      </c>
      <c r="R241">
        <f t="shared" si="24"/>
        <v>180.696</v>
      </c>
      <c r="T241">
        <f t="shared" si="22"/>
        <v>132.58306375813123</v>
      </c>
    </row>
    <row r="242" spans="4:20">
      <c r="D242">
        <v>187</v>
      </c>
      <c r="E242">
        <f t="shared" si="23"/>
        <v>0.187</v>
      </c>
      <c r="Q242">
        <f t="shared" si="21"/>
        <v>126.68251046142862</v>
      </c>
      <c r="R242">
        <f t="shared" si="24"/>
        <v>180.67359999999999</v>
      </c>
      <c r="T242">
        <f t="shared" si="22"/>
        <v>132.47666715125786</v>
      </c>
    </row>
    <row r="243" spans="4:20">
      <c r="D243">
        <v>188</v>
      </c>
      <c r="E243">
        <f t="shared" si="23"/>
        <v>0.188</v>
      </c>
      <c r="Q243">
        <f t="shared" si="21"/>
        <v>126.57644581136979</v>
      </c>
      <c r="R243">
        <f t="shared" si="24"/>
        <v>180.65120000000002</v>
      </c>
      <c r="T243">
        <f t="shared" si="22"/>
        <v>132.37060250119904</v>
      </c>
    </row>
    <row r="244" spans="4:20">
      <c r="D244">
        <v>189</v>
      </c>
      <c r="E244">
        <f t="shared" si="23"/>
        <v>0.189</v>
      </c>
      <c r="Q244">
        <f t="shared" si="21"/>
        <v>126.47070959601248</v>
      </c>
      <c r="R244">
        <f t="shared" si="24"/>
        <v>180.62880000000001</v>
      </c>
      <c r="T244">
        <f t="shared" si="22"/>
        <v>132.26486628584172</v>
      </c>
    </row>
    <row r="245" spans="4:20">
      <c r="D245">
        <v>190</v>
      </c>
      <c r="E245">
        <f t="shared" si="23"/>
        <v>0.19</v>
      </c>
      <c r="Q245">
        <f t="shared" si="21"/>
        <v>126.36529834900307</v>
      </c>
      <c r="R245">
        <f t="shared" si="24"/>
        <v>180.60640000000001</v>
      </c>
      <c r="T245">
        <f t="shared" si="22"/>
        <v>132.15945503883233</v>
      </c>
    </row>
    <row r="246" spans="4:20">
      <c r="D246">
        <v>191</v>
      </c>
      <c r="E246">
        <f t="shared" si="23"/>
        <v>0.191</v>
      </c>
      <c r="Q246">
        <f t="shared" si="21"/>
        <v>126.26020865857673</v>
      </c>
      <c r="R246">
        <f t="shared" si="24"/>
        <v>180.584</v>
      </c>
      <c r="T246">
        <f t="shared" si="22"/>
        <v>132.05436534840598</v>
      </c>
    </row>
    <row r="247" spans="4:20">
      <c r="D247">
        <v>192</v>
      </c>
      <c r="E247">
        <f t="shared" si="23"/>
        <v>0.192</v>
      </c>
      <c r="Q247">
        <f t="shared" si="21"/>
        <v>126.15543716641716</v>
      </c>
      <c r="R247">
        <f t="shared" si="24"/>
        <v>180.5616</v>
      </c>
      <c r="T247">
        <f t="shared" si="22"/>
        <v>131.94959385624639</v>
      </c>
    </row>
    <row r="248" spans="4:20">
      <c r="D248">
        <v>193</v>
      </c>
      <c r="E248">
        <f t="shared" si="23"/>
        <v>0.193</v>
      </c>
      <c r="Q248">
        <f t="shared" si="21"/>
        <v>126.05098056654596</v>
      </c>
      <c r="R248">
        <f t="shared" si="24"/>
        <v>180.53919999999999</v>
      </c>
      <c r="T248">
        <f t="shared" si="22"/>
        <v>131.84513725637521</v>
      </c>
    </row>
    <row r="249" spans="4:20">
      <c r="D249">
        <v>194</v>
      </c>
      <c r="E249">
        <f t="shared" si="23"/>
        <v>0.19400000000000001</v>
      </c>
      <c r="Q249">
        <f t="shared" ref="Q249:Q312" si="25">Z$11+Z$12*LOG10(D249)-B$8*(D249-1)</f>
        <v>125.94683560424059</v>
      </c>
      <c r="R249">
        <f t="shared" si="24"/>
        <v>180.51679999999999</v>
      </c>
      <c r="T249">
        <f t="shared" ref="T249:T312" si="26">Q249-AA$14</f>
        <v>131.74099229406983</v>
      </c>
    </row>
    <row r="250" spans="4:20">
      <c r="D250">
        <v>195</v>
      </c>
      <c r="E250">
        <f t="shared" si="23"/>
        <v>0.19500000000000001</v>
      </c>
      <c r="Q250">
        <f t="shared" si="25"/>
        <v>125.84299907498038</v>
      </c>
      <c r="R250">
        <f t="shared" si="24"/>
        <v>180.49440000000001</v>
      </c>
      <c r="T250">
        <f t="shared" si="26"/>
        <v>131.63715576480962</v>
      </c>
    </row>
    <row r="251" spans="4:20">
      <c r="D251">
        <v>196</v>
      </c>
      <c r="E251">
        <f t="shared" si="23"/>
        <v>0.19600000000000001</v>
      </c>
      <c r="Q251">
        <f t="shared" si="25"/>
        <v>125.73946782341933</v>
      </c>
      <c r="R251">
        <f t="shared" si="24"/>
        <v>180.47200000000001</v>
      </c>
      <c r="T251">
        <f t="shared" si="26"/>
        <v>131.53362451324858</v>
      </c>
    </row>
    <row r="252" spans="4:20">
      <c r="D252">
        <v>197</v>
      </c>
      <c r="E252">
        <f t="shared" si="23"/>
        <v>0.19700000000000001</v>
      </c>
      <c r="Q252">
        <f t="shared" si="25"/>
        <v>125.63623874238505</v>
      </c>
      <c r="R252">
        <f t="shared" si="24"/>
        <v>180.4496</v>
      </c>
      <c r="T252">
        <f t="shared" si="26"/>
        <v>131.43039543221431</v>
      </c>
    </row>
    <row r="253" spans="4:20">
      <c r="D253">
        <v>198</v>
      </c>
      <c r="E253">
        <f t="shared" si="23"/>
        <v>0.19800000000000001</v>
      </c>
      <c r="Q253">
        <f t="shared" si="25"/>
        <v>125.53330877190314</v>
      </c>
      <c r="R253">
        <f t="shared" si="24"/>
        <v>180.4272</v>
      </c>
      <c r="T253">
        <f t="shared" si="26"/>
        <v>131.3274654617324</v>
      </c>
    </row>
    <row r="254" spans="4:20">
      <c r="D254">
        <v>199</v>
      </c>
      <c r="E254">
        <f t="shared" si="23"/>
        <v>0.19900000000000001</v>
      </c>
      <c r="Q254">
        <f t="shared" si="25"/>
        <v>125.43067489824598</v>
      </c>
      <c r="R254">
        <f t="shared" si="24"/>
        <v>180.40479999999999</v>
      </c>
      <c r="T254">
        <f t="shared" si="26"/>
        <v>131.22483158807523</v>
      </c>
    </row>
    <row r="255" spans="4:20">
      <c r="D255">
        <v>200</v>
      </c>
      <c r="E255">
        <f t="shared" si="23"/>
        <v>0.2</v>
      </c>
      <c r="Q255">
        <f t="shared" si="25"/>
        <v>125.3283341530057</v>
      </c>
      <c r="R255">
        <f t="shared" si="24"/>
        <v>180.38239999999999</v>
      </c>
      <c r="T255">
        <f t="shared" si="26"/>
        <v>131.12249084283496</v>
      </c>
    </row>
    <row r="256" spans="4:20">
      <c r="D256">
        <v>201</v>
      </c>
      <c r="E256">
        <f t="shared" si="23"/>
        <v>0.20100000000000001</v>
      </c>
      <c r="Q256">
        <f t="shared" si="25"/>
        <v>125.22628361218976</v>
      </c>
      <c r="R256">
        <f t="shared" si="24"/>
        <v>180.36</v>
      </c>
      <c r="T256">
        <f t="shared" si="26"/>
        <v>131.02044030201901</v>
      </c>
    </row>
    <row r="257" spans="4:20">
      <c r="D257">
        <v>202</v>
      </c>
      <c r="E257">
        <f t="shared" si="23"/>
        <v>0.20200000000000001</v>
      </c>
      <c r="Q257">
        <f t="shared" si="25"/>
        <v>125.12452039533937</v>
      </c>
      <c r="R257">
        <f t="shared" si="24"/>
        <v>180.33760000000001</v>
      </c>
      <c r="T257">
        <f t="shared" si="26"/>
        <v>130.91867708516861</v>
      </c>
    </row>
    <row r="258" spans="4:20">
      <c r="D258">
        <v>203</v>
      </c>
      <c r="E258">
        <f t="shared" si="23"/>
        <v>0.20300000000000001</v>
      </c>
      <c r="Q258">
        <f t="shared" si="25"/>
        <v>125.02304166466965</v>
      </c>
      <c r="R258">
        <f t="shared" si="24"/>
        <v>180.3152</v>
      </c>
      <c r="T258">
        <f t="shared" si="26"/>
        <v>130.81719835449888</v>
      </c>
    </row>
    <row r="259" spans="4:20">
      <c r="D259">
        <v>204</v>
      </c>
      <c r="E259">
        <f t="shared" si="23"/>
        <v>0.20399999999999999</v>
      </c>
      <c r="Q259">
        <f t="shared" si="25"/>
        <v>124.92184462423059</v>
      </c>
      <c r="R259">
        <f t="shared" si="24"/>
        <v>180.2928</v>
      </c>
      <c r="T259">
        <f t="shared" si="26"/>
        <v>130.71600131405984</v>
      </c>
    </row>
    <row r="260" spans="4:20">
      <c r="D260">
        <v>205</v>
      </c>
      <c r="E260">
        <f t="shared" si="23"/>
        <v>0.20499999999999999</v>
      </c>
      <c r="Q260">
        <f t="shared" si="25"/>
        <v>124.82092651908897</v>
      </c>
      <c r="R260">
        <f t="shared" si="24"/>
        <v>180.2704</v>
      </c>
      <c r="T260">
        <f t="shared" si="26"/>
        <v>130.61508320891824</v>
      </c>
    </row>
    <row r="261" spans="4:20">
      <c r="D261">
        <v>206</v>
      </c>
      <c r="E261">
        <f t="shared" si="23"/>
        <v>0.20599999999999999</v>
      </c>
      <c r="Q261">
        <f t="shared" si="25"/>
        <v>124.72028463452992</v>
      </c>
      <c r="R261">
        <f t="shared" si="24"/>
        <v>180.24799999999999</v>
      </c>
      <c r="T261">
        <f t="shared" si="26"/>
        <v>130.51444132435915</v>
      </c>
    </row>
    <row r="262" spans="4:20">
      <c r="D262">
        <v>207</v>
      </c>
      <c r="E262">
        <f t="shared" si="23"/>
        <v>0.20699999999999999</v>
      </c>
      <c r="Q262">
        <f t="shared" si="25"/>
        <v>124.61991629527775</v>
      </c>
      <c r="R262">
        <f t="shared" si="24"/>
        <v>180.22560000000001</v>
      </c>
      <c r="T262">
        <f t="shared" si="26"/>
        <v>130.414072985107</v>
      </c>
    </row>
    <row r="263" spans="4:20">
      <c r="D263">
        <v>208</v>
      </c>
      <c r="E263">
        <f t="shared" si="23"/>
        <v>0.20799999999999999</v>
      </c>
      <c r="Q263">
        <f t="shared" si="25"/>
        <v>124.51981886473584</v>
      </c>
      <c r="R263">
        <f t="shared" si="24"/>
        <v>180.20320000000001</v>
      </c>
      <c r="T263">
        <f t="shared" si="26"/>
        <v>130.3139755545651</v>
      </c>
    </row>
    <row r="264" spans="4:20">
      <c r="D264">
        <v>209</v>
      </c>
      <c r="E264">
        <f t="shared" si="23"/>
        <v>0.20899999999999999</v>
      </c>
      <c r="Q264">
        <f t="shared" si="25"/>
        <v>124.41998974424443</v>
      </c>
      <c r="R264">
        <f t="shared" si="24"/>
        <v>180.1808</v>
      </c>
      <c r="T264">
        <f t="shared" si="26"/>
        <v>130.21414643407368</v>
      </c>
    </row>
    <row r="265" spans="4:20">
      <c r="D265">
        <v>210</v>
      </c>
      <c r="E265">
        <f t="shared" si="23"/>
        <v>0.21</v>
      </c>
      <c r="Q265">
        <f t="shared" si="25"/>
        <v>124.32042637235648</v>
      </c>
      <c r="R265">
        <f t="shared" si="24"/>
        <v>180.1584</v>
      </c>
      <c r="T265">
        <f t="shared" si="26"/>
        <v>130.11458306218572</v>
      </c>
    </row>
    <row r="266" spans="4:20">
      <c r="D266">
        <v>211</v>
      </c>
      <c r="E266">
        <f t="shared" si="23"/>
        <v>0.21099999999999999</v>
      </c>
      <c r="Q266">
        <f t="shared" si="25"/>
        <v>124.22112622413024</v>
      </c>
      <c r="R266">
        <f t="shared" si="24"/>
        <v>180.136</v>
      </c>
      <c r="T266">
        <f t="shared" si="26"/>
        <v>130.01528291395948</v>
      </c>
    </row>
    <row r="267" spans="4:20">
      <c r="D267">
        <v>212</v>
      </c>
      <c r="E267">
        <f t="shared" ref="E267:E330" si="27">D267/1000</f>
        <v>0.21199999999999999</v>
      </c>
      <c r="Q267">
        <f t="shared" si="25"/>
        <v>124.12208681043914</v>
      </c>
      <c r="R267">
        <f t="shared" ref="R267:R330" si="28">184.84+$A$12*LOG10(D267)-0.0224*(D267-1)</f>
        <v>180.11359999999999</v>
      </c>
      <c r="T267">
        <f t="shared" si="26"/>
        <v>129.91624350026839</v>
      </c>
    </row>
    <row r="268" spans="4:20">
      <c r="D268">
        <v>213</v>
      </c>
      <c r="E268">
        <f t="shared" si="27"/>
        <v>0.21299999999999999</v>
      </c>
      <c r="Q268">
        <f t="shared" si="25"/>
        <v>124.0233056772974</v>
      </c>
      <c r="R268">
        <f t="shared" si="28"/>
        <v>180.09120000000001</v>
      </c>
      <c r="T268">
        <f t="shared" si="26"/>
        <v>129.81746236712667</v>
      </c>
    </row>
    <row r="269" spans="4:20">
      <c r="D269">
        <v>214</v>
      </c>
      <c r="E269">
        <f t="shared" si="27"/>
        <v>0.214</v>
      </c>
      <c r="Q269">
        <f t="shared" si="25"/>
        <v>123.92478040520179</v>
      </c>
      <c r="R269">
        <f t="shared" si="28"/>
        <v>180.06880000000001</v>
      </c>
      <c r="T269">
        <f t="shared" si="26"/>
        <v>129.71893709503104</v>
      </c>
    </row>
    <row r="270" spans="4:20">
      <c r="D270">
        <v>215</v>
      </c>
      <c r="E270">
        <f t="shared" si="27"/>
        <v>0.215</v>
      </c>
      <c r="Q270">
        <f t="shared" si="25"/>
        <v>123.82650860848854</v>
      </c>
      <c r="R270">
        <f t="shared" si="28"/>
        <v>180.04640000000001</v>
      </c>
      <c r="T270">
        <f t="shared" si="26"/>
        <v>129.62066529831779</v>
      </c>
    </row>
    <row r="271" spans="4:20">
      <c r="D271">
        <v>216</v>
      </c>
      <c r="E271">
        <f t="shared" si="27"/>
        <v>0.216</v>
      </c>
      <c r="Q271">
        <f t="shared" si="25"/>
        <v>123.7284879347051</v>
      </c>
      <c r="R271">
        <f t="shared" si="28"/>
        <v>180.024</v>
      </c>
      <c r="T271">
        <f t="shared" si="26"/>
        <v>129.52264462453434</v>
      </c>
    </row>
    <row r="272" spans="4:20">
      <c r="D272">
        <v>217</v>
      </c>
      <c r="E272">
        <f t="shared" si="27"/>
        <v>0.217</v>
      </c>
      <c r="Q272">
        <f t="shared" si="25"/>
        <v>123.63071606399676</v>
      </c>
      <c r="R272">
        <f t="shared" si="28"/>
        <v>180.0016</v>
      </c>
      <c r="T272">
        <f t="shared" si="26"/>
        <v>129.42487275382601</v>
      </c>
    </row>
    <row r="273" spans="4:20">
      <c r="D273">
        <v>218</v>
      </c>
      <c r="E273">
        <f t="shared" si="27"/>
        <v>0.218</v>
      </c>
      <c r="Q273">
        <f t="shared" si="25"/>
        <v>123.53319070850705</v>
      </c>
      <c r="R273">
        <f t="shared" si="28"/>
        <v>179.97919999999999</v>
      </c>
      <c r="T273">
        <f t="shared" si="26"/>
        <v>129.32734739833631</v>
      </c>
    </row>
    <row r="274" spans="4:20">
      <c r="D274">
        <v>219</v>
      </c>
      <c r="E274">
        <f t="shared" si="27"/>
        <v>0.219</v>
      </c>
      <c r="Q274">
        <f t="shared" si="25"/>
        <v>123.43590961179186</v>
      </c>
      <c r="R274">
        <f t="shared" si="28"/>
        <v>179.95680000000002</v>
      </c>
      <c r="T274">
        <f t="shared" si="26"/>
        <v>129.23006630162109</v>
      </c>
    </row>
    <row r="275" spans="4:20">
      <c r="D275">
        <v>220</v>
      </c>
      <c r="E275">
        <f t="shared" si="27"/>
        <v>0.22</v>
      </c>
      <c r="Q275">
        <f t="shared" si="25"/>
        <v>123.3388705482471</v>
      </c>
      <c r="R275">
        <f t="shared" si="28"/>
        <v>179.93440000000001</v>
      </c>
      <c r="T275">
        <f t="shared" si="26"/>
        <v>129.13302723807635</v>
      </c>
    </row>
    <row r="276" spans="4:20">
      <c r="D276">
        <v>221</v>
      </c>
      <c r="E276">
        <f t="shared" si="27"/>
        <v>0.221</v>
      </c>
      <c r="Q276">
        <f t="shared" si="25"/>
        <v>123.24207132254926</v>
      </c>
      <c r="R276">
        <f t="shared" si="28"/>
        <v>179.91200000000001</v>
      </c>
      <c r="T276">
        <f t="shared" si="26"/>
        <v>129.0362280123785</v>
      </c>
    </row>
    <row r="277" spans="4:20">
      <c r="D277">
        <v>222</v>
      </c>
      <c r="E277">
        <f t="shared" si="27"/>
        <v>0.222</v>
      </c>
      <c r="Q277">
        <f t="shared" si="25"/>
        <v>123.14550976910844</v>
      </c>
      <c r="R277">
        <f t="shared" si="28"/>
        <v>179.8896</v>
      </c>
      <c r="T277">
        <f t="shared" si="26"/>
        <v>128.93966645893769</v>
      </c>
    </row>
    <row r="278" spans="4:20">
      <c r="D278">
        <v>223</v>
      </c>
      <c r="E278">
        <f t="shared" si="27"/>
        <v>0.223</v>
      </c>
      <c r="Q278">
        <f t="shared" si="25"/>
        <v>123.04918375153404</v>
      </c>
      <c r="R278">
        <f t="shared" si="28"/>
        <v>179.8672</v>
      </c>
      <c r="T278">
        <f t="shared" si="26"/>
        <v>128.8433404413633</v>
      </c>
    </row>
    <row r="279" spans="4:20">
      <c r="D279">
        <v>224</v>
      </c>
      <c r="E279">
        <f t="shared" si="27"/>
        <v>0.224</v>
      </c>
      <c r="Q279">
        <f t="shared" si="25"/>
        <v>122.95309116211195</v>
      </c>
      <c r="R279">
        <f t="shared" si="28"/>
        <v>179.84479999999999</v>
      </c>
      <c r="T279">
        <f t="shared" si="26"/>
        <v>128.74724785194121</v>
      </c>
    </row>
    <row r="280" spans="4:20">
      <c r="D280">
        <v>225</v>
      </c>
      <c r="E280">
        <f t="shared" si="27"/>
        <v>0.22500000000000001</v>
      </c>
      <c r="Q280">
        <f t="shared" si="25"/>
        <v>122.85722992129364</v>
      </c>
      <c r="R280">
        <f t="shared" si="28"/>
        <v>179.82240000000002</v>
      </c>
      <c r="T280">
        <f t="shared" si="26"/>
        <v>128.65138661112289</v>
      </c>
    </row>
    <row r="281" spans="4:20">
      <c r="D281">
        <v>226</v>
      </c>
      <c r="E281">
        <f t="shared" si="27"/>
        <v>0.22600000000000001</v>
      </c>
      <c r="Q281">
        <f t="shared" si="25"/>
        <v>122.76159797719669</v>
      </c>
      <c r="R281">
        <f t="shared" si="28"/>
        <v>179.8</v>
      </c>
      <c r="T281">
        <f t="shared" si="26"/>
        <v>128.55575466702595</v>
      </c>
    </row>
    <row r="282" spans="4:20">
      <c r="D282">
        <v>227</v>
      </c>
      <c r="E282">
        <f t="shared" si="27"/>
        <v>0.22700000000000001</v>
      </c>
      <c r="Q282">
        <f t="shared" si="25"/>
        <v>122.66619330511611</v>
      </c>
      <c r="R282">
        <f t="shared" si="28"/>
        <v>179.77760000000001</v>
      </c>
      <c r="T282">
        <f t="shared" si="26"/>
        <v>128.46034999494537</v>
      </c>
    </row>
    <row r="283" spans="4:20">
      <c r="D283">
        <v>228</v>
      </c>
      <c r="E283">
        <f t="shared" si="27"/>
        <v>0.22800000000000001</v>
      </c>
      <c r="Q283">
        <f t="shared" si="25"/>
        <v>122.57101390704644</v>
      </c>
      <c r="R283">
        <f t="shared" si="28"/>
        <v>179.7552</v>
      </c>
      <c r="T283">
        <f t="shared" si="26"/>
        <v>128.36517059687569</v>
      </c>
    </row>
    <row r="284" spans="4:20">
      <c r="D284">
        <v>229</v>
      </c>
      <c r="E284">
        <f t="shared" si="27"/>
        <v>0.22900000000000001</v>
      </c>
      <c r="Q284">
        <f t="shared" si="25"/>
        <v>122.47605781121439</v>
      </c>
      <c r="R284">
        <f t="shared" si="28"/>
        <v>179.7328</v>
      </c>
      <c r="T284">
        <f t="shared" si="26"/>
        <v>128.27021450104365</v>
      </c>
    </row>
    <row r="285" spans="4:20">
      <c r="D285">
        <v>230</v>
      </c>
      <c r="E285">
        <f t="shared" si="27"/>
        <v>0.23</v>
      </c>
      <c r="Q285">
        <f t="shared" si="25"/>
        <v>122.38132307162174</v>
      </c>
      <c r="R285">
        <f t="shared" si="28"/>
        <v>179.71039999999999</v>
      </c>
      <c r="T285">
        <f t="shared" si="26"/>
        <v>128.17547976145099</v>
      </c>
    </row>
    <row r="286" spans="4:20">
      <c r="D286">
        <v>231</v>
      </c>
      <c r="E286">
        <f t="shared" si="27"/>
        <v>0.23100000000000001</v>
      </c>
      <c r="Q286">
        <f t="shared" si="25"/>
        <v>122.28680776759789</v>
      </c>
      <c r="R286">
        <f t="shared" si="28"/>
        <v>179.68800000000002</v>
      </c>
      <c r="T286">
        <f t="shared" si="26"/>
        <v>128.08096445742714</v>
      </c>
    </row>
    <row r="287" spans="4:20">
      <c r="D287">
        <v>232</v>
      </c>
      <c r="E287">
        <f t="shared" si="27"/>
        <v>0.23200000000000001</v>
      </c>
      <c r="Q287">
        <f t="shared" si="25"/>
        <v>122.19251000336226</v>
      </c>
      <c r="R287">
        <f t="shared" si="28"/>
        <v>179.66560000000001</v>
      </c>
      <c r="T287">
        <f t="shared" si="26"/>
        <v>127.98666669319151</v>
      </c>
    </row>
    <row r="288" spans="4:20">
      <c r="D288">
        <v>233</v>
      </c>
      <c r="E288">
        <f t="shared" si="27"/>
        <v>0.23300000000000001</v>
      </c>
      <c r="Q288">
        <f t="shared" si="25"/>
        <v>122.09842790759619</v>
      </c>
      <c r="R288">
        <f t="shared" si="28"/>
        <v>179.64320000000001</v>
      </c>
      <c r="T288">
        <f t="shared" si="26"/>
        <v>127.89258459742544</v>
      </c>
    </row>
    <row r="289" spans="4:20">
      <c r="D289">
        <v>234</v>
      </c>
      <c r="E289">
        <f t="shared" si="27"/>
        <v>0.23400000000000001</v>
      </c>
      <c r="Q289">
        <f t="shared" si="25"/>
        <v>122.00455963302375</v>
      </c>
      <c r="R289">
        <f t="shared" si="28"/>
        <v>179.6208</v>
      </c>
      <c r="T289">
        <f t="shared" si="26"/>
        <v>127.798716322853</v>
      </c>
    </row>
    <row r="290" spans="4:20">
      <c r="D290">
        <v>235</v>
      </c>
      <c r="E290">
        <f t="shared" si="27"/>
        <v>0.23499999999999999</v>
      </c>
      <c r="Q290">
        <f t="shared" si="25"/>
        <v>121.91090335600174</v>
      </c>
      <c r="R290">
        <f t="shared" si="28"/>
        <v>179.5984</v>
      </c>
      <c r="T290">
        <f t="shared" si="26"/>
        <v>127.70506004583099</v>
      </c>
    </row>
    <row r="291" spans="4:20">
      <c r="D291">
        <v>236</v>
      </c>
      <c r="E291">
        <f t="shared" si="27"/>
        <v>0.23599999999999999</v>
      </c>
      <c r="Q291">
        <f t="shared" si="25"/>
        <v>121.81745727611813</v>
      </c>
      <c r="R291">
        <f t="shared" si="28"/>
        <v>179.57599999999999</v>
      </c>
      <c r="T291">
        <f t="shared" si="26"/>
        <v>127.61161396594738</v>
      </c>
    </row>
    <row r="292" spans="4:20">
      <c r="D292">
        <v>237</v>
      </c>
      <c r="E292">
        <f t="shared" si="27"/>
        <v>0.23699999999999999</v>
      </c>
      <c r="Q292">
        <f t="shared" si="25"/>
        <v>121.72421961579929</v>
      </c>
      <c r="R292">
        <f t="shared" si="28"/>
        <v>179.55360000000002</v>
      </c>
      <c r="T292">
        <f t="shared" si="26"/>
        <v>127.51837630562854</v>
      </c>
    </row>
    <row r="293" spans="4:20">
      <c r="D293">
        <v>238</v>
      </c>
      <c r="E293">
        <f t="shared" si="27"/>
        <v>0.23799999999999999</v>
      </c>
      <c r="Q293">
        <f t="shared" si="25"/>
        <v>121.63118861992534</v>
      </c>
      <c r="R293">
        <f t="shared" si="28"/>
        <v>179.53120000000001</v>
      </c>
      <c r="T293">
        <f t="shared" si="26"/>
        <v>127.42534530975459</v>
      </c>
    </row>
    <row r="294" spans="4:20">
      <c r="D294">
        <v>239</v>
      </c>
      <c r="E294">
        <f t="shared" si="27"/>
        <v>0.23899999999999999</v>
      </c>
      <c r="Q294">
        <f t="shared" si="25"/>
        <v>121.53836255545342</v>
      </c>
      <c r="R294">
        <f t="shared" si="28"/>
        <v>179.50880000000001</v>
      </c>
      <c r="T294">
        <f t="shared" si="26"/>
        <v>127.33251924528267</v>
      </c>
    </row>
    <row r="295" spans="4:20">
      <c r="D295">
        <v>240</v>
      </c>
      <c r="E295">
        <f t="shared" si="27"/>
        <v>0.24</v>
      </c>
      <c r="Q295">
        <f t="shared" si="25"/>
        <v>121.4457397110491</v>
      </c>
      <c r="R295">
        <f t="shared" si="28"/>
        <v>179.4864</v>
      </c>
      <c r="T295">
        <f t="shared" si="26"/>
        <v>127.23989640087835</v>
      </c>
    </row>
    <row r="296" spans="4:20">
      <c r="D296">
        <v>241</v>
      </c>
      <c r="E296">
        <f t="shared" si="27"/>
        <v>0.24099999999999999</v>
      </c>
      <c r="Q296">
        <f t="shared" si="25"/>
        <v>121.35331839672521</v>
      </c>
      <c r="R296">
        <f t="shared" si="28"/>
        <v>179.464</v>
      </c>
      <c r="T296">
        <f t="shared" si="26"/>
        <v>127.14747508655446</v>
      </c>
    </row>
    <row r="297" spans="4:20">
      <c r="D297">
        <v>242</v>
      </c>
      <c r="E297">
        <f t="shared" si="27"/>
        <v>0.24199999999999999</v>
      </c>
      <c r="Q297">
        <f t="shared" si="25"/>
        <v>121.2610969434885</v>
      </c>
      <c r="R297">
        <f t="shared" si="28"/>
        <v>179.44159999999999</v>
      </c>
      <c r="T297">
        <f t="shared" si="26"/>
        <v>127.05525363331775</v>
      </c>
    </row>
    <row r="298" spans="4:20">
      <c r="D298">
        <v>243</v>
      </c>
      <c r="E298">
        <f t="shared" si="27"/>
        <v>0.24299999999999999</v>
      </c>
      <c r="Q298">
        <f t="shared" si="25"/>
        <v>121.16907370299302</v>
      </c>
      <c r="R298">
        <f t="shared" si="28"/>
        <v>179.41919999999999</v>
      </c>
      <c r="T298">
        <f t="shared" si="26"/>
        <v>126.96323039282227</v>
      </c>
    </row>
    <row r="299" spans="4:20">
      <c r="D299">
        <v>244</v>
      </c>
      <c r="E299">
        <f t="shared" si="27"/>
        <v>0.24399999999999999</v>
      </c>
      <c r="Q299">
        <f t="shared" si="25"/>
        <v>121.07724704720111</v>
      </c>
      <c r="R299">
        <f t="shared" si="28"/>
        <v>179.39680000000001</v>
      </c>
      <c r="T299">
        <f t="shared" si="26"/>
        <v>126.87140373703036</v>
      </c>
    </row>
    <row r="300" spans="4:20">
      <c r="D300">
        <v>245</v>
      </c>
      <c r="E300">
        <f t="shared" si="27"/>
        <v>0.245</v>
      </c>
      <c r="Q300">
        <f t="shared" si="25"/>
        <v>120.98561536805124</v>
      </c>
      <c r="R300">
        <f t="shared" si="28"/>
        <v>179.37440000000001</v>
      </c>
      <c r="T300">
        <f t="shared" si="26"/>
        <v>126.77977205788049</v>
      </c>
    </row>
    <row r="301" spans="4:20">
      <c r="D301">
        <v>246</v>
      </c>
      <c r="E301">
        <f t="shared" si="27"/>
        <v>0.246</v>
      </c>
      <c r="Q301">
        <f t="shared" si="25"/>
        <v>120.89417707713234</v>
      </c>
      <c r="R301">
        <f t="shared" si="28"/>
        <v>179.352</v>
      </c>
      <c r="T301">
        <f t="shared" si="26"/>
        <v>126.68833376696159</v>
      </c>
    </row>
    <row r="302" spans="4:20">
      <c r="D302">
        <v>247</v>
      </c>
      <c r="E302">
        <f t="shared" si="27"/>
        <v>0.247</v>
      </c>
      <c r="Q302">
        <f t="shared" si="25"/>
        <v>120.80293060536508</v>
      </c>
      <c r="R302">
        <f t="shared" si="28"/>
        <v>179.3296</v>
      </c>
      <c r="T302">
        <f t="shared" si="26"/>
        <v>126.59708729519433</v>
      </c>
    </row>
    <row r="303" spans="4:20">
      <c r="D303">
        <v>248</v>
      </c>
      <c r="E303">
        <f t="shared" si="27"/>
        <v>0.248</v>
      </c>
      <c r="Q303">
        <f t="shared" si="25"/>
        <v>120.71187440268938</v>
      </c>
      <c r="R303">
        <f t="shared" si="28"/>
        <v>179.30719999999999</v>
      </c>
      <c r="T303">
        <f t="shared" si="26"/>
        <v>126.50603109251863</v>
      </c>
    </row>
    <row r="304" spans="4:20">
      <c r="D304">
        <v>249</v>
      </c>
      <c r="E304">
        <f t="shared" si="27"/>
        <v>0.249</v>
      </c>
      <c r="Q304">
        <f t="shared" si="25"/>
        <v>120.6210069377582</v>
      </c>
      <c r="R304">
        <f t="shared" si="28"/>
        <v>179.28479999999999</v>
      </c>
      <c r="T304">
        <f t="shared" si="26"/>
        <v>126.41516362758745</v>
      </c>
    </row>
    <row r="305" spans="4:20">
      <c r="D305">
        <v>250</v>
      </c>
      <c r="E305">
        <f t="shared" si="27"/>
        <v>0.25</v>
      </c>
      <c r="Q305">
        <f t="shared" si="25"/>
        <v>120.53032669763763</v>
      </c>
      <c r="R305">
        <f t="shared" si="28"/>
        <v>179.26240000000001</v>
      </c>
      <c r="T305">
        <f t="shared" si="26"/>
        <v>126.32448338746688</v>
      </c>
    </row>
    <row r="306" spans="4:20">
      <c r="D306">
        <v>251</v>
      </c>
      <c r="E306">
        <f t="shared" si="27"/>
        <v>0.251</v>
      </c>
      <c r="Q306">
        <f t="shared" si="25"/>
        <v>120.43983218751282</v>
      </c>
      <c r="R306">
        <f t="shared" si="28"/>
        <v>179.24</v>
      </c>
      <c r="T306">
        <f t="shared" si="26"/>
        <v>126.23398887734207</v>
      </c>
    </row>
    <row r="307" spans="4:20">
      <c r="D307">
        <v>252</v>
      </c>
      <c r="E307">
        <f t="shared" si="27"/>
        <v>0.252</v>
      </c>
      <c r="Q307">
        <f t="shared" si="25"/>
        <v>120.34952193039986</v>
      </c>
      <c r="R307">
        <f t="shared" si="28"/>
        <v>179.2176</v>
      </c>
      <c r="T307">
        <f t="shared" si="26"/>
        <v>126.14367862022911</v>
      </c>
    </row>
    <row r="308" spans="4:20">
      <c r="D308">
        <v>253</v>
      </c>
      <c r="E308">
        <f t="shared" si="27"/>
        <v>0.253</v>
      </c>
      <c r="Q308">
        <f t="shared" si="25"/>
        <v>120.25939446686314</v>
      </c>
      <c r="R308">
        <f t="shared" si="28"/>
        <v>179.1952</v>
      </c>
      <c r="T308">
        <f t="shared" si="26"/>
        <v>126.05355115669239</v>
      </c>
    </row>
    <row r="309" spans="4:20">
      <c r="D309">
        <v>254</v>
      </c>
      <c r="E309">
        <f t="shared" si="27"/>
        <v>0.254</v>
      </c>
      <c r="Q309">
        <f t="shared" si="25"/>
        <v>120.16944835473869</v>
      </c>
      <c r="R309">
        <f t="shared" si="28"/>
        <v>179.1728</v>
      </c>
      <c r="T309">
        <f t="shared" si="26"/>
        <v>125.96360504456794</v>
      </c>
    </row>
    <row r="310" spans="4:20">
      <c r="D310">
        <v>255</v>
      </c>
      <c r="E310">
        <f t="shared" si="27"/>
        <v>0.255</v>
      </c>
      <c r="Q310">
        <f t="shared" si="25"/>
        <v>120.07968216886249</v>
      </c>
      <c r="R310">
        <f t="shared" si="28"/>
        <v>179.15039999999999</v>
      </c>
      <c r="T310">
        <f t="shared" si="26"/>
        <v>125.87383885869174</v>
      </c>
    </row>
    <row r="311" spans="4:20">
      <c r="D311">
        <v>256</v>
      </c>
      <c r="E311">
        <f t="shared" si="27"/>
        <v>0.25600000000000001</v>
      </c>
      <c r="Q311">
        <f t="shared" si="25"/>
        <v>119.99009450080453</v>
      </c>
      <c r="R311">
        <f t="shared" si="28"/>
        <v>179.12800000000001</v>
      </c>
      <c r="T311">
        <f t="shared" si="26"/>
        <v>125.78425119063378</v>
      </c>
    </row>
    <row r="312" spans="4:20">
      <c r="D312">
        <v>257</v>
      </c>
      <c r="E312">
        <f t="shared" si="27"/>
        <v>0.25700000000000001</v>
      </c>
      <c r="Q312">
        <f t="shared" si="25"/>
        <v>119.9006839586077</v>
      </c>
      <c r="R312">
        <f t="shared" si="28"/>
        <v>179.10560000000001</v>
      </c>
      <c r="T312">
        <f t="shared" si="26"/>
        <v>125.69484064843695</v>
      </c>
    </row>
    <row r="313" spans="4:20">
      <c r="D313">
        <v>258</v>
      </c>
      <c r="E313">
        <f t="shared" si="27"/>
        <v>0.25800000000000001</v>
      </c>
      <c r="Q313">
        <f t="shared" ref="Q313:Q376" si="29">Z$11+Z$12*LOG10(D313)-B$8*(D313-1)</f>
        <v>119.8114491665319</v>
      </c>
      <c r="R313">
        <f t="shared" si="28"/>
        <v>179.08320000000001</v>
      </c>
      <c r="T313">
        <f t="shared" ref="T313:T376" si="30">Q313-AA$14</f>
        <v>125.60560585636115</v>
      </c>
    </row>
    <row r="314" spans="4:20">
      <c r="D314">
        <v>259</v>
      </c>
      <c r="E314">
        <f t="shared" si="27"/>
        <v>0.25900000000000001</v>
      </c>
      <c r="Q314">
        <f t="shared" si="29"/>
        <v>119.72238876480324</v>
      </c>
      <c r="R314">
        <f t="shared" si="28"/>
        <v>179.0608</v>
      </c>
      <c r="T314">
        <f t="shared" si="30"/>
        <v>125.51654545463249</v>
      </c>
    </row>
    <row r="315" spans="4:20">
      <c r="D315">
        <v>260</v>
      </c>
      <c r="E315">
        <f t="shared" si="27"/>
        <v>0.26</v>
      </c>
      <c r="Q315">
        <f t="shared" si="29"/>
        <v>119.63350140936775</v>
      </c>
      <c r="R315">
        <f t="shared" si="28"/>
        <v>179.0384</v>
      </c>
      <c r="T315">
        <f t="shared" si="30"/>
        <v>125.427658099197</v>
      </c>
    </row>
    <row r="316" spans="4:20">
      <c r="D316">
        <v>261</v>
      </c>
      <c r="E316">
        <f t="shared" si="27"/>
        <v>0.26100000000000001</v>
      </c>
      <c r="Q316">
        <f t="shared" si="29"/>
        <v>119.54478577165017</v>
      </c>
      <c r="R316">
        <f t="shared" si="28"/>
        <v>179.01599999999999</v>
      </c>
      <c r="T316">
        <f t="shared" si="30"/>
        <v>125.33894246147942</v>
      </c>
    </row>
    <row r="317" spans="4:20">
      <c r="D317">
        <v>262</v>
      </c>
      <c r="E317">
        <f t="shared" si="27"/>
        <v>0.26200000000000001</v>
      </c>
      <c r="Q317">
        <f t="shared" si="29"/>
        <v>119.45624053831703</v>
      </c>
      <c r="R317">
        <f t="shared" si="28"/>
        <v>178.99360000000001</v>
      </c>
      <c r="T317">
        <f t="shared" si="30"/>
        <v>125.25039722814628</v>
      </c>
    </row>
    <row r="318" spans="4:20">
      <c r="D318">
        <v>263</v>
      </c>
      <c r="E318">
        <f t="shared" si="27"/>
        <v>0.26300000000000001</v>
      </c>
      <c r="Q318">
        <f t="shared" si="29"/>
        <v>119.36786441104451</v>
      </c>
      <c r="R318">
        <f t="shared" si="28"/>
        <v>178.97120000000001</v>
      </c>
      <c r="T318">
        <f t="shared" si="30"/>
        <v>125.16202110087376</v>
      </c>
    </row>
    <row r="319" spans="4:20">
      <c r="D319">
        <v>264</v>
      </c>
      <c r="E319">
        <f t="shared" si="27"/>
        <v>0.26400000000000001</v>
      </c>
      <c r="Q319">
        <f t="shared" si="29"/>
        <v>119.27965610629047</v>
      </c>
      <c r="R319">
        <f t="shared" si="28"/>
        <v>178.94880000000001</v>
      </c>
      <c r="T319">
        <f t="shared" si="30"/>
        <v>125.07381279611973</v>
      </c>
    </row>
    <row r="320" spans="4:20">
      <c r="D320">
        <v>265</v>
      </c>
      <c r="E320">
        <f t="shared" si="27"/>
        <v>0.26500000000000001</v>
      </c>
      <c r="Q320">
        <f t="shared" si="29"/>
        <v>119.19161435507105</v>
      </c>
      <c r="R320">
        <f t="shared" si="28"/>
        <v>178.9264</v>
      </c>
      <c r="T320">
        <f t="shared" si="30"/>
        <v>124.9857710449003</v>
      </c>
    </row>
    <row r="321" spans="4:20">
      <c r="D321">
        <v>266</v>
      </c>
      <c r="E321">
        <f t="shared" si="27"/>
        <v>0.26600000000000001</v>
      </c>
      <c r="Q321">
        <f t="shared" si="29"/>
        <v>119.10373790274119</v>
      </c>
      <c r="R321">
        <f t="shared" si="28"/>
        <v>178.904</v>
      </c>
      <c r="T321">
        <f t="shared" si="30"/>
        <v>124.89789459257044</v>
      </c>
    </row>
    <row r="322" spans="4:20">
      <c r="D322">
        <v>267</v>
      </c>
      <c r="E322">
        <f t="shared" si="27"/>
        <v>0.26700000000000002</v>
      </c>
      <c r="Q322">
        <f t="shared" si="29"/>
        <v>119.01602550877953</v>
      </c>
      <c r="R322">
        <f t="shared" si="28"/>
        <v>178.88159999999999</v>
      </c>
      <c r="T322">
        <f t="shared" si="30"/>
        <v>124.81018219860879</v>
      </c>
    </row>
    <row r="323" spans="4:20">
      <c r="D323">
        <v>268</v>
      </c>
      <c r="E323">
        <f t="shared" si="27"/>
        <v>0.26800000000000002</v>
      </c>
      <c r="Q323">
        <f t="shared" si="29"/>
        <v>118.92847594657714</v>
      </c>
      <c r="R323">
        <f t="shared" si="28"/>
        <v>178.85920000000002</v>
      </c>
      <c r="T323">
        <f t="shared" si="30"/>
        <v>124.72263263640639</v>
      </c>
    </row>
    <row r="324" spans="4:20">
      <c r="D324">
        <v>269</v>
      </c>
      <c r="E324">
        <f t="shared" si="27"/>
        <v>0.26900000000000002</v>
      </c>
      <c r="Q324">
        <f t="shared" si="29"/>
        <v>118.84108800323028</v>
      </c>
      <c r="R324">
        <f t="shared" si="28"/>
        <v>178.83680000000001</v>
      </c>
      <c r="T324">
        <f t="shared" si="30"/>
        <v>124.63524469305953</v>
      </c>
    </row>
    <row r="325" spans="4:20">
      <c r="D325">
        <v>270</v>
      </c>
      <c r="E325">
        <f t="shared" si="27"/>
        <v>0.27</v>
      </c>
      <c r="Q325">
        <f t="shared" si="29"/>
        <v>118.75386047933701</v>
      </c>
      <c r="R325">
        <f t="shared" si="28"/>
        <v>178.81440000000001</v>
      </c>
      <c r="T325">
        <f t="shared" si="30"/>
        <v>124.54801716916626</v>
      </c>
    </row>
    <row r="326" spans="4:20">
      <c r="D326">
        <v>271</v>
      </c>
      <c r="E326">
        <f t="shared" si="27"/>
        <v>0.27100000000000002</v>
      </c>
      <c r="Q326">
        <f t="shared" si="29"/>
        <v>118.66679218879744</v>
      </c>
      <c r="R326">
        <f t="shared" si="28"/>
        <v>178.792</v>
      </c>
      <c r="T326">
        <f t="shared" si="30"/>
        <v>124.4609488786267</v>
      </c>
    </row>
    <row r="327" spans="4:20">
      <c r="D327">
        <v>272</v>
      </c>
      <c r="E327">
        <f t="shared" si="27"/>
        <v>0.27200000000000002</v>
      </c>
      <c r="Q327">
        <f t="shared" si="29"/>
        <v>118.57988195861796</v>
      </c>
      <c r="R327">
        <f t="shared" si="28"/>
        <v>178.7696</v>
      </c>
      <c r="T327">
        <f t="shared" si="30"/>
        <v>124.37403864844721</v>
      </c>
    </row>
    <row r="328" spans="4:20">
      <c r="D328">
        <v>273</v>
      </c>
      <c r="E328">
        <f t="shared" si="27"/>
        <v>0.27300000000000002</v>
      </c>
      <c r="Q328">
        <f t="shared" si="29"/>
        <v>118.49312862871851</v>
      </c>
      <c r="R328">
        <f t="shared" si="28"/>
        <v>178.74719999999999</v>
      </c>
      <c r="T328">
        <f t="shared" si="30"/>
        <v>124.28728531854776</v>
      </c>
    </row>
    <row r="329" spans="4:20">
      <c r="D329">
        <v>274</v>
      </c>
      <c r="E329">
        <f t="shared" si="27"/>
        <v>0.27400000000000002</v>
      </c>
      <c r="Q329">
        <f t="shared" si="29"/>
        <v>118.40653105174405</v>
      </c>
      <c r="R329">
        <f t="shared" si="28"/>
        <v>178.72480000000002</v>
      </c>
      <c r="T329">
        <f t="shared" si="30"/>
        <v>124.2006877415733</v>
      </c>
    </row>
    <row r="330" spans="4:20" s="2" customFormat="1">
      <c r="D330" s="2">
        <v>275</v>
      </c>
      <c r="E330" s="2">
        <f t="shared" si="27"/>
        <v>0.27500000000000002</v>
      </c>
      <c r="Q330">
        <f t="shared" si="29"/>
        <v>118.320088092879</v>
      </c>
      <c r="R330" s="2">
        <f t="shared" si="28"/>
        <v>178.70240000000001</v>
      </c>
      <c r="T330">
        <f t="shared" si="30"/>
        <v>124.11424478270825</v>
      </c>
    </row>
    <row r="331" spans="4:20">
      <c r="D331">
        <v>276</v>
      </c>
      <c r="E331">
        <f t="shared" ref="E331:E394" si="31">D331/1000</f>
        <v>0.27600000000000002</v>
      </c>
      <c r="Q331">
        <f t="shared" si="29"/>
        <v>118.23379862966512</v>
      </c>
      <c r="R331">
        <f t="shared" ref="R331:R394" si="32">184.84+$A$12*LOG10(D331)-0.0224*(D331-1)</f>
        <v>178.68</v>
      </c>
      <c r="T331">
        <f t="shared" si="30"/>
        <v>124.02795531949437</v>
      </c>
    </row>
    <row r="332" spans="4:20">
      <c r="D332">
        <v>277</v>
      </c>
      <c r="E332">
        <f t="shared" si="31"/>
        <v>0.27700000000000002</v>
      </c>
      <c r="Q332">
        <f t="shared" si="29"/>
        <v>118.14766155182275</v>
      </c>
      <c r="R332">
        <f t="shared" si="32"/>
        <v>178.6576</v>
      </c>
      <c r="T332">
        <f t="shared" si="30"/>
        <v>123.941818241652</v>
      </c>
    </row>
    <row r="333" spans="4:20">
      <c r="D333">
        <v>278</v>
      </c>
      <c r="E333">
        <f t="shared" si="31"/>
        <v>0.27800000000000002</v>
      </c>
      <c r="Q333">
        <f t="shared" si="29"/>
        <v>118.06167576107542</v>
      </c>
      <c r="R333">
        <f t="shared" si="32"/>
        <v>178.6352</v>
      </c>
      <c r="T333">
        <f t="shared" si="30"/>
        <v>123.85583245090467</v>
      </c>
    </row>
    <row r="334" spans="4:20">
      <c r="D334">
        <v>279</v>
      </c>
      <c r="E334">
        <f t="shared" si="31"/>
        <v>0.27900000000000003</v>
      </c>
      <c r="Q334">
        <f t="shared" si="29"/>
        <v>117.97584017097731</v>
      </c>
      <c r="R334">
        <f t="shared" si="32"/>
        <v>178.61279999999999</v>
      </c>
      <c r="T334">
        <f t="shared" si="30"/>
        <v>123.76999686080656</v>
      </c>
    </row>
    <row r="335" spans="4:20">
      <c r="D335">
        <v>280</v>
      </c>
      <c r="E335">
        <f t="shared" si="31"/>
        <v>0.28000000000000003</v>
      </c>
      <c r="Q335">
        <f t="shared" si="29"/>
        <v>117.89015370674386</v>
      </c>
      <c r="R335">
        <f t="shared" si="32"/>
        <v>178.59040000000002</v>
      </c>
      <c r="T335">
        <f t="shared" si="30"/>
        <v>123.68431039657311</v>
      </c>
    </row>
    <row r="336" spans="4:20">
      <c r="D336">
        <v>281</v>
      </c>
      <c r="E336">
        <f t="shared" si="31"/>
        <v>0.28100000000000003</v>
      </c>
      <c r="Q336">
        <f t="shared" si="29"/>
        <v>117.80461530508568</v>
      </c>
      <c r="R336">
        <f t="shared" si="32"/>
        <v>178.56800000000001</v>
      </c>
      <c r="T336">
        <f t="shared" si="30"/>
        <v>123.59877199491493</v>
      </c>
    </row>
    <row r="337" spans="4:20">
      <c r="D337">
        <v>282</v>
      </c>
      <c r="E337">
        <f t="shared" si="31"/>
        <v>0.28199999999999997</v>
      </c>
      <c r="Q337">
        <f t="shared" si="29"/>
        <v>117.7192239140451</v>
      </c>
      <c r="R337">
        <f t="shared" si="32"/>
        <v>178.54560000000001</v>
      </c>
      <c r="T337">
        <f t="shared" si="30"/>
        <v>123.51338060387435</v>
      </c>
    </row>
    <row r="338" spans="4:20">
      <c r="D338">
        <v>283</v>
      </c>
      <c r="E338">
        <f t="shared" si="31"/>
        <v>0.28299999999999997</v>
      </c>
      <c r="Q338">
        <f t="shared" si="29"/>
        <v>117.63397849283571</v>
      </c>
      <c r="R338">
        <f t="shared" si="32"/>
        <v>178.5232</v>
      </c>
      <c r="T338">
        <f t="shared" si="30"/>
        <v>123.42813518266496</v>
      </c>
    </row>
    <row r="339" spans="4:20">
      <c r="D339">
        <v>284</v>
      </c>
      <c r="E339">
        <f t="shared" si="31"/>
        <v>0.28399999999999997</v>
      </c>
      <c r="Q339">
        <f t="shared" si="29"/>
        <v>117.54887801168478</v>
      </c>
      <c r="R339">
        <f t="shared" si="32"/>
        <v>178.5008</v>
      </c>
      <c r="T339">
        <f t="shared" si="30"/>
        <v>123.34303470151403</v>
      </c>
    </row>
    <row r="340" spans="4:20">
      <c r="D340">
        <v>285</v>
      </c>
      <c r="E340">
        <f t="shared" si="31"/>
        <v>0.28499999999999998</v>
      </c>
      <c r="Q340">
        <f t="shared" si="29"/>
        <v>117.46392145167835</v>
      </c>
      <c r="R340">
        <f t="shared" si="32"/>
        <v>178.47839999999999</v>
      </c>
      <c r="T340">
        <f t="shared" si="30"/>
        <v>123.2580781415076</v>
      </c>
    </row>
    <row r="341" spans="4:20">
      <c r="D341">
        <v>286</v>
      </c>
      <c r="E341">
        <f t="shared" si="31"/>
        <v>0.28599999999999998</v>
      </c>
      <c r="Q341">
        <f t="shared" si="29"/>
        <v>117.37910780460915</v>
      </c>
      <c r="R341">
        <f t="shared" si="32"/>
        <v>178.45600000000002</v>
      </c>
      <c r="T341">
        <f t="shared" si="30"/>
        <v>123.1732644944384</v>
      </c>
    </row>
    <row r="342" spans="4:20">
      <c r="D342">
        <v>287</v>
      </c>
      <c r="E342">
        <f t="shared" si="31"/>
        <v>0.28699999999999998</v>
      </c>
      <c r="Q342">
        <f t="shared" si="29"/>
        <v>117.2944360728271</v>
      </c>
      <c r="R342">
        <f t="shared" si="32"/>
        <v>178.43360000000001</v>
      </c>
      <c r="T342">
        <f t="shared" si="30"/>
        <v>123.08859276265635</v>
      </c>
    </row>
    <row r="343" spans="4:20">
      <c r="D343">
        <v>288</v>
      </c>
      <c r="E343">
        <f t="shared" si="31"/>
        <v>0.28799999999999998</v>
      </c>
      <c r="Q343">
        <f t="shared" si="29"/>
        <v>117.20990526909247</v>
      </c>
      <c r="R343">
        <f t="shared" si="32"/>
        <v>178.41120000000001</v>
      </c>
      <c r="T343">
        <f t="shared" si="30"/>
        <v>123.00406195892172</v>
      </c>
    </row>
    <row r="344" spans="4:20">
      <c r="D344">
        <v>289</v>
      </c>
      <c r="E344">
        <f t="shared" si="31"/>
        <v>0.28899999999999998</v>
      </c>
      <c r="Q344">
        <f t="shared" si="29"/>
        <v>117.12551441643136</v>
      </c>
      <c r="R344">
        <f t="shared" si="32"/>
        <v>178.3888</v>
      </c>
      <c r="T344">
        <f t="shared" si="30"/>
        <v>122.91967110626061</v>
      </c>
    </row>
    <row r="345" spans="4:20">
      <c r="D345">
        <v>290</v>
      </c>
      <c r="E345">
        <f t="shared" si="31"/>
        <v>0.28999999999999998</v>
      </c>
      <c r="Q345">
        <f t="shared" si="29"/>
        <v>117.04126254799417</v>
      </c>
      <c r="R345">
        <f t="shared" si="32"/>
        <v>178.3664</v>
      </c>
      <c r="T345">
        <f t="shared" si="30"/>
        <v>122.83541923782342</v>
      </c>
    </row>
    <row r="346" spans="4:20">
      <c r="D346">
        <v>291</v>
      </c>
      <c r="E346">
        <f t="shared" si="31"/>
        <v>0.29099999999999998</v>
      </c>
      <c r="Q346">
        <f t="shared" si="29"/>
        <v>116.95714870691587</v>
      </c>
      <c r="R346">
        <f t="shared" si="32"/>
        <v>178.34399999999999</v>
      </c>
      <c r="T346">
        <f t="shared" si="30"/>
        <v>122.75130539674512</v>
      </c>
    </row>
    <row r="347" spans="4:20">
      <c r="D347">
        <v>292</v>
      </c>
      <c r="E347">
        <f t="shared" si="31"/>
        <v>0.29199999999999998</v>
      </c>
      <c r="Q347">
        <f t="shared" si="29"/>
        <v>116.87317194617923</v>
      </c>
      <c r="R347">
        <f t="shared" si="32"/>
        <v>178.32159999999999</v>
      </c>
      <c r="T347">
        <f t="shared" si="30"/>
        <v>122.66732863600848</v>
      </c>
    </row>
    <row r="348" spans="4:20">
      <c r="D348">
        <v>293</v>
      </c>
      <c r="E348">
        <f t="shared" si="31"/>
        <v>0.29299999999999998</v>
      </c>
      <c r="Q348">
        <f t="shared" si="29"/>
        <v>116.78933132847999</v>
      </c>
      <c r="R348">
        <f t="shared" si="32"/>
        <v>178.29920000000001</v>
      </c>
      <c r="T348">
        <f t="shared" si="30"/>
        <v>122.58348801830924</v>
      </c>
    </row>
    <row r="349" spans="4:20">
      <c r="D349">
        <v>294</v>
      </c>
      <c r="E349">
        <f t="shared" si="31"/>
        <v>0.29399999999999998</v>
      </c>
      <c r="Q349">
        <f t="shared" si="29"/>
        <v>116.70562592609461</v>
      </c>
      <c r="R349">
        <f t="shared" si="32"/>
        <v>178.27680000000001</v>
      </c>
      <c r="T349">
        <f t="shared" si="30"/>
        <v>122.49978261592386</v>
      </c>
    </row>
    <row r="350" spans="4:20">
      <c r="D350">
        <v>295</v>
      </c>
      <c r="E350">
        <f t="shared" si="31"/>
        <v>0.29499999999999998</v>
      </c>
      <c r="Q350">
        <f t="shared" si="29"/>
        <v>116.62205482075004</v>
      </c>
      <c r="R350">
        <f t="shared" si="32"/>
        <v>178.2544</v>
      </c>
      <c r="T350">
        <f t="shared" si="30"/>
        <v>122.41621151057929</v>
      </c>
    </row>
    <row r="351" spans="4:20">
      <c r="D351">
        <v>296</v>
      </c>
      <c r="E351">
        <f t="shared" si="31"/>
        <v>0.29599999999999999</v>
      </c>
      <c r="Q351">
        <f t="shared" si="29"/>
        <v>116.53861710349582</v>
      </c>
      <c r="R351">
        <f t="shared" si="32"/>
        <v>178.232</v>
      </c>
      <c r="T351">
        <f t="shared" si="30"/>
        <v>122.33277379332507</v>
      </c>
    </row>
    <row r="352" spans="4:20">
      <c r="D352">
        <v>297</v>
      </c>
      <c r="E352">
        <f t="shared" si="31"/>
        <v>0.29699999999999999</v>
      </c>
      <c r="Q352">
        <f t="shared" si="29"/>
        <v>116.45531187457841</v>
      </c>
      <c r="R352">
        <f t="shared" si="32"/>
        <v>178.20959999999999</v>
      </c>
      <c r="T352">
        <f t="shared" si="30"/>
        <v>122.24946856440766</v>
      </c>
    </row>
    <row r="353" spans="4:20">
      <c r="D353">
        <v>298</v>
      </c>
      <c r="E353">
        <f t="shared" si="31"/>
        <v>0.29799999999999999</v>
      </c>
      <c r="Q353">
        <f t="shared" si="29"/>
        <v>116.37213824331732</v>
      </c>
      <c r="R353">
        <f t="shared" si="32"/>
        <v>178.18719999999999</v>
      </c>
      <c r="T353">
        <f t="shared" si="30"/>
        <v>122.16629493314657</v>
      </c>
    </row>
    <row r="354" spans="4:20">
      <c r="D354">
        <v>299</v>
      </c>
      <c r="E354">
        <f t="shared" si="31"/>
        <v>0.29899999999999999</v>
      </c>
      <c r="Q354">
        <f t="shared" si="29"/>
        <v>116.28909532798376</v>
      </c>
      <c r="R354">
        <f t="shared" si="32"/>
        <v>178.16480000000001</v>
      </c>
      <c r="T354">
        <f t="shared" si="30"/>
        <v>122.08325201781301</v>
      </c>
    </row>
    <row r="355" spans="4:20">
      <c r="D355">
        <v>300</v>
      </c>
      <c r="E355">
        <f t="shared" si="31"/>
        <v>0.3</v>
      </c>
      <c r="Q355">
        <f t="shared" si="29"/>
        <v>116.20618225568101</v>
      </c>
      <c r="R355">
        <f t="shared" si="32"/>
        <v>178.14240000000001</v>
      </c>
      <c r="T355">
        <f t="shared" si="30"/>
        <v>122.00033894551026</v>
      </c>
    </row>
    <row r="356" spans="4:20">
      <c r="D356">
        <v>301</v>
      </c>
      <c r="E356">
        <f t="shared" si="31"/>
        <v>0.30099999999999999</v>
      </c>
      <c r="Q356">
        <f t="shared" si="29"/>
        <v>116.12339816222666</v>
      </c>
      <c r="R356">
        <f t="shared" si="32"/>
        <v>178.12</v>
      </c>
      <c r="T356">
        <f t="shared" si="30"/>
        <v>121.91755485205591</v>
      </c>
    </row>
    <row r="357" spans="4:20">
      <c r="D357">
        <v>302</v>
      </c>
      <c r="E357">
        <f t="shared" si="31"/>
        <v>0.30199999999999999</v>
      </c>
      <c r="Q357">
        <f t="shared" si="29"/>
        <v>116.04074219203731</v>
      </c>
      <c r="R357">
        <f t="shared" si="32"/>
        <v>178.0976</v>
      </c>
      <c r="T357">
        <f t="shared" si="30"/>
        <v>121.83489888186656</v>
      </c>
    </row>
    <row r="358" spans="4:20">
      <c r="D358">
        <v>303</v>
      </c>
      <c r="E358">
        <f t="shared" si="31"/>
        <v>0.30299999999999999</v>
      </c>
      <c r="Q358">
        <f t="shared" si="29"/>
        <v>115.95821349801469</v>
      </c>
      <c r="R358">
        <f t="shared" si="32"/>
        <v>178.0752</v>
      </c>
      <c r="T358">
        <f t="shared" si="30"/>
        <v>121.75237018784394</v>
      </c>
    </row>
    <row r="359" spans="4:20">
      <c r="D359">
        <v>304</v>
      </c>
      <c r="E359">
        <f t="shared" si="31"/>
        <v>0.30399999999999999</v>
      </c>
      <c r="Q359">
        <f t="shared" si="29"/>
        <v>115.87581124143378</v>
      </c>
      <c r="R359">
        <f t="shared" si="32"/>
        <v>178.05279999999999</v>
      </c>
      <c r="T359">
        <f t="shared" si="30"/>
        <v>121.66996793126303</v>
      </c>
    </row>
    <row r="360" spans="4:20">
      <c r="D360">
        <v>305</v>
      </c>
      <c r="E360">
        <f t="shared" si="31"/>
        <v>0.30499999999999999</v>
      </c>
      <c r="Q360">
        <f t="shared" si="29"/>
        <v>115.79353459183302</v>
      </c>
      <c r="R360">
        <f t="shared" si="32"/>
        <v>178.03040000000001</v>
      </c>
      <c r="T360">
        <f t="shared" si="30"/>
        <v>121.58769128166227</v>
      </c>
    </row>
    <row r="361" spans="4:20">
      <c r="D361">
        <v>306</v>
      </c>
      <c r="E361">
        <f t="shared" si="31"/>
        <v>0.30599999999999999</v>
      </c>
      <c r="Q361">
        <f t="shared" si="29"/>
        <v>115.71138272690587</v>
      </c>
      <c r="R361">
        <f t="shared" si="32"/>
        <v>178.00800000000001</v>
      </c>
      <c r="T361">
        <f t="shared" si="30"/>
        <v>121.50553941673512</v>
      </c>
    </row>
    <row r="362" spans="4:20">
      <c r="D362">
        <v>307</v>
      </c>
      <c r="E362">
        <f t="shared" si="31"/>
        <v>0.307</v>
      </c>
      <c r="Q362">
        <f t="shared" si="29"/>
        <v>115.62935483239453</v>
      </c>
      <c r="R362">
        <f t="shared" si="32"/>
        <v>177.98560000000001</v>
      </c>
      <c r="T362">
        <f t="shared" si="30"/>
        <v>121.42351152222378</v>
      </c>
    </row>
    <row r="363" spans="4:20">
      <c r="D363">
        <v>308</v>
      </c>
      <c r="E363">
        <f t="shared" si="31"/>
        <v>0.308</v>
      </c>
      <c r="Q363">
        <f t="shared" si="29"/>
        <v>115.54745010198525</v>
      </c>
      <c r="R363">
        <f t="shared" si="32"/>
        <v>177.9632</v>
      </c>
      <c r="T363">
        <f t="shared" si="30"/>
        <v>121.3416067918145</v>
      </c>
    </row>
    <row r="364" spans="4:20">
      <c r="D364">
        <v>309</v>
      </c>
      <c r="E364">
        <f t="shared" si="31"/>
        <v>0.309</v>
      </c>
      <c r="Q364">
        <f t="shared" si="29"/>
        <v>115.46566773720519</v>
      </c>
      <c r="R364">
        <f t="shared" si="32"/>
        <v>177.9408</v>
      </c>
      <c r="T364">
        <f t="shared" si="30"/>
        <v>121.25982442703445</v>
      </c>
    </row>
    <row r="365" spans="4:20">
      <c r="D365">
        <v>310</v>
      </c>
      <c r="E365">
        <f t="shared" si="31"/>
        <v>0.31</v>
      </c>
      <c r="Q365">
        <f t="shared" si="29"/>
        <v>115.38400694732128</v>
      </c>
      <c r="R365">
        <f t="shared" si="32"/>
        <v>177.91839999999999</v>
      </c>
      <c r="T365">
        <f t="shared" si="30"/>
        <v>121.17816363715053</v>
      </c>
    </row>
    <row r="366" spans="4:20">
      <c r="D366">
        <v>311</v>
      </c>
      <c r="E366">
        <f t="shared" si="31"/>
        <v>0.311</v>
      </c>
      <c r="Q366">
        <f t="shared" si="29"/>
        <v>115.30246694924037</v>
      </c>
      <c r="R366">
        <f t="shared" si="32"/>
        <v>177.89600000000002</v>
      </c>
      <c r="T366">
        <f t="shared" si="30"/>
        <v>121.09662363906962</v>
      </c>
    </row>
    <row r="367" spans="4:20">
      <c r="D367">
        <v>312</v>
      </c>
      <c r="E367">
        <f t="shared" si="31"/>
        <v>0.312</v>
      </c>
      <c r="Q367">
        <f t="shared" si="29"/>
        <v>115.22104696741113</v>
      </c>
      <c r="R367">
        <f t="shared" si="32"/>
        <v>177.87360000000001</v>
      </c>
      <c r="T367">
        <f t="shared" si="30"/>
        <v>121.01520365724038</v>
      </c>
    </row>
    <row r="368" spans="4:20">
      <c r="D368">
        <v>313</v>
      </c>
      <c r="E368">
        <f t="shared" si="31"/>
        <v>0.313</v>
      </c>
      <c r="Q368">
        <f t="shared" si="29"/>
        <v>115.13974623372759</v>
      </c>
      <c r="R368">
        <f t="shared" si="32"/>
        <v>177.85120000000001</v>
      </c>
      <c r="T368">
        <f t="shared" si="30"/>
        <v>120.93390292355684</v>
      </c>
    </row>
    <row r="369" spans="4:20">
      <c r="D369">
        <v>314</v>
      </c>
      <c r="E369">
        <f t="shared" si="31"/>
        <v>0.314</v>
      </c>
      <c r="Q369">
        <f t="shared" si="29"/>
        <v>115.05856398743407</v>
      </c>
      <c r="R369">
        <f t="shared" si="32"/>
        <v>177.8288</v>
      </c>
      <c r="T369">
        <f t="shared" si="30"/>
        <v>120.85272067726332</v>
      </c>
    </row>
    <row r="370" spans="4:20">
      <c r="D370">
        <v>315</v>
      </c>
      <c r="E370">
        <f t="shared" si="31"/>
        <v>0.315</v>
      </c>
      <c r="Q370">
        <f t="shared" si="29"/>
        <v>114.97749947503176</v>
      </c>
      <c r="R370">
        <f t="shared" si="32"/>
        <v>177.8064</v>
      </c>
      <c r="T370">
        <f t="shared" si="30"/>
        <v>120.77165616486101</v>
      </c>
    </row>
    <row r="371" spans="4:20">
      <c r="D371">
        <v>316</v>
      </c>
      <c r="E371">
        <f t="shared" si="31"/>
        <v>0.316</v>
      </c>
      <c r="Q371">
        <f t="shared" si="29"/>
        <v>114.89655195018665</v>
      </c>
      <c r="R371">
        <f t="shared" si="32"/>
        <v>177.78399999999999</v>
      </c>
      <c r="T371">
        <f t="shared" si="30"/>
        <v>120.6907086400159</v>
      </c>
    </row>
    <row r="372" spans="4:20">
      <c r="D372">
        <v>317</v>
      </c>
      <c r="E372">
        <f t="shared" si="31"/>
        <v>0.317</v>
      </c>
      <c r="Q372">
        <f t="shared" si="29"/>
        <v>114.81572067363908</v>
      </c>
      <c r="R372">
        <f t="shared" si="32"/>
        <v>177.76160000000002</v>
      </c>
      <c r="T372">
        <f t="shared" si="30"/>
        <v>120.60987736346833</v>
      </c>
    </row>
    <row r="373" spans="4:20">
      <c r="D373">
        <v>318</v>
      </c>
      <c r="E373">
        <f t="shared" si="31"/>
        <v>0.318</v>
      </c>
      <c r="Q373">
        <f t="shared" si="29"/>
        <v>114.73500491311442</v>
      </c>
      <c r="R373">
        <f t="shared" si="32"/>
        <v>177.73920000000001</v>
      </c>
      <c r="T373">
        <f t="shared" si="30"/>
        <v>120.52916160294367</v>
      </c>
    </row>
    <row r="374" spans="4:20">
      <c r="D374">
        <v>319</v>
      </c>
      <c r="E374">
        <f t="shared" si="31"/>
        <v>0.31900000000000001</v>
      </c>
      <c r="Q374">
        <f t="shared" si="29"/>
        <v>114.65440394323556</v>
      </c>
      <c r="R374">
        <f t="shared" si="32"/>
        <v>177.71680000000001</v>
      </c>
      <c r="T374">
        <f t="shared" si="30"/>
        <v>120.44856063306482</v>
      </c>
    </row>
    <row r="375" spans="4:20">
      <c r="D375">
        <v>320</v>
      </c>
      <c r="E375">
        <f t="shared" si="31"/>
        <v>0.32</v>
      </c>
      <c r="Q375">
        <f t="shared" si="29"/>
        <v>114.57391704543647</v>
      </c>
      <c r="R375">
        <f t="shared" si="32"/>
        <v>177.6944</v>
      </c>
      <c r="T375">
        <f t="shared" si="30"/>
        <v>120.36807373526572</v>
      </c>
    </row>
    <row r="376" spans="4:20">
      <c r="D376">
        <v>321</v>
      </c>
      <c r="E376">
        <f t="shared" si="31"/>
        <v>0.32100000000000001</v>
      </c>
      <c r="Q376">
        <f t="shared" si="29"/>
        <v>114.49354350787711</v>
      </c>
      <c r="R376">
        <f t="shared" si="32"/>
        <v>177.672</v>
      </c>
      <c r="T376">
        <f t="shared" si="30"/>
        <v>120.28770019770636</v>
      </c>
    </row>
    <row r="377" spans="4:20">
      <c r="D377">
        <v>322</v>
      </c>
      <c r="E377">
        <f t="shared" si="31"/>
        <v>0.32200000000000001</v>
      </c>
      <c r="Q377">
        <f t="shared" ref="Q377:Q440" si="33">Z$11+Z$12*LOG10(D377)-B$8*(D377-1)</f>
        <v>114.41328262535987</v>
      </c>
      <c r="R377">
        <f t="shared" si="32"/>
        <v>177.64959999999999</v>
      </c>
      <c r="T377">
        <f t="shared" ref="T377:T440" si="34">Q377-AA$14</f>
        <v>120.20743931518912</v>
      </c>
    </row>
    <row r="378" spans="4:20">
      <c r="D378">
        <v>323</v>
      </c>
      <c r="E378">
        <f t="shared" si="31"/>
        <v>0.32300000000000001</v>
      </c>
      <c r="Q378">
        <f t="shared" si="33"/>
        <v>114.3331336992472</v>
      </c>
      <c r="R378">
        <f t="shared" si="32"/>
        <v>177.62720000000002</v>
      </c>
      <c r="T378">
        <f t="shared" si="34"/>
        <v>120.12729038907645</v>
      </c>
    </row>
    <row r="379" spans="4:20">
      <c r="D379">
        <v>324</v>
      </c>
      <c r="E379">
        <f t="shared" si="31"/>
        <v>0.32400000000000001</v>
      </c>
      <c r="Q379">
        <f t="shared" si="33"/>
        <v>114.25309603738037</v>
      </c>
      <c r="R379">
        <f t="shared" si="32"/>
        <v>177.60480000000001</v>
      </c>
      <c r="T379">
        <f t="shared" si="34"/>
        <v>120.04725272720962</v>
      </c>
    </row>
    <row r="380" spans="4:20">
      <c r="D380">
        <v>325</v>
      </c>
      <c r="E380">
        <f t="shared" si="31"/>
        <v>0.32500000000000001</v>
      </c>
      <c r="Q380">
        <f t="shared" si="33"/>
        <v>114.17316895399966</v>
      </c>
      <c r="R380">
        <f t="shared" si="32"/>
        <v>177.58240000000001</v>
      </c>
      <c r="T380">
        <f t="shared" si="34"/>
        <v>119.96732564382891</v>
      </c>
    </row>
    <row r="381" spans="4:20">
      <c r="D381">
        <v>326</v>
      </c>
      <c r="E381">
        <f t="shared" si="31"/>
        <v>0.32600000000000001</v>
      </c>
      <c r="Q381">
        <f t="shared" si="33"/>
        <v>114.09335176966577</v>
      </c>
      <c r="R381">
        <f t="shared" si="32"/>
        <v>177.56</v>
      </c>
      <c r="T381">
        <f t="shared" si="34"/>
        <v>119.88750845949502</v>
      </c>
    </row>
    <row r="382" spans="4:20">
      <c r="D382">
        <v>327</v>
      </c>
      <c r="E382">
        <f t="shared" si="31"/>
        <v>0.32700000000000001</v>
      </c>
      <c r="Q382">
        <f t="shared" si="33"/>
        <v>114.01364381118233</v>
      </c>
      <c r="R382">
        <f t="shared" si="32"/>
        <v>177.5376</v>
      </c>
      <c r="T382">
        <f t="shared" si="34"/>
        <v>119.80780050101158</v>
      </c>
    </row>
    <row r="383" spans="4:20">
      <c r="D383">
        <v>328</v>
      </c>
      <c r="E383">
        <f t="shared" si="31"/>
        <v>0.32800000000000001</v>
      </c>
      <c r="Q383">
        <f t="shared" si="33"/>
        <v>113.93404441151972</v>
      </c>
      <c r="R383">
        <f t="shared" si="32"/>
        <v>177.51519999999999</v>
      </c>
      <c r="T383">
        <f t="shared" si="34"/>
        <v>119.72820110134897</v>
      </c>
    </row>
    <row r="384" spans="4:20">
      <c r="D384">
        <v>329</v>
      </c>
      <c r="E384">
        <f t="shared" si="31"/>
        <v>0.32900000000000001</v>
      </c>
      <c r="Q384">
        <f t="shared" si="33"/>
        <v>113.85455290973984</v>
      </c>
      <c r="R384">
        <f t="shared" si="32"/>
        <v>177.49280000000002</v>
      </c>
      <c r="T384">
        <f t="shared" si="34"/>
        <v>119.64870959956909</v>
      </c>
    </row>
    <row r="385" spans="4:20">
      <c r="D385">
        <v>330</v>
      </c>
      <c r="E385">
        <f t="shared" si="31"/>
        <v>0.33</v>
      </c>
      <c r="Q385">
        <f t="shared" si="33"/>
        <v>113.77516865092241</v>
      </c>
      <c r="R385">
        <f t="shared" si="32"/>
        <v>177.47040000000001</v>
      </c>
      <c r="T385">
        <f t="shared" si="34"/>
        <v>119.56932534075166</v>
      </c>
    </row>
    <row r="386" spans="4:20">
      <c r="D386">
        <v>331</v>
      </c>
      <c r="E386">
        <f t="shared" si="31"/>
        <v>0.33100000000000002</v>
      </c>
      <c r="Q386">
        <f t="shared" si="33"/>
        <v>113.69589098609178</v>
      </c>
      <c r="R386">
        <f t="shared" si="32"/>
        <v>177.44800000000001</v>
      </c>
      <c r="T386">
        <f t="shared" si="34"/>
        <v>119.49004767592103</v>
      </c>
    </row>
    <row r="387" spans="4:20">
      <c r="D387">
        <v>332</v>
      </c>
      <c r="E387">
        <f t="shared" si="31"/>
        <v>0.33200000000000002</v>
      </c>
      <c r="Q387">
        <f t="shared" si="33"/>
        <v>113.61671927214556</v>
      </c>
      <c r="R387">
        <f t="shared" si="32"/>
        <v>177.4256</v>
      </c>
      <c r="T387">
        <f t="shared" si="34"/>
        <v>119.41087596197481</v>
      </c>
    </row>
    <row r="388" spans="4:20">
      <c r="D388">
        <v>333</v>
      </c>
      <c r="E388">
        <f t="shared" si="31"/>
        <v>0.33300000000000002</v>
      </c>
      <c r="Q388">
        <f t="shared" si="33"/>
        <v>113.53765287178376</v>
      </c>
      <c r="R388">
        <f t="shared" si="32"/>
        <v>177.4032</v>
      </c>
      <c r="T388">
        <f t="shared" si="34"/>
        <v>119.33180956161301</v>
      </c>
    </row>
    <row r="389" spans="4:20">
      <c r="D389">
        <v>334</v>
      </c>
      <c r="E389">
        <f t="shared" si="31"/>
        <v>0.33400000000000002</v>
      </c>
      <c r="Q389">
        <f t="shared" si="33"/>
        <v>113.4586911534392</v>
      </c>
      <c r="R389">
        <f t="shared" si="32"/>
        <v>177.38079999999999</v>
      </c>
      <c r="T389">
        <f t="shared" si="34"/>
        <v>119.25284784326846</v>
      </c>
    </row>
    <row r="390" spans="4:20">
      <c r="D390">
        <v>335</v>
      </c>
      <c r="E390">
        <f t="shared" si="31"/>
        <v>0.33500000000000002</v>
      </c>
      <c r="Q390">
        <f t="shared" si="33"/>
        <v>113.37983349120904</v>
      </c>
      <c r="R390">
        <f t="shared" si="32"/>
        <v>177.35840000000002</v>
      </c>
      <c r="T390">
        <f t="shared" si="34"/>
        <v>119.17399018103829</v>
      </c>
    </row>
    <row r="391" spans="4:20">
      <c r="D391">
        <v>336</v>
      </c>
      <c r="E391">
        <f t="shared" si="31"/>
        <v>0.33600000000000002</v>
      </c>
      <c r="Q391">
        <f t="shared" si="33"/>
        <v>113.30107926478723</v>
      </c>
      <c r="R391">
        <f t="shared" si="32"/>
        <v>177.33600000000001</v>
      </c>
      <c r="T391">
        <f t="shared" si="34"/>
        <v>119.09523595461648</v>
      </c>
    </row>
    <row r="392" spans="4:20">
      <c r="D392">
        <v>337</v>
      </c>
      <c r="E392">
        <f t="shared" si="31"/>
        <v>0.33700000000000002</v>
      </c>
      <c r="Q392">
        <f t="shared" si="33"/>
        <v>113.22242785939785</v>
      </c>
      <c r="R392">
        <f t="shared" si="32"/>
        <v>177.31360000000001</v>
      </c>
      <c r="T392">
        <f t="shared" si="34"/>
        <v>119.0165845492271</v>
      </c>
    </row>
    <row r="393" spans="4:20">
      <c r="D393">
        <v>338</v>
      </c>
      <c r="E393">
        <f t="shared" si="31"/>
        <v>0.33800000000000002</v>
      </c>
      <c r="Q393">
        <f t="shared" si="33"/>
        <v>113.14387866572977</v>
      </c>
      <c r="R393">
        <f t="shared" si="32"/>
        <v>177.2912</v>
      </c>
      <c r="T393">
        <f t="shared" si="34"/>
        <v>118.93803535555902</v>
      </c>
    </row>
    <row r="394" spans="4:20">
      <c r="D394">
        <v>339</v>
      </c>
      <c r="E394">
        <f t="shared" si="31"/>
        <v>0.33900000000000002</v>
      </c>
      <c r="Q394">
        <f t="shared" si="33"/>
        <v>113.06543107987197</v>
      </c>
      <c r="R394">
        <f t="shared" si="32"/>
        <v>177.2688</v>
      </c>
      <c r="T394">
        <f t="shared" si="34"/>
        <v>118.85958776970122</v>
      </c>
    </row>
    <row r="395" spans="4:20">
      <c r="D395">
        <v>340</v>
      </c>
      <c r="E395">
        <f t="shared" ref="E395:E458" si="35">D395/1000</f>
        <v>0.34</v>
      </c>
      <c r="Q395">
        <f t="shared" si="33"/>
        <v>112.98708450324986</v>
      </c>
      <c r="R395">
        <f t="shared" ref="R395:R458" si="36">184.84+$A$12*LOG10(D395)-0.0224*(D395-1)</f>
        <v>177.24639999999999</v>
      </c>
      <c r="T395">
        <f t="shared" si="34"/>
        <v>118.78124119307911</v>
      </c>
    </row>
    <row r="396" spans="4:20">
      <c r="D396">
        <v>341</v>
      </c>
      <c r="E396">
        <f t="shared" si="35"/>
        <v>0.34100000000000003</v>
      </c>
      <c r="Q396">
        <f t="shared" si="33"/>
        <v>112.90883834256269</v>
      </c>
      <c r="R396">
        <f t="shared" si="36"/>
        <v>177.22399999999999</v>
      </c>
      <c r="T396">
        <f t="shared" si="34"/>
        <v>118.70299503239194</v>
      </c>
    </row>
    <row r="397" spans="4:20">
      <c r="D397">
        <v>342</v>
      </c>
      <c r="E397">
        <f t="shared" si="35"/>
        <v>0.34200000000000003</v>
      </c>
      <c r="Q397">
        <f t="shared" si="33"/>
        <v>112.83069200972172</v>
      </c>
      <c r="R397">
        <f t="shared" si="36"/>
        <v>177.20160000000001</v>
      </c>
      <c r="T397">
        <f t="shared" si="34"/>
        <v>118.62484869955097</v>
      </c>
    </row>
    <row r="398" spans="4:20">
      <c r="D398">
        <v>343</v>
      </c>
      <c r="E398">
        <f t="shared" si="35"/>
        <v>0.34300000000000003</v>
      </c>
      <c r="Q398">
        <f t="shared" si="33"/>
        <v>112.75264492178937</v>
      </c>
      <c r="R398">
        <f t="shared" si="36"/>
        <v>177.17920000000001</v>
      </c>
      <c r="T398">
        <f t="shared" si="34"/>
        <v>118.54680161161862</v>
      </c>
    </row>
    <row r="399" spans="4:20">
      <c r="D399">
        <v>344</v>
      </c>
      <c r="E399">
        <f t="shared" si="35"/>
        <v>0.34399999999999997</v>
      </c>
      <c r="Q399">
        <f t="shared" si="33"/>
        <v>112.67469650091925</v>
      </c>
      <c r="R399">
        <f t="shared" si="36"/>
        <v>177.1568</v>
      </c>
      <c r="T399">
        <f t="shared" si="34"/>
        <v>118.4688531907485</v>
      </c>
    </row>
    <row r="400" spans="4:20">
      <c r="D400">
        <v>345</v>
      </c>
      <c r="E400">
        <f t="shared" si="35"/>
        <v>0.34499999999999997</v>
      </c>
      <c r="Q400">
        <f t="shared" si="33"/>
        <v>112.59684617429704</v>
      </c>
      <c r="R400">
        <f t="shared" si="36"/>
        <v>177.1344</v>
      </c>
      <c r="T400">
        <f t="shared" si="34"/>
        <v>118.39100286412629</v>
      </c>
    </row>
    <row r="401" spans="4:20">
      <c r="D401">
        <v>346</v>
      </c>
      <c r="E401">
        <f t="shared" si="35"/>
        <v>0.34599999999999997</v>
      </c>
      <c r="Q401">
        <f t="shared" si="33"/>
        <v>112.51909337408213</v>
      </c>
      <c r="R401">
        <f t="shared" si="36"/>
        <v>177.11199999999999</v>
      </c>
      <c r="T401">
        <f t="shared" si="34"/>
        <v>118.31325006391138</v>
      </c>
    </row>
    <row r="402" spans="4:20">
      <c r="D402">
        <v>347</v>
      </c>
      <c r="E402">
        <f t="shared" si="35"/>
        <v>0.34699999999999998</v>
      </c>
      <c r="Q402">
        <f t="shared" si="33"/>
        <v>112.44143753735044</v>
      </c>
      <c r="R402">
        <f t="shared" si="36"/>
        <v>177.08959999999999</v>
      </c>
      <c r="T402">
        <f t="shared" si="34"/>
        <v>118.23559422717969</v>
      </c>
    </row>
    <row r="403" spans="4:20">
      <c r="D403">
        <v>348</v>
      </c>
      <c r="E403">
        <f t="shared" si="35"/>
        <v>0.34799999999999998</v>
      </c>
      <c r="Q403">
        <f t="shared" si="33"/>
        <v>112.36387810603753</v>
      </c>
      <c r="R403">
        <f t="shared" si="36"/>
        <v>177.06720000000001</v>
      </c>
      <c r="T403">
        <f t="shared" si="34"/>
        <v>118.15803479586678</v>
      </c>
    </row>
    <row r="404" spans="4:20">
      <c r="D404">
        <v>349</v>
      </c>
      <c r="E404">
        <f t="shared" si="35"/>
        <v>0.34899999999999998</v>
      </c>
      <c r="Q404">
        <f t="shared" si="33"/>
        <v>112.28641452688309</v>
      </c>
      <c r="R404">
        <f t="shared" si="36"/>
        <v>177.04480000000001</v>
      </c>
      <c r="T404">
        <f t="shared" si="34"/>
        <v>118.08057121671234</v>
      </c>
    </row>
    <row r="405" spans="4:20">
      <c r="D405">
        <v>350</v>
      </c>
      <c r="E405">
        <f t="shared" si="35"/>
        <v>0.35</v>
      </c>
      <c r="Q405">
        <f t="shared" si="33"/>
        <v>112.20904625137575</v>
      </c>
      <c r="R405">
        <f t="shared" si="36"/>
        <v>177.0224</v>
      </c>
      <c r="T405">
        <f t="shared" si="34"/>
        <v>118.003202941205</v>
      </c>
    </row>
    <row r="406" spans="4:20">
      <c r="D406">
        <v>351</v>
      </c>
      <c r="E406">
        <f t="shared" si="35"/>
        <v>0.35099999999999998</v>
      </c>
      <c r="Q406">
        <f t="shared" si="33"/>
        <v>112.13177273569904</v>
      </c>
      <c r="R406">
        <f t="shared" si="36"/>
        <v>177</v>
      </c>
      <c r="T406">
        <f t="shared" si="34"/>
        <v>117.9259294255283</v>
      </c>
    </row>
    <row r="407" spans="4:20">
      <c r="D407">
        <v>352</v>
      </c>
      <c r="E407">
        <f t="shared" si="35"/>
        <v>0.35199999999999998</v>
      </c>
      <c r="Q407">
        <f t="shared" si="33"/>
        <v>112.05459344067783</v>
      </c>
      <c r="R407">
        <f t="shared" si="36"/>
        <v>176.9776</v>
      </c>
      <c r="T407">
        <f t="shared" si="34"/>
        <v>117.84875013050709</v>
      </c>
    </row>
    <row r="408" spans="4:20">
      <c r="D408">
        <v>353</v>
      </c>
      <c r="E408">
        <f t="shared" si="35"/>
        <v>0.35299999999999998</v>
      </c>
      <c r="Q408">
        <f t="shared" si="33"/>
        <v>111.97750783172583</v>
      </c>
      <c r="R408">
        <f t="shared" si="36"/>
        <v>176.95519999999999</v>
      </c>
      <c r="T408">
        <f t="shared" si="34"/>
        <v>117.77166452155508</v>
      </c>
    </row>
    <row r="409" spans="4:20">
      <c r="D409">
        <v>354</v>
      </c>
      <c r="E409">
        <f t="shared" si="35"/>
        <v>0.35399999999999998</v>
      </c>
      <c r="Q409">
        <f t="shared" si="33"/>
        <v>111.90051537879341</v>
      </c>
      <c r="R409">
        <f t="shared" si="36"/>
        <v>176.93280000000001</v>
      </c>
      <c r="T409">
        <f t="shared" si="34"/>
        <v>117.69467206862267</v>
      </c>
    </row>
    <row r="410" spans="4:20">
      <c r="D410">
        <v>355</v>
      </c>
      <c r="E410">
        <f t="shared" si="35"/>
        <v>0.35499999999999998</v>
      </c>
      <c r="Q410">
        <f t="shared" si="33"/>
        <v>111.82361555631668</v>
      </c>
      <c r="R410">
        <f t="shared" si="36"/>
        <v>176.91040000000001</v>
      </c>
      <c r="T410">
        <f t="shared" si="34"/>
        <v>117.61777224614593</v>
      </c>
    </row>
    <row r="411" spans="4:20">
      <c r="D411">
        <v>356</v>
      </c>
      <c r="E411">
        <f t="shared" si="35"/>
        <v>0.35599999999999998</v>
      </c>
      <c r="Q411">
        <f t="shared" si="33"/>
        <v>111.74680784316688</v>
      </c>
      <c r="R411">
        <f t="shared" si="36"/>
        <v>176.88800000000001</v>
      </c>
      <c r="T411">
        <f t="shared" si="34"/>
        <v>117.54096453299613</v>
      </c>
    </row>
    <row r="412" spans="4:20">
      <c r="D412">
        <v>357</v>
      </c>
      <c r="E412">
        <f t="shared" si="35"/>
        <v>0.35699999999999998</v>
      </c>
      <c r="Q412">
        <f t="shared" si="33"/>
        <v>111.67009172260063</v>
      </c>
      <c r="R412">
        <f t="shared" si="36"/>
        <v>176.8656</v>
      </c>
      <c r="T412">
        <f t="shared" si="34"/>
        <v>117.46424841242988</v>
      </c>
    </row>
    <row r="413" spans="4:20">
      <c r="D413">
        <v>358</v>
      </c>
      <c r="E413">
        <f t="shared" si="35"/>
        <v>0.35799999999999998</v>
      </c>
      <c r="Q413">
        <f t="shared" si="33"/>
        <v>111.59346668221083</v>
      </c>
      <c r="R413">
        <f t="shared" si="36"/>
        <v>176.8432</v>
      </c>
      <c r="T413">
        <f t="shared" si="34"/>
        <v>117.38762337204008</v>
      </c>
    </row>
    <row r="414" spans="4:20">
      <c r="D414">
        <v>359</v>
      </c>
      <c r="E414">
        <f t="shared" si="35"/>
        <v>0.35899999999999999</v>
      </c>
      <c r="Q414">
        <f t="shared" si="33"/>
        <v>111.51693221387838</v>
      </c>
      <c r="R414">
        <f t="shared" si="36"/>
        <v>176.82079999999999</v>
      </c>
      <c r="T414">
        <f t="shared" si="34"/>
        <v>117.31108890370763</v>
      </c>
    </row>
    <row r="415" spans="4:20">
      <c r="D415">
        <v>360</v>
      </c>
      <c r="E415">
        <f t="shared" si="35"/>
        <v>0.36</v>
      </c>
      <c r="Q415">
        <f t="shared" si="33"/>
        <v>111.44048781372436</v>
      </c>
      <c r="R415">
        <f t="shared" si="36"/>
        <v>176.79840000000002</v>
      </c>
      <c r="T415">
        <f t="shared" si="34"/>
        <v>117.23464450355361</v>
      </c>
    </row>
    <row r="416" spans="4:20">
      <c r="D416">
        <v>361</v>
      </c>
      <c r="E416">
        <f t="shared" si="35"/>
        <v>0.36099999999999999</v>
      </c>
      <c r="Q416">
        <f t="shared" si="33"/>
        <v>111.36413298206307</v>
      </c>
      <c r="R416">
        <f t="shared" si="36"/>
        <v>176.77600000000001</v>
      </c>
      <c r="T416">
        <f t="shared" si="34"/>
        <v>117.15828967189232</v>
      </c>
    </row>
    <row r="417" spans="4:20">
      <c r="D417">
        <v>362</v>
      </c>
      <c r="E417">
        <f t="shared" si="35"/>
        <v>0.36199999999999999</v>
      </c>
      <c r="Q417">
        <f t="shared" si="33"/>
        <v>111.28786722335551</v>
      </c>
      <c r="R417">
        <f t="shared" si="36"/>
        <v>176.75360000000001</v>
      </c>
      <c r="T417">
        <f t="shared" si="34"/>
        <v>117.08202391318476</v>
      </c>
    </row>
    <row r="418" spans="4:20">
      <c r="D418">
        <v>363</v>
      </c>
      <c r="E418">
        <f t="shared" si="35"/>
        <v>0.36299999999999999</v>
      </c>
      <c r="Q418">
        <f t="shared" si="33"/>
        <v>111.21169004616378</v>
      </c>
      <c r="R418">
        <f t="shared" si="36"/>
        <v>176.7312</v>
      </c>
      <c r="T418">
        <f t="shared" si="34"/>
        <v>117.00584673599303</v>
      </c>
    </row>
    <row r="419" spans="4:20">
      <c r="D419">
        <v>364</v>
      </c>
      <c r="E419">
        <f t="shared" si="35"/>
        <v>0.36399999999999999</v>
      </c>
      <c r="Q419">
        <f t="shared" si="33"/>
        <v>111.13560096310587</v>
      </c>
      <c r="R419">
        <f t="shared" si="36"/>
        <v>176.7088</v>
      </c>
      <c r="T419">
        <f t="shared" si="34"/>
        <v>116.92975765293512</v>
      </c>
    </row>
    <row r="420" spans="4:20">
      <c r="D420">
        <v>365</v>
      </c>
      <c r="E420">
        <f t="shared" si="35"/>
        <v>0.36499999999999999</v>
      </c>
      <c r="Q420">
        <f t="shared" si="33"/>
        <v>111.05959949081114</v>
      </c>
      <c r="R420">
        <f t="shared" si="36"/>
        <v>176.68639999999999</v>
      </c>
      <c r="T420">
        <f t="shared" si="34"/>
        <v>116.85375618064039</v>
      </c>
    </row>
    <row r="421" spans="4:20">
      <c r="D421">
        <v>366</v>
      </c>
      <c r="E421">
        <f t="shared" si="35"/>
        <v>0.36599999999999999</v>
      </c>
      <c r="Q421">
        <f t="shared" si="33"/>
        <v>110.98368514987639</v>
      </c>
      <c r="R421">
        <f t="shared" si="36"/>
        <v>176.66400000000002</v>
      </c>
      <c r="T421">
        <f t="shared" si="34"/>
        <v>116.77784183970564</v>
      </c>
    </row>
    <row r="422" spans="4:20">
      <c r="D422">
        <v>367</v>
      </c>
      <c r="E422">
        <f t="shared" si="35"/>
        <v>0.36699999999999999</v>
      </c>
      <c r="Q422">
        <f t="shared" si="33"/>
        <v>110.90785746482268</v>
      </c>
      <c r="R422">
        <f t="shared" si="36"/>
        <v>176.64160000000001</v>
      </c>
      <c r="T422">
        <f t="shared" si="34"/>
        <v>116.70201415465193</v>
      </c>
    </row>
    <row r="423" spans="4:20">
      <c r="D423">
        <v>368</v>
      </c>
      <c r="E423">
        <f t="shared" si="35"/>
        <v>0.36799999999999999</v>
      </c>
      <c r="Q423">
        <f t="shared" si="33"/>
        <v>110.83211596405248</v>
      </c>
      <c r="R423">
        <f t="shared" si="36"/>
        <v>176.61920000000001</v>
      </c>
      <c r="T423">
        <f t="shared" si="34"/>
        <v>116.62627265388173</v>
      </c>
    </row>
    <row r="424" spans="4:20">
      <c r="D424">
        <v>369</v>
      </c>
      <c r="E424">
        <f t="shared" si="35"/>
        <v>0.36899999999999999</v>
      </c>
      <c r="Q424">
        <f t="shared" si="33"/>
        <v>110.75646017980765</v>
      </c>
      <c r="R424">
        <f t="shared" si="36"/>
        <v>176.5968</v>
      </c>
      <c r="T424">
        <f t="shared" si="34"/>
        <v>116.5506168696369</v>
      </c>
    </row>
    <row r="425" spans="4:20">
      <c r="D425">
        <v>370</v>
      </c>
      <c r="E425">
        <f t="shared" si="35"/>
        <v>0.37</v>
      </c>
      <c r="Q425">
        <f t="shared" si="33"/>
        <v>110.68088964812775</v>
      </c>
      <c r="R425">
        <f t="shared" si="36"/>
        <v>176.5744</v>
      </c>
      <c r="T425">
        <f t="shared" si="34"/>
        <v>116.475046337957</v>
      </c>
    </row>
    <row r="426" spans="4:20">
      <c r="D426">
        <v>371</v>
      </c>
      <c r="E426">
        <f t="shared" si="35"/>
        <v>0.371</v>
      </c>
      <c r="Q426">
        <f t="shared" si="33"/>
        <v>110.60540390880917</v>
      </c>
      <c r="R426">
        <f t="shared" si="36"/>
        <v>176.55199999999999</v>
      </c>
      <c r="T426">
        <f t="shared" si="34"/>
        <v>116.39956059863842</v>
      </c>
    </row>
    <row r="427" spans="4:20">
      <c r="D427">
        <v>372</v>
      </c>
      <c r="E427">
        <f t="shared" si="35"/>
        <v>0.372</v>
      </c>
      <c r="Q427">
        <f t="shared" si="33"/>
        <v>110.53000250536466</v>
      </c>
      <c r="R427">
        <f t="shared" si="36"/>
        <v>176.52960000000002</v>
      </c>
      <c r="T427">
        <f t="shared" si="34"/>
        <v>116.32415919519391</v>
      </c>
    </row>
    <row r="428" spans="4:20">
      <c r="D428">
        <v>373</v>
      </c>
      <c r="E428">
        <f t="shared" si="35"/>
        <v>0.373</v>
      </c>
      <c r="Q428">
        <f t="shared" si="33"/>
        <v>110.45468498498329</v>
      </c>
      <c r="R428">
        <f t="shared" si="36"/>
        <v>176.50720000000001</v>
      </c>
      <c r="T428">
        <f t="shared" si="34"/>
        <v>116.24884167481254</v>
      </c>
    </row>
    <row r="429" spans="4:20">
      <c r="D429">
        <v>374</v>
      </c>
      <c r="E429">
        <f t="shared" si="35"/>
        <v>0.374</v>
      </c>
      <c r="Q429">
        <f t="shared" si="33"/>
        <v>110.37945089849126</v>
      </c>
      <c r="R429">
        <f t="shared" si="36"/>
        <v>176.48480000000001</v>
      </c>
      <c r="T429">
        <f t="shared" si="34"/>
        <v>116.17360758832051</v>
      </c>
    </row>
    <row r="430" spans="4:20">
      <c r="D430">
        <v>375</v>
      </c>
      <c r="E430">
        <f t="shared" si="35"/>
        <v>0.375</v>
      </c>
      <c r="Q430">
        <f t="shared" si="33"/>
        <v>110.3042998003129</v>
      </c>
      <c r="R430">
        <f t="shared" si="36"/>
        <v>176.4624</v>
      </c>
      <c r="T430">
        <f t="shared" si="34"/>
        <v>116.09845649014215</v>
      </c>
    </row>
    <row r="431" spans="4:20">
      <c r="D431">
        <v>376</v>
      </c>
      <c r="E431">
        <f t="shared" si="35"/>
        <v>0.376</v>
      </c>
      <c r="Q431">
        <f t="shared" si="33"/>
        <v>110.22923124843246</v>
      </c>
      <c r="R431">
        <f t="shared" si="36"/>
        <v>176.44</v>
      </c>
      <c r="T431">
        <f t="shared" si="34"/>
        <v>116.02338793826171</v>
      </c>
    </row>
    <row r="432" spans="4:20">
      <c r="D432">
        <v>377</v>
      </c>
      <c r="E432">
        <f t="shared" si="35"/>
        <v>0.377</v>
      </c>
      <c r="Q432">
        <f t="shared" si="33"/>
        <v>110.15424480435621</v>
      </c>
      <c r="R432">
        <f t="shared" si="36"/>
        <v>176.41759999999999</v>
      </c>
      <c r="T432">
        <f t="shared" si="34"/>
        <v>115.94840149418546</v>
      </c>
    </row>
    <row r="433" spans="4:20">
      <c r="D433">
        <v>378</v>
      </c>
      <c r="E433">
        <f t="shared" si="35"/>
        <v>0.378</v>
      </c>
      <c r="Q433">
        <f t="shared" si="33"/>
        <v>110.07934003307513</v>
      </c>
      <c r="R433">
        <f t="shared" si="36"/>
        <v>176.39519999999999</v>
      </c>
      <c r="T433">
        <f t="shared" si="34"/>
        <v>115.87349672290438</v>
      </c>
    </row>
    <row r="434" spans="4:20">
      <c r="D434">
        <v>379</v>
      </c>
      <c r="E434">
        <f t="shared" si="35"/>
        <v>0.379</v>
      </c>
      <c r="Q434">
        <f t="shared" si="33"/>
        <v>110.00451650302814</v>
      </c>
      <c r="R434">
        <f t="shared" si="36"/>
        <v>176.37280000000001</v>
      </c>
      <c r="T434">
        <f t="shared" si="34"/>
        <v>115.79867319285739</v>
      </c>
    </row>
    <row r="435" spans="4:20">
      <c r="D435">
        <v>380</v>
      </c>
      <c r="E435">
        <f t="shared" si="35"/>
        <v>0.38</v>
      </c>
      <c r="Q435">
        <f t="shared" si="33"/>
        <v>109.9297737860657</v>
      </c>
      <c r="R435">
        <f t="shared" si="36"/>
        <v>176.35040000000001</v>
      </c>
      <c r="T435">
        <f t="shared" si="34"/>
        <v>115.72393047589495</v>
      </c>
    </row>
    <row r="436" spans="4:20">
      <c r="D436">
        <v>381</v>
      </c>
      <c r="E436">
        <f t="shared" si="35"/>
        <v>0.38100000000000001</v>
      </c>
      <c r="Q436">
        <f t="shared" si="33"/>
        <v>109.85511145741395</v>
      </c>
      <c r="R436">
        <f t="shared" si="36"/>
        <v>176.328</v>
      </c>
      <c r="T436">
        <f t="shared" si="34"/>
        <v>115.64926814724321</v>
      </c>
    </row>
    <row r="437" spans="4:20">
      <c r="D437">
        <v>382</v>
      </c>
      <c r="E437">
        <f t="shared" si="35"/>
        <v>0.38200000000000001</v>
      </c>
      <c r="Q437">
        <f t="shared" si="33"/>
        <v>109.78052909563937</v>
      </c>
      <c r="R437">
        <f t="shared" si="36"/>
        <v>176.3056</v>
      </c>
      <c r="T437">
        <f t="shared" si="34"/>
        <v>115.57468578546862</v>
      </c>
    </row>
    <row r="438" spans="4:20">
      <c r="D438">
        <v>383</v>
      </c>
      <c r="E438">
        <f t="shared" si="35"/>
        <v>0.38300000000000001</v>
      </c>
      <c r="Q438">
        <f t="shared" si="33"/>
        <v>109.70602628261375</v>
      </c>
      <c r="R438">
        <f t="shared" si="36"/>
        <v>176.28319999999999</v>
      </c>
      <c r="T438">
        <f t="shared" si="34"/>
        <v>115.500182972443</v>
      </c>
    </row>
    <row r="439" spans="4:20">
      <c r="D439">
        <v>384</v>
      </c>
      <c r="E439">
        <f t="shared" si="35"/>
        <v>0.38400000000000001</v>
      </c>
      <c r="Q439">
        <f t="shared" si="33"/>
        <v>109.63160260347981</v>
      </c>
      <c r="R439">
        <f t="shared" si="36"/>
        <v>176.26080000000002</v>
      </c>
      <c r="T439">
        <f t="shared" si="34"/>
        <v>115.42575929330906</v>
      </c>
    </row>
    <row r="440" spans="4:20">
      <c r="D440">
        <v>385</v>
      </c>
      <c r="E440">
        <f t="shared" si="35"/>
        <v>0.38500000000000001</v>
      </c>
      <c r="Q440">
        <f t="shared" si="33"/>
        <v>109.55725764661716</v>
      </c>
      <c r="R440">
        <f t="shared" si="36"/>
        <v>176.23840000000001</v>
      </c>
      <c r="T440">
        <f t="shared" si="34"/>
        <v>115.35141433644641</v>
      </c>
    </row>
    <row r="441" spans="4:20">
      <c r="D441">
        <v>386</v>
      </c>
      <c r="E441">
        <f t="shared" si="35"/>
        <v>0.38600000000000001</v>
      </c>
      <c r="Q441">
        <f t="shared" ref="Q441:Q504" si="37">Z$11+Z$12*LOG10(D441)-B$8*(D441-1)</f>
        <v>109.4829910036086</v>
      </c>
      <c r="R441">
        <f t="shared" si="36"/>
        <v>176.21600000000001</v>
      </c>
      <c r="T441">
        <f t="shared" ref="T441:T504" si="38">Q441-AA$14</f>
        <v>115.27714769343785</v>
      </c>
    </row>
    <row r="442" spans="4:20">
      <c r="D442">
        <v>387</v>
      </c>
      <c r="E442">
        <f t="shared" si="35"/>
        <v>0.38700000000000001</v>
      </c>
      <c r="Q442">
        <f t="shared" si="37"/>
        <v>109.40880226920717</v>
      </c>
      <c r="R442">
        <f t="shared" si="36"/>
        <v>176.1936</v>
      </c>
      <c r="T442">
        <f t="shared" si="38"/>
        <v>115.20295895903642</v>
      </c>
    </row>
    <row r="443" spans="4:20">
      <c r="D443">
        <v>388</v>
      </c>
      <c r="E443">
        <f t="shared" si="35"/>
        <v>0.38800000000000001</v>
      </c>
      <c r="Q443">
        <f t="shared" si="37"/>
        <v>109.33469104130323</v>
      </c>
      <c r="R443">
        <f t="shared" si="36"/>
        <v>176.1712</v>
      </c>
      <c r="T443">
        <f t="shared" si="38"/>
        <v>115.12884773113248</v>
      </c>
    </row>
    <row r="444" spans="4:20">
      <c r="D444">
        <v>389</v>
      </c>
      <c r="E444">
        <f t="shared" si="35"/>
        <v>0.38900000000000001</v>
      </c>
      <c r="Q444">
        <f t="shared" si="37"/>
        <v>109.2606569208923</v>
      </c>
      <c r="R444">
        <f t="shared" si="36"/>
        <v>176.14879999999999</v>
      </c>
      <c r="T444">
        <f t="shared" si="38"/>
        <v>115.05481361072155</v>
      </c>
    </row>
    <row r="445" spans="4:20">
      <c r="D445">
        <v>390</v>
      </c>
      <c r="E445">
        <f t="shared" si="35"/>
        <v>0.39</v>
      </c>
      <c r="Q445">
        <f t="shared" si="37"/>
        <v>109.18669951204303</v>
      </c>
      <c r="R445">
        <f t="shared" si="36"/>
        <v>176.12639999999999</v>
      </c>
      <c r="T445">
        <f t="shared" si="38"/>
        <v>114.98085620187229</v>
      </c>
    </row>
    <row r="446" spans="4:20">
      <c r="D446">
        <v>391</v>
      </c>
      <c r="E446">
        <f t="shared" si="35"/>
        <v>0.39100000000000001</v>
      </c>
      <c r="Q446">
        <f t="shared" si="37"/>
        <v>109.1128184218659</v>
      </c>
      <c r="R446">
        <f t="shared" si="36"/>
        <v>176.10400000000001</v>
      </c>
      <c r="T446">
        <f t="shared" si="38"/>
        <v>114.90697511169515</v>
      </c>
    </row>
    <row r="447" spans="4:20">
      <c r="D447">
        <v>392</v>
      </c>
      <c r="E447">
        <f t="shared" si="35"/>
        <v>0.39200000000000002</v>
      </c>
      <c r="Q447">
        <f t="shared" si="37"/>
        <v>109.03901326048197</v>
      </c>
      <c r="R447">
        <f t="shared" si="36"/>
        <v>176.08160000000001</v>
      </c>
      <c r="T447">
        <f t="shared" si="38"/>
        <v>114.83316995031122</v>
      </c>
    </row>
    <row r="448" spans="4:20">
      <c r="D448">
        <v>393</v>
      </c>
      <c r="E448">
        <f t="shared" si="35"/>
        <v>0.39300000000000002</v>
      </c>
      <c r="Q448">
        <f t="shared" si="37"/>
        <v>108.96528364099234</v>
      </c>
      <c r="R448">
        <f t="shared" si="36"/>
        <v>176.0592</v>
      </c>
      <c r="T448">
        <f t="shared" si="38"/>
        <v>114.75944033082159</v>
      </c>
    </row>
    <row r="449" spans="4:20">
      <c r="D449">
        <v>394</v>
      </c>
      <c r="E449">
        <f t="shared" si="35"/>
        <v>0.39400000000000002</v>
      </c>
      <c r="Q449">
        <f t="shared" si="37"/>
        <v>108.89162917944769</v>
      </c>
      <c r="R449">
        <f t="shared" si="36"/>
        <v>176.0368</v>
      </c>
      <c r="T449">
        <f t="shared" si="38"/>
        <v>114.68578586927694</v>
      </c>
    </row>
    <row r="450" spans="4:20">
      <c r="D450">
        <v>395</v>
      </c>
      <c r="E450">
        <f t="shared" si="35"/>
        <v>0.39500000000000002</v>
      </c>
      <c r="Q450">
        <f t="shared" si="37"/>
        <v>108.81804949481858</v>
      </c>
      <c r="R450">
        <f t="shared" si="36"/>
        <v>176.01439999999999</v>
      </c>
      <c r="T450">
        <f t="shared" si="38"/>
        <v>114.61220618464783</v>
      </c>
    </row>
    <row r="451" spans="4:20">
      <c r="D451">
        <v>396</v>
      </c>
      <c r="E451">
        <f t="shared" si="35"/>
        <v>0.39600000000000002</v>
      </c>
      <c r="Q451">
        <f t="shared" si="37"/>
        <v>108.74454420896576</v>
      </c>
      <c r="R451">
        <f t="shared" si="36"/>
        <v>175.99199999999999</v>
      </c>
      <c r="T451">
        <f t="shared" si="38"/>
        <v>114.53870089879501</v>
      </c>
    </row>
    <row r="452" spans="4:20">
      <c r="D452">
        <v>397</v>
      </c>
      <c r="E452">
        <f t="shared" si="35"/>
        <v>0.39700000000000002</v>
      </c>
      <c r="Q452">
        <f t="shared" si="37"/>
        <v>108.67111294661106</v>
      </c>
      <c r="R452">
        <f t="shared" si="36"/>
        <v>175.96960000000001</v>
      </c>
      <c r="T452">
        <f t="shared" si="38"/>
        <v>114.46526963644031</v>
      </c>
    </row>
    <row r="453" spans="4:20">
      <c r="D453">
        <v>398</v>
      </c>
      <c r="E453">
        <f t="shared" si="35"/>
        <v>0.39800000000000002</v>
      </c>
      <c r="Q453">
        <f t="shared" si="37"/>
        <v>108.59775533530865</v>
      </c>
      <c r="R453">
        <f t="shared" si="36"/>
        <v>175.94720000000001</v>
      </c>
      <c r="T453">
        <f t="shared" si="38"/>
        <v>114.3919120251379</v>
      </c>
    </row>
    <row r="454" spans="4:20">
      <c r="D454">
        <v>399</v>
      </c>
      <c r="E454">
        <f t="shared" si="35"/>
        <v>0.39900000000000002</v>
      </c>
      <c r="Q454">
        <f t="shared" si="37"/>
        <v>108.52447100541647</v>
      </c>
      <c r="R454">
        <f t="shared" si="36"/>
        <v>175.9248</v>
      </c>
      <c r="T454">
        <f t="shared" si="38"/>
        <v>114.31862769524572</v>
      </c>
    </row>
    <row r="455" spans="4:20">
      <c r="D455">
        <v>400</v>
      </c>
      <c r="E455">
        <f t="shared" si="35"/>
        <v>0.4</v>
      </c>
      <c r="Q455">
        <f t="shared" si="37"/>
        <v>108.45125959006835</v>
      </c>
      <c r="R455">
        <f t="shared" si="36"/>
        <v>175.9024</v>
      </c>
      <c r="T455">
        <f t="shared" si="38"/>
        <v>114.2454162798976</v>
      </c>
    </row>
    <row r="456" spans="4:20">
      <c r="D456">
        <v>401</v>
      </c>
      <c r="E456">
        <f t="shared" si="35"/>
        <v>0.40100000000000002</v>
      </c>
      <c r="Q456">
        <f t="shared" si="37"/>
        <v>108.37812072514618</v>
      </c>
      <c r="R456">
        <f t="shared" si="36"/>
        <v>175.88</v>
      </c>
      <c r="T456">
        <f t="shared" si="38"/>
        <v>114.17227741497543</v>
      </c>
    </row>
    <row r="457" spans="4:20">
      <c r="D457">
        <v>402</v>
      </c>
      <c r="E457">
        <f t="shared" si="35"/>
        <v>0.40200000000000002</v>
      </c>
      <c r="Q457">
        <f t="shared" si="37"/>
        <v>108.30505404925242</v>
      </c>
      <c r="R457">
        <f t="shared" si="36"/>
        <v>175.85759999999999</v>
      </c>
      <c r="T457">
        <f t="shared" si="38"/>
        <v>114.09921073908167</v>
      </c>
    </row>
    <row r="458" spans="4:20">
      <c r="D458">
        <v>403</v>
      </c>
      <c r="E458">
        <f t="shared" si="35"/>
        <v>0.40300000000000002</v>
      </c>
      <c r="Q458">
        <f t="shared" si="37"/>
        <v>108.23205920368332</v>
      </c>
      <c r="R458">
        <f t="shared" si="36"/>
        <v>175.83520000000001</v>
      </c>
      <c r="T458">
        <f t="shared" si="38"/>
        <v>114.02621589351257</v>
      </c>
    </row>
    <row r="459" spans="4:20">
      <c r="D459">
        <v>404</v>
      </c>
      <c r="E459">
        <f t="shared" ref="E459:E522" si="39">D459/1000</f>
        <v>0.40400000000000003</v>
      </c>
      <c r="Q459">
        <f t="shared" si="37"/>
        <v>108.15913583240203</v>
      </c>
      <c r="R459">
        <f t="shared" ref="R459:R522" si="40">184.84+$A$12*LOG10(D459)-0.0224*(D459-1)</f>
        <v>175.81280000000001</v>
      </c>
      <c r="T459">
        <f t="shared" si="38"/>
        <v>113.95329252223128</v>
      </c>
    </row>
    <row r="460" spans="4:20">
      <c r="D460">
        <v>405</v>
      </c>
      <c r="E460">
        <f t="shared" si="39"/>
        <v>0.40500000000000003</v>
      </c>
      <c r="Q460">
        <f t="shared" si="37"/>
        <v>108.08628358201227</v>
      </c>
      <c r="R460">
        <f t="shared" si="40"/>
        <v>175.79040000000001</v>
      </c>
      <c r="T460">
        <f t="shared" si="38"/>
        <v>113.88044027184152</v>
      </c>
    </row>
    <row r="461" spans="4:20">
      <c r="D461">
        <v>406</v>
      </c>
      <c r="E461">
        <f t="shared" si="39"/>
        <v>0.40600000000000003</v>
      </c>
      <c r="Q461">
        <f t="shared" si="37"/>
        <v>108.0135021017323</v>
      </c>
      <c r="R461">
        <f t="shared" si="40"/>
        <v>175.768</v>
      </c>
      <c r="T461">
        <f t="shared" si="38"/>
        <v>113.80765879156155</v>
      </c>
    </row>
    <row r="462" spans="4:20">
      <c r="D462">
        <v>407</v>
      </c>
      <c r="E462">
        <f t="shared" si="39"/>
        <v>0.40699999999999997</v>
      </c>
      <c r="Q462">
        <f t="shared" si="37"/>
        <v>107.94079104336915</v>
      </c>
      <c r="R462">
        <f t="shared" si="40"/>
        <v>175.7456</v>
      </c>
      <c r="T462">
        <f t="shared" si="38"/>
        <v>113.7349477331984</v>
      </c>
    </row>
    <row r="463" spans="4:20">
      <c r="D463">
        <v>408</v>
      </c>
      <c r="E463">
        <f t="shared" si="39"/>
        <v>0.40799999999999997</v>
      </c>
      <c r="Q463">
        <f t="shared" si="37"/>
        <v>107.86815006129324</v>
      </c>
      <c r="R463">
        <f t="shared" si="40"/>
        <v>175.72319999999999</v>
      </c>
      <c r="T463">
        <f t="shared" si="38"/>
        <v>113.66230675112249</v>
      </c>
    </row>
    <row r="464" spans="4:20">
      <c r="D464">
        <v>409</v>
      </c>
      <c r="E464">
        <f t="shared" si="39"/>
        <v>0.40899999999999997</v>
      </c>
      <c r="Q464">
        <f t="shared" si="37"/>
        <v>107.79557881241331</v>
      </c>
      <c r="R464">
        <f t="shared" si="40"/>
        <v>175.70080000000002</v>
      </c>
      <c r="T464">
        <f t="shared" si="38"/>
        <v>113.58973550224256</v>
      </c>
    </row>
    <row r="465" spans="4:20">
      <c r="D465">
        <v>410</v>
      </c>
      <c r="E465">
        <f t="shared" si="39"/>
        <v>0.41</v>
      </c>
      <c r="Q465">
        <f t="shared" si="37"/>
        <v>107.72307695615163</v>
      </c>
      <c r="R465">
        <f t="shared" si="40"/>
        <v>175.67840000000001</v>
      </c>
      <c r="T465">
        <f t="shared" si="38"/>
        <v>113.51723364598088</v>
      </c>
    </row>
    <row r="466" spans="4:20">
      <c r="D466">
        <v>411</v>
      </c>
      <c r="E466">
        <f t="shared" si="39"/>
        <v>0.41099999999999998</v>
      </c>
      <c r="Q466">
        <f t="shared" si="37"/>
        <v>107.65064415441935</v>
      </c>
      <c r="R466">
        <f t="shared" si="40"/>
        <v>175.65600000000001</v>
      </c>
      <c r="T466">
        <f t="shared" si="38"/>
        <v>113.4448008442486</v>
      </c>
    </row>
    <row r="467" spans="4:20">
      <c r="D467">
        <v>412</v>
      </c>
      <c r="E467">
        <f t="shared" si="39"/>
        <v>0.41199999999999998</v>
      </c>
      <c r="Q467">
        <f t="shared" si="37"/>
        <v>107.57828007159256</v>
      </c>
      <c r="R467">
        <f t="shared" si="40"/>
        <v>175.6336</v>
      </c>
      <c r="T467">
        <f t="shared" si="38"/>
        <v>113.37243676142181</v>
      </c>
    </row>
    <row r="468" spans="4:20">
      <c r="D468">
        <v>413</v>
      </c>
      <c r="E468">
        <f t="shared" si="39"/>
        <v>0.41299999999999998</v>
      </c>
      <c r="Q468">
        <f t="shared" si="37"/>
        <v>107.50598437448815</v>
      </c>
      <c r="R468">
        <f t="shared" si="40"/>
        <v>175.6112</v>
      </c>
      <c r="T468">
        <f t="shared" si="38"/>
        <v>113.3001410643174</v>
      </c>
    </row>
    <row r="469" spans="4:20">
      <c r="D469">
        <v>414</v>
      </c>
      <c r="E469">
        <f t="shared" si="39"/>
        <v>0.41399999999999998</v>
      </c>
      <c r="Q469">
        <f t="shared" si="37"/>
        <v>107.4337567323404</v>
      </c>
      <c r="R469">
        <f t="shared" si="40"/>
        <v>175.58879999999999</v>
      </c>
      <c r="T469">
        <f t="shared" si="38"/>
        <v>113.22791342216965</v>
      </c>
    </row>
    <row r="470" spans="4:20">
      <c r="D470">
        <v>415</v>
      </c>
      <c r="E470">
        <f t="shared" si="39"/>
        <v>0.41499999999999998</v>
      </c>
      <c r="Q470">
        <f t="shared" si="37"/>
        <v>107.36159681677748</v>
      </c>
      <c r="R470">
        <f t="shared" si="40"/>
        <v>175.56640000000002</v>
      </c>
      <c r="T470">
        <f t="shared" si="38"/>
        <v>113.15575350660673</v>
      </c>
    </row>
    <row r="471" spans="4:20">
      <c r="D471">
        <v>416</v>
      </c>
      <c r="E471">
        <f t="shared" si="39"/>
        <v>0.41599999999999998</v>
      </c>
      <c r="Q471">
        <f t="shared" si="37"/>
        <v>107.28950430179849</v>
      </c>
      <c r="R471">
        <f t="shared" si="40"/>
        <v>175.54400000000001</v>
      </c>
      <c r="T471">
        <f t="shared" si="38"/>
        <v>113.08366099162774</v>
      </c>
    </row>
    <row r="472" spans="4:20">
      <c r="D472">
        <v>417</v>
      </c>
      <c r="E472">
        <f t="shared" si="39"/>
        <v>0.41699999999999998</v>
      </c>
      <c r="Q472">
        <f t="shared" si="37"/>
        <v>107.21747886375073</v>
      </c>
      <c r="R472">
        <f t="shared" si="40"/>
        <v>175.52160000000001</v>
      </c>
      <c r="T472">
        <f t="shared" si="38"/>
        <v>113.01163555357998</v>
      </c>
    </row>
    <row r="473" spans="4:20">
      <c r="D473">
        <v>418</v>
      </c>
      <c r="E473">
        <f t="shared" si="39"/>
        <v>0.41799999999999998</v>
      </c>
      <c r="Q473">
        <f t="shared" si="37"/>
        <v>107.14552018130709</v>
      </c>
      <c r="R473">
        <f t="shared" si="40"/>
        <v>175.4992</v>
      </c>
      <c r="T473">
        <f t="shared" si="38"/>
        <v>112.93967687113634</v>
      </c>
    </row>
    <row r="474" spans="4:20">
      <c r="D474">
        <v>419</v>
      </c>
      <c r="E474">
        <f t="shared" si="39"/>
        <v>0.41899999999999998</v>
      </c>
      <c r="Q474">
        <f t="shared" si="37"/>
        <v>107.07362793544398</v>
      </c>
      <c r="R474">
        <f t="shared" si="40"/>
        <v>175.4768</v>
      </c>
      <c r="T474">
        <f t="shared" si="38"/>
        <v>112.86778462527323</v>
      </c>
    </row>
    <row r="475" spans="4:20">
      <c r="D475">
        <v>420</v>
      </c>
      <c r="E475">
        <f t="shared" si="39"/>
        <v>0.42</v>
      </c>
      <c r="Q475">
        <f t="shared" si="37"/>
        <v>107.00180180941912</v>
      </c>
      <c r="R475">
        <f t="shared" si="40"/>
        <v>175.45439999999999</v>
      </c>
      <c r="T475">
        <f t="shared" si="38"/>
        <v>112.79595849924837</v>
      </c>
    </row>
    <row r="476" spans="4:20">
      <c r="D476">
        <v>421</v>
      </c>
      <c r="E476">
        <f t="shared" si="39"/>
        <v>0.42099999999999999</v>
      </c>
      <c r="Q476">
        <f t="shared" si="37"/>
        <v>106.93004148875013</v>
      </c>
      <c r="R476">
        <f t="shared" si="40"/>
        <v>175.43200000000002</v>
      </c>
      <c r="T476">
        <f t="shared" si="38"/>
        <v>112.72419817857939</v>
      </c>
    </row>
    <row r="477" spans="4:20">
      <c r="D477">
        <v>422</v>
      </c>
      <c r="E477">
        <f t="shared" si="39"/>
        <v>0.42199999999999999</v>
      </c>
      <c r="Q477">
        <f t="shared" si="37"/>
        <v>106.85834666119288</v>
      </c>
      <c r="R477">
        <f t="shared" si="40"/>
        <v>175.40960000000001</v>
      </c>
      <c r="T477">
        <f t="shared" si="38"/>
        <v>112.65250335102213</v>
      </c>
    </row>
    <row r="478" spans="4:20">
      <c r="D478">
        <v>423</v>
      </c>
      <c r="E478">
        <f t="shared" si="39"/>
        <v>0.42299999999999999</v>
      </c>
      <c r="Q478">
        <f t="shared" si="37"/>
        <v>106.78671701672039</v>
      </c>
      <c r="R478">
        <f t="shared" si="40"/>
        <v>175.38720000000001</v>
      </c>
      <c r="T478">
        <f t="shared" si="38"/>
        <v>112.58087370654964</v>
      </c>
    </row>
    <row r="479" spans="4:20">
      <c r="D479">
        <v>424</v>
      </c>
      <c r="E479">
        <f t="shared" si="39"/>
        <v>0.42399999999999999</v>
      </c>
      <c r="Q479">
        <f t="shared" si="37"/>
        <v>106.71515224750179</v>
      </c>
      <c r="R479">
        <f t="shared" si="40"/>
        <v>175.3648</v>
      </c>
      <c r="T479">
        <f t="shared" si="38"/>
        <v>112.50930893733104</v>
      </c>
    </row>
    <row r="480" spans="4:20">
      <c r="D480">
        <v>425</v>
      </c>
      <c r="E480">
        <f t="shared" si="39"/>
        <v>0.42499999999999999</v>
      </c>
      <c r="Q480">
        <f t="shared" si="37"/>
        <v>106.64365204788177</v>
      </c>
      <c r="R480">
        <f t="shared" si="40"/>
        <v>175.3424</v>
      </c>
      <c r="T480">
        <f t="shared" si="38"/>
        <v>112.43780873771102</v>
      </c>
    </row>
    <row r="481" spans="4:20">
      <c r="D481">
        <v>426</v>
      </c>
      <c r="E481">
        <f t="shared" si="39"/>
        <v>0.42599999999999999</v>
      </c>
      <c r="Q481">
        <f t="shared" si="37"/>
        <v>106.57221611436006</v>
      </c>
      <c r="R481">
        <f t="shared" si="40"/>
        <v>175.32</v>
      </c>
      <c r="T481">
        <f t="shared" si="38"/>
        <v>112.36637280418931</v>
      </c>
    </row>
    <row r="482" spans="4:20">
      <c r="D482">
        <v>427</v>
      </c>
      <c r="E482">
        <f t="shared" si="39"/>
        <v>0.42699999999999999</v>
      </c>
      <c r="Q482">
        <f t="shared" si="37"/>
        <v>106.50084414557115</v>
      </c>
      <c r="R482">
        <f t="shared" si="40"/>
        <v>175.29759999999999</v>
      </c>
      <c r="T482">
        <f t="shared" si="38"/>
        <v>112.2950008354004</v>
      </c>
    </row>
    <row r="483" spans="4:20">
      <c r="D483">
        <v>428</v>
      </c>
      <c r="E483">
        <f t="shared" si="39"/>
        <v>0.42799999999999999</v>
      </c>
      <c r="Q483">
        <f t="shared" si="37"/>
        <v>106.42953584226444</v>
      </c>
      <c r="R483">
        <f t="shared" si="40"/>
        <v>175.27520000000001</v>
      </c>
      <c r="T483">
        <f t="shared" si="38"/>
        <v>112.22369253209369</v>
      </c>
    </row>
    <row r="484" spans="4:20">
      <c r="D484">
        <v>429</v>
      </c>
      <c r="E484">
        <f t="shared" si="39"/>
        <v>0.42899999999999999</v>
      </c>
      <c r="Q484">
        <f t="shared" si="37"/>
        <v>106.35829090728441</v>
      </c>
      <c r="R484">
        <f t="shared" si="40"/>
        <v>175.25280000000001</v>
      </c>
      <c r="T484">
        <f t="shared" si="38"/>
        <v>112.15244759711366</v>
      </c>
    </row>
    <row r="485" spans="4:20">
      <c r="D485">
        <v>430</v>
      </c>
      <c r="E485">
        <f t="shared" si="39"/>
        <v>0.43</v>
      </c>
      <c r="Q485">
        <f t="shared" si="37"/>
        <v>106.28710904555118</v>
      </c>
      <c r="R485">
        <f t="shared" si="40"/>
        <v>175.2304</v>
      </c>
      <c r="T485">
        <f t="shared" si="38"/>
        <v>112.08126573538043</v>
      </c>
    </row>
    <row r="486" spans="4:20">
      <c r="D486">
        <v>431</v>
      </c>
      <c r="E486">
        <f t="shared" si="39"/>
        <v>0.43099999999999999</v>
      </c>
      <c r="Q486">
        <f t="shared" si="37"/>
        <v>106.21598996404106</v>
      </c>
      <c r="R486">
        <f t="shared" si="40"/>
        <v>175.208</v>
      </c>
      <c r="T486">
        <f t="shared" si="38"/>
        <v>112.01014665387031</v>
      </c>
    </row>
    <row r="487" spans="4:20">
      <c r="D487">
        <v>432</v>
      </c>
      <c r="E487">
        <f t="shared" si="39"/>
        <v>0.432</v>
      </c>
      <c r="Q487">
        <f t="shared" si="37"/>
        <v>106.14493337176773</v>
      </c>
      <c r="R487">
        <f t="shared" si="40"/>
        <v>175.18559999999999</v>
      </c>
      <c r="T487">
        <f t="shared" si="38"/>
        <v>111.93909006159699</v>
      </c>
    </row>
    <row r="488" spans="4:20">
      <c r="D488">
        <v>433</v>
      </c>
      <c r="E488">
        <f t="shared" si="39"/>
        <v>0.433</v>
      </c>
      <c r="Q488">
        <f t="shared" si="37"/>
        <v>106.07393897976324</v>
      </c>
      <c r="R488">
        <f t="shared" si="40"/>
        <v>175.16320000000002</v>
      </c>
      <c r="T488">
        <f t="shared" si="38"/>
        <v>111.86809566959249</v>
      </c>
    </row>
    <row r="489" spans="4:20">
      <c r="D489">
        <v>434</v>
      </c>
      <c r="E489">
        <f t="shared" si="39"/>
        <v>0.434</v>
      </c>
      <c r="Q489">
        <f t="shared" si="37"/>
        <v>106.00300650105942</v>
      </c>
      <c r="R489">
        <f t="shared" si="40"/>
        <v>175.14080000000001</v>
      </c>
      <c r="T489">
        <f t="shared" si="38"/>
        <v>111.79716319088867</v>
      </c>
    </row>
    <row r="490" spans="4:20">
      <c r="D490">
        <v>435</v>
      </c>
      <c r="E490">
        <f t="shared" si="39"/>
        <v>0.435</v>
      </c>
      <c r="Q490">
        <f t="shared" si="37"/>
        <v>105.93213565066945</v>
      </c>
      <c r="R490">
        <f t="shared" si="40"/>
        <v>175.11840000000001</v>
      </c>
      <c r="T490">
        <f t="shared" si="38"/>
        <v>111.7262923404987</v>
      </c>
    </row>
    <row r="491" spans="4:20">
      <c r="D491">
        <v>436</v>
      </c>
      <c r="E491">
        <f t="shared" si="39"/>
        <v>0.436</v>
      </c>
      <c r="Q491">
        <f t="shared" si="37"/>
        <v>105.86132614556971</v>
      </c>
      <c r="R491">
        <f t="shared" si="40"/>
        <v>175.096</v>
      </c>
      <c r="T491">
        <f t="shared" si="38"/>
        <v>111.65548283539896</v>
      </c>
    </row>
    <row r="492" spans="4:20">
      <c r="D492">
        <v>437</v>
      </c>
      <c r="E492">
        <f t="shared" si="39"/>
        <v>0.437</v>
      </c>
      <c r="Q492">
        <f t="shared" si="37"/>
        <v>105.79057770468174</v>
      </c>
      <c r="R492">
        <f t="shared" si="40"/>
        <v>175.0736</v>
      </c>
      <c r="T492">
        <f t="shared" si="38"/>
        <v>111.58473439451099</v>
      </c>
    </row>
    <row r="493" spans="4:20">
      <c r="D493">
        <v>438</v>
      </c>
      <c r="E493">
        <f t="shared" si="39"/>
        <v>0.438</v>
      </c>
      <c r="Q493">
        <f t="shared" si="37"/>
        <v>105.7198900488545</v>
      </c>
      <c r="R493">
        <f t="shared" si="40"/>
        <v>175.05119999999999</v>
      </c>
      <c r="T493">
        <f t="shared" si="38"/>
        <v>111.51404673868375</v>
      </c>
    </row>
    <row r="494" spans="4:20">
      <c r="D494">
        <v>439</v>
      </c>
      <c r="E494">
        <f t="shared" si="39"/>
        <v>0.439</v>
      </c>
      <c r="Q494">
        <f t="shared" si="37"/>
        <v>105.64926290084678</v>
      </c>
      <c r="R494">
        <f t="shared" si="40"/>
        <v>175.02879999999999</v>
      </c>
      <c r="T494">
        <f t="shared" si="38"/>
        <v>111.44341959067603</v>
      </c>
    </row>
    <row r="495" spans="4:20">
      <c r="D495">
        <v>440</v>
      </c>
      <c r="E495">
        <f t="shared" si="39"/>
        <v>0.44</v>
      </c>
      <c r="Q495">
        <f t="shared" si="37"/>
        <v>105.57869598530975</v>
      </c>
      <c r="R495">
        <f t="shared" si="40"/>
        <v>175.00640000000001</v>
      </c>
      <c r="T495">
        <f t="shared" si="38"/>
        <v>111.372852675139</v>
      </c>
    </row>
    <row r="496" spans="4:20">
      <c r="D496">
        <v>441</v>
      </c>
      <c r="E496">
        <f t="shared" si="39"/>
        <v>0.441</v>
      </c>
      <c r="Q496">
        <f t="shared" si="37"/>
        <v>105.50818902876989</v>
      </c>
      <c r="R496">
        <f t="shared" si="40"/>
        <v>174.98400000000001</v>
      </c>
      <c r="T496">
        <f t="shared" si="38"/>
        <v>111.30234571859914</v>
      </c>
    </row>
    <row r="497" spans="4:20">
      <c r="D497">
        <v>442</v>
      </c>
      <c r="E497">
        <f t="shared" si="39"/>
        <v>0.442</v>
      </c>
      <c r="Q497">
        <f t="shared" si="37"/>
        <v>105.4377417596119</v>
      </c>
      <c r="R497">
        <f t="shared" si="40"/>
        <v>174.9616</v>
      </c>
      <c r="T497">
        <f t="shared" si="38"/>
        <v>111.23189844944115</v>
      </c>
    </row>
    <row r="498" spans="4:20">
      <c r="D498">
        <v>443</v>
      </c>
      <c r="E498">
        <f t="shared" si="39"/>
        <v>0.443</v>
      </c>
      <c r="Q498">
        <f t="shared" si="37"/>
        <v>105.36735390806197</v>
      </c>
      <c r="R498">
        <f t="shared" si="40"/>
        <v>174.9392</v>
      </c>
      <c r="T498">
        <f t="shared" si="38"/>
        <v>111.16151059789122</v>
      </c>
    </row>
    <row r="499" spans="4:20">
      <c r="D499">
        <v>444</v>
      </c>
      <c r="E499">
        <f t="shared" si="39"/>
        <v>0.44400000000000001</v>
      </c>
      <c r="Q499">
        <f t="shared" si="37"/>
        <v>105.29702520617111</v>
      </c>
      <c r="R499">
        <f t="shared" si="40"/>
        <v>174.91679999999999</v>
      </c>
      <c r="T499">
        <f t="shared" si="38"/>
        <v>111.09118189600036</v>
      </c>
    </row>
    <row r="500" spans="4:20">
      <c r="D500">
        <v>445</v>
      </c>
      <c r="E500">
        <f t="shared" si="39"/>
        <v>0.44500000000000001</v>
      </c>
      <c r="Q500">
        <f t="shared" si="37"/>
        <v>105.2267553877988</v>
      </c>
      <c r="R500">
        <f t="shared" si="40"/>
        <v>174.89439999999999</v>
      </c>
      <c r="T500">
        <f t="shared" si="38"/>
        <v>111.02091207762805</v>
      </c>
    </row>
    <row r="501" spans="4:20">
      <c r="D501">
        <v>446</v>
      </c>
      <c r="E501">
        <f t="shared" si="39"/>
        <v>0.44600000000000001</v>
      </c>
      <c r="Q501">
        <f t="shared" si="37"/>
        <v>105.15654418859671</v>
      </c>
      <c r="R501">
        <f t="shared" si="40"/>
        <v>174.87200000000001</v>
      </c>
      <c r="T501">
        <f t="shared" si="38"/>
        <v>110.95070087842596</v>
      </c>
    </row>
    <row r="502" spans="4:20">
      <c r="D502">
        <v>447</v>
      </c>
      <c r="E502">
        <f t="shared" si="39"/>
        <v>0.44700000000000001</v>
      </c>
      <c r="Q502">
        <f t="shared" si="37"/>
        <v>105.08639134599261</v>
      </c>
      <c r="R502">
        <f t="shared" si="40"/>
        <v>174.84960000000001</v>
      </c>
      <c r="T502">
        <f t="shared" si="38"/>
        <v>110.88054803582186</v>
      </c>
    </row>
    <row r="503" spans="4:20">
      <c r="D503">
        <v>448</v>
      </c>
      <c r="E503">
        <f t="shared" si="39"/>
        <v>0.44800000000000001</v>
      </c>
      <c r="Q503">
        <f t="shared" si="37"/>
        <v>105.01629659917458</v>
      </c>
      <c r="R503">
        <f t="shared" si="40"/>
        <v>174.8272</v>
      </c>
      <c r="T503">
        <f t="shared" si="38"/>
        <v>110.81045328900383</v>
      </c>
    </row>
    <row r="504" spans="4:20">
      <c r="D504">
        <v>449</v>
      </c>
      <c r="E504">
        <f t="shared" si="39"/>
        <v>0.44900000000000001</v>
      </c>
      <c r="Q504">
        <f t="shared" si="37"/>
        <v>104.94625968907523</v>
      </c>
      <c r="R504">
        <f t="shared" si="40"/>
        <v>174.8048</v>
      </c>
      <c r="T504">
        <f t="shared" si="38"/>
        <v>110.74041637890448</v>
      </c>
    </row>
    <row r="505" spans="4:20">
      <c r="D505">
        <v>450</v>
      </c>
      <c r="E505">
        <f t="shared" si="39"/>
        <v>0.45</v>
      </c>
      <c r="Q505">
        <f t="shared" ref="Q505:Q568" si="41">Z$11+Z$12*LOG10(D505)-B$8*(D505-1)</f>
        <v>104.87628035835627</v>
      </c>
      <c r="R505">
        <f t="shared" si="40"/>
        <v>174.7824</v>
      </c>
      <c r="T505">
        <f t="shared" ref="T505:T568" si="42">Q505-AA$14</f>
        <v>110.67043704818552</v>
      </c>
    </row>
    <row r="506" spans="4:20">
      <c r="D506">
        <v>451</v>
      </c>
      <c r="E506">
        <f t="shared" si="39"/>
        <v>0.45100000000000001</v>
      </c>
      <c r="Q506">
        <f t="shared" si="41"/>
        <v>104.80635835139303</v>
      </c>
      <c r="R506">
        <f t="shared" si="40"/>
        <v>174.76</v>
      </c>
      <c r="T506">
        <f t="shared" si="42"/>
        <v>110.60051504122228</v>
      </c>
    </row>
    <row r="507" spans="4:20">
      <c r="D507">
        <v>452</v>
      </c>
      <c r="E507">
        <f t="shared" si="39"/>
        <v>0.45200000000000001</v>
      </c>
      <c r="Q507">
        <f t="shared" si="41"/>
        <v>104.73649341425934</v>
      </c>
      <c r="R507">
        <f t="shared" si="40"/>
        <v>174.73760000000001</v>
      </c>
      <c r="T507">
        <f t="shared" si="42"/>
        <v>110.53065010408859</v>
      </c>
    </row>
    <row r="508" spans="4:20">
      <c r="D508">
        <v>453</v>
      </c>
      <c r="E508">
        <f t="shared" si="39"/>
        <v>0.45300000000000001</v>
      </c>
      <c r="Q508">
        <f t="shared" si="41"/>
        <v>104.66668529471259</v>
      </c>
      <c r="R508">
        <f t="shared" si="40"/>
        <v>174.71520000000001</v>
      </c>
      <c r="T508">
        <f t="shared" si="42"/>
        <v>110.46084198454184</v>
      </c>
    </row>
    <row r="509" spans="4:20">
      <c r="D509">
        <v>454</v>
      </c>
      <c r="E509">
        <f t="shared" si="39"/>
        <v>0.45400000000000001</v>
      </c>
      <c r="Q509">
        <f t="shared" si="41"/>
        <v>104.59693374217875</v>
      </c>
      <c r="R509">
        <f t="shared" si="40"/>
        <v>174.69280000000001</v>
      </c>
      <c r="T509">
        <f t="shared" si="42"/>
        <v>110.391090432008</v>
      </c>
    </row>
    <row r="510" spans="4:20">
      <c r="D510">
        <v>455</v>
      </c>
      <c r="E510">
        <f t="shared" si="39"/>
        <v>0.45500000000000002</v>
      </c>
      <c r="Q510">
        <f t="shared" si="41"/>
        <v>104.52723850773779</v>
      </c>
      <c r="R510">
        <f t="shared" si="40"/>
        <v>174.6704</v>
      </c>
      <c r="T510">
        <f t="shared" si="42"/>
        <v>110.32139519756704</v>
      </c>
    </row>
    <row r="511" spans="4:20">
      <c r="D511">
        <v>456</v>
      </c>
      <c r="E511">
        <f t="shared" si="39"/>
        <v>0.45600000000000002</v>
      </c>
      <c r="Q511">
        <f t="shared" si="41"/>
        <v>104.45759934410908</v>
      </c>
      <c r="R511">
        <f t="shared" si="40"/>
        <v>174.648</v>
      </c>
      <c r="T511">
        <f t="shared" si="42"/>
        <v>110.25175603393834</v>
      </c>
    </row>
    <row r="512" spans="4:20">
      <c r="D512">
        <v>457</v>
      </c>
      <c r="E512">
        <f t="shared" si="39"/>
        <v>0.45700000000000002</v>
      </c>
      <c r="Q512">
        <f t="shared" si="41"/>
        <v>104.38801600563706</v>
      </c>
      <c r="R512">
        <f t="shared" si="40"/>
        <v>174.62559999999999</v>
      </c>
      <c r="T512">
        <f t="shared" si="42"/>
        <v>110.18217269546631</v>
      </c>
    </row>
    <row r="513" spans="4:20">
      <c r="D513">
        <v>458</v>
      </c>
      <c r="E513">
        <f t="shared" si="39"/>
        <v>0.45800000000000002</v>
      </c>
      <c r="Q513">
        <f t="shared" si="41"/>
        <v>104.31848824827705</v>
      </c>
      <c r="R513">
        <f t="shared" si="40"/>
        <v>174.60320000000002</v>
      </c>
      <c r="T513">
        <f t="shared" si="42"/>
        <v>110.1126449381063</v>
      </c>
    </row>
    <row r="514" spans="4:20">
      <c r="D514">
        <v>459</v>
      </c>
      <c r="E514">
        <f t="shared" si="39"/>
        <v>0.45900000000000002</v>
      </c>
      <c r="Q514">
        <f t="shared" si="41"/>
        <v>104.24901582958117</v>
      </c>
      <c r="R514">
        <f t="shared" si="40"/>
        <v>174.58080000000001</v>
      </c>
      <c r="T514">
        <f t="shared" si="42"/>
        <v>110.04317251941042</v>
      </c>
    </row>
    <row r="515" spans="4:20">
      <c r="D515">
        <v>460</v>
      </c>
      <c r="E515">
        <f t="shared" si="39"/>
        <v>0.46</v>
      </c>
      <c r="Q515">
        <f t="shared" si="41"/>
        <v>104.17959850868439</v>
      </c>
      <c r="R515">
        <f t="shared" si="40"/>
        <v>174.55840000000001</v>
      </c>
      <c r="T515">
        <f t="shared" si="42"/>
        <v>109.97375519851364</v>
      </c>
    </row>
    <row r="516" spans="4:20">
      <c r="D516">
        <v>461</v>
      </c>
      <c r="E516">
        <f t="shared" si="39"/>
        <v>0.46100000000000002</v>
      </c>
      <c r="Q516">
        <f t="shared" si="41"/>
        <v>104.11023604629094</v>
      </c>
      <c r="R516">
        <f t="shared" si="40"/>
        <v>174.536</v>
      </c>
      <c r="T516">
        <f t="shared" si="42"/>
        <v>109.90439273612019</v>
      </c>
    </row>
    <row r="517" spans="4:20">
      <c r="D517">
        <v>462</v>
      </c>
      <c r="E517">
        <f t="shared" si="39"/>
        <v>0.46200000000000002</v>
      </c>
      <c r="Q517">
        <f t="shared" si="41"/>
        <v>104.0409282046605</v>
      </c>
      <c r="R517">
        <f t="shared" si="40"/>
        <v>174.5136</v>
      </c>
      <c r="T517">
        <f t="shared" si="42"/>
        <v>109.83508489448975</v>
      </c>
    </row>
    <row r="518" spans="4:20">
      <c r="D518">
        <v>463</v>
      </c>
      <c r="E518">
        <f t="shared" si="39"/>
        <v>0.46300000000000002</v>
      </c>
      <c r="Q518">
        <f t="shared" si="41"/>
        <v>103.97167474759496</v>
      </c>
      <c r="R518">
        <f t="shared" si="40"/>
        <v>174.49119999999999</v>
      </c>
      <c r="T518">
        <f t="shared" si="42"/>
        <v>109.76583143742421</v>
      </c>
    </row>
    <row r="519" spans="4:20">
      <c r="D519">
        <v>464</v>
      </c>
      <c r="E519">
        <f t="shared" si="39"/>
        <v>0.46400000000000002</v>
      </c>
      <c r="Q519">
        <f t="shared" si="41"/>
        <v>103.90247544042491</v>
      </c>
      <c r="R519">
        <f t="shared" si="40"/>
        <v>174.46880000000002</v>
      </c>
      <c r="T519">
        <f t="shared" si="42"/>
        <v>109.69663213025416</v>
      </c>
    </row>
    <row r="520" spans="4:20">
      <c r="D520">
        <v>465</v>
      </c>
      <c r="E520">
        <f t="shared" si="39"/>
        <v>0.46500000000000002</v>
      </c>
      <c r="Q520">
        <f t="shared" si="41"/>
        <v>103.83333004999656</v>
      </c>
      <c r="R520">
        <f t="shared" si="40"/>
        <v>174.44640000000001</v>
      </c>
      <c r="T520">
        <f t="shared" si="42"/>
        <v>109.62748673982581</v>
      </c>
    </row>
    <row r="521" spans="4:20">
      <c r="D521">
        <v>466</v>
      </c>
      <c r="E521">
        <f t="shared" si="39"/>
        <v>0.46600000000000003</v>
      </c>
      <c r="Q521">
        <f t="shared" si="41"/>
        <v>103.76423834465882</v>
      </c>
      <c r="R521">
        <f t="shared" si="40"/>
        <v>174.42400000000001</v>
      </c>
      <c r="T521">
        <f t="shared" si="42"/>
        <v>109.55839503448807</v>
      </c>
    </row>
    <row r="522" spans="4:20">
      <c r="D522">
        <v>467</v>
      </c>
      <c r="E522">
        <f t="shared" si="39"/>
        <v>0.46700000000000003</v>
      </c>
      <c r="Q522">
        <f t="shared" si="41"/>
        <v>103.69520009425027</v>
      </c>
      <c r="R522">
        <f t="shared" si="40"/>
        <v>174.4016</v>
      </c>
      <c r="T522">
        <f t="shared" si="42"/>
        <v>109.48935678407952</v>
      </c>
    </row>
    <row r="523" spans="4:20">
      <c r="D523">
        <v>468</v>
      </c>
      <c r="E523">
        <f t="shared" ref="E523:E586" si="43">D523/1000</f>
        <v>0.46800000000000003</v>
      </c>
      <c r="Q523">
        <f t="shared" si="41"/>
        <v>103.6262150700864</v>
      </c>
      <c r="R523">
        <f t="shared" ref="R523:R586" si="44">184.84+$A$12*LOG10(D523)-0.0224*(D523-1)</f>
        <v>174.3792</v>
      </c>
      <c r="T523">
        <f t="shared" si="42"/>
        <v>109.42037175991565</v>
      </c>
    </row>
    <row r="524" spans="4:20">
      <c r="D524">
        <v>469</v>
      </c>
      <c r="E524">
        <f t="shared" si="43"/>
        <v>0.46899999999999997</v>
      </c>
      <c r="Q524">
        <f t="shared" si="41"/>
        <v>103.55728304494717</v>
      </c>
      <c r="R524">
        <f t="shared" si="44"/>
        <v>174.35679999999999</v>
      </c>
      <c r="T524">
        <f t="shared" si="42"/>
        <v>109.35143973477642</v>
      </c>
    </row>
    <row r="525" spans="4:20">
      <c r="D525">
        <v>470</v>
      </c>
      <c r="E525">
        <f t="shared" si="43"/>
        <v>0.47</v>
      </c>
      <c r="Q525">
        <f t="shared" si="41"/>
        <v>103.48840379306438</v>
      </c>
      <c r="R525">
        <f t="shared" si="44"/>
        <v>174.33440000000002</v>
      </c>
      <c r="T525">
        <f t="shared" si="42"/>
        <v>109.28256048289363</v>
      </c>
    </row>
    <row r="526" spans="4:20">
      <c r="D526">
        <v>471</v>
      </c>
      <c r="E526">
        <f t="shared" si="43"/>
        <v>0.47099999999999997</v>
      </c>
      <c r="Q526">
        <f t="shared" si="41"/>
        <v>103.41957709010934</v>
      </c>
      <c r="R526">
        <f t="shared" si="44"/>
        <v>174.31200000000001</v>
      </c>
      <c r="T526">
        <f t="shared" si="42"/>
        <v>109.21373377993859</v>
      </c>
    </row>
    <row r="527" spans="4:20">
      <c r="D527">
        <v>472</v>
      </c>
      <c r="E527">
        <f t="shared" si="43"/>
        <v>0.47199999999999998</v>
      </c>
      <c r="Q527">
        <f t="shared" si="41"/>
        <v>103.35080271318076</v>
      </c>
      <c r="R527">
        <f t="shared" si="44"/>
        <v>174.28960000000001</v>
      </c>
      <c r="T527">
        <f t="shared" si="42"/>
        <v>109.14495940301001</v>
      </c>
    </row>
    <row r="528" spans="4:20">
      <c r="D528">
        <v>473</v>
      </c>
      <c r="E528">
        <f t="shared" si="43"/>
        <v>0.47299999999999998</v>
      </c>
      <c r="Q528">
        <f t="shared" si="41"/>
        <v>103.28208044079256</v>
      </c>
      <c r="R528">
        <f t="shared" si="44"/>
        <v>174.2672</v>
      </c>
      <c r="T528">
        <f t="shared" si="42"/>
        <v>109.07623713062181</v>
      </c>
    </row>
    <row r="529" spans="4:20">
      <c r="D529">
        <v>474</v>
      </c>
      <c r="E529">
        <f t="shared" si="43"/>
        <v>0.47399999999999998</v>
      </c>
      <c r="Q529">
        <f t="shared" si="41"/>
        <v>103.21341005286195</v>
      </c>
      <c r="R529">
        <f t="shared" si="44"/>
        <v>174.2448</v>
      </c>
      <c r="T529">
        <f t="shared" si="42"/>
        <v>109.0075667426912</v>
      </c>
    </row>
    <row r="530" spans="4:20">
      <c r="D530">
        <v>475</v>
      </c>
      <c r="E530">
        <f t="shared" si="43"/>
        <v>0.47499999999999998</v>
      </c>
      <c r="Q530">
        <f t="shared" si="41"/>
        <v>103.14479133069763</v>
      </c>
      <c r="R530">
        <f t="shared" si="44"/>
        <v>174.22239999999999</v>
      </c>
      <c r="T530">
        <f t="shared" si="42"/>
        <v>108.93894802052688</v>
      </c>
    </row>
    <row r="531" spans="4:20">
      <c r="D531">
        <v>476</v>
      </c>
      <c r="E531">
        <f t="shared" si="43"/>
        <v>0.47599999999999998</v>
      </c>
      <c r="Q531">
        <f t="shared" si="41"/>
        <v>103.076224056988</v>
      </c>
      <c r="R531">
        <f t="shared" si="44"/>
        <v>174.2</v>
      </c>
      <c r="T531">
        <f t="shared" si="42"/>
        <v>108.87038074681725</v>
      </c>
    </row>
    <row r="532" spans="4:20">
      <c r="D532">
        <v>477</v>
      </c>
      <c r="E532">
        <f t="shared" si="43"/>
        <v>0.47699999999999998</v>
      </c>
      <c r="Q532">
        <f t="shared" si="41"/>
        <v>103.0077080157897</v>
      </c>
      <c r="R532">
        <f t="shared" si="44"/>
        <v>174.17760000000001</v>
      </c>
      <c r="T532">
        <f t="shared" si="42"/>
        <v>108.80186470561895</v>
      </c>
    </row>
    <row r="533" spans="4:20">
      <c r="D533">
        <v>478</v>
      </c>
      <c r="E533">
        <f t="shared" si="43"/>
        <v>0.47799999999999998</v>
      </c>
      <c r="Q533">
        <f t="shared" si="41"/>
        <v>102.93924299251606</v>
      </c>
      <c r="R533">
        <f t="shared" si="44"/>
        <v>174.15520000000001</v>
      </c>
      <c r="T533">
        <f t="shared" si="42"/>
        <v>108.73339968234531</v>
      </c>
    </row>
    <row r="534" spans="4:20">
      <c r="D534">
        <v>479</v>
      </c>
      <c r="E534">
        <f t="shared" si="43"/>
        <v>0.47899999999999998</v>
      </c>
      <c r="Q534">
        <f t="shared" si="41"/>
        <v>102.87082877392579</v>
      </c>
      <c r="R534">
        <f t="shared" si="44"/>
        <v>174.1328</v>
      </c>
      <c r="T534">
        <f t="shared" si="42"/>
        <v>108.66498546375504</v>
      </c>
    </row>
    <row r="535" spans="4:20">
      <c r="D535">
        <v>480</v>
      </c>
      <c r="E535">
        <f t="shared" si="43"/>
        <v>0.48</v>
      </c>
      <c r="Q535">
        <f t="shared" si="41"/>
        <v>102.80246514811174</v>
      </c>
      <c r="R535">
        <f t="shared" si="44"/>
        <v>174.1104</v>
      </c>
      <c r="T535">
        <f t="shared" si="42"/>
        <v>108.59662183794099</v>
      </c>
    </row>
    <row r="536" spans="4:20">
      <c r="D536">
        <v>481</v>
      </c>
      <c r="E536">
        <f t="shared" si="43"/>
        <v>0.48099999999999998</v>
      </c>
      <c r="Q536">
        <f t="shared" si="41"/>
        <v>102.73415190448976</v>
      </c>
      <c r="R536">
        <f t="shared" si="44"/>
        <v>174.08799999999999</v>
      </c>
      <c r="T536">
        <f t="shared" si="42"/>
        <v>108.52830859431901</v>
      </c>
    </row>
    <row r="537" spans="4:20">
      <c r="D537">
        <v>482</v>
      </c>
      <c r="E537">
        <f t="shared" si="43"/>
        <v>0.48199999999999998</v>
      </c>
      <c r="Q537">
        <f t="shared" si="41"/>
        <v>102.66588883378788</v>
      </c>
      <c r="R537">
        <f t="shared" si="44"/>
        <v>174.06560000000002</v>
      </c>
      <c r="T537">
        <f t="shared" si="42"/>
        <v>108.46004552361713</v>
      </c>
    </row>
    <row r="538" spans="4:20">
      <c r="D538">
        <v>483</v>
      </c>
      <c r="E538">
        <f t="shared" si="43"/>
        <v>0.48299999999999998</v>
      </c>
      <c r="Q538">
        <f t="shared" si="41"/>
        <v>102.59767572803514</v>
      </c>
      <c r="R538">
        <f t="shared" si="44"/>
        <v>174.04320000000001</v>
      </c>
      <c r="T538">
        <f t="shared" si="42"/>
        <v>108.39183241786439</v>
      </c>
    </row>
    <row r="539" spans="4:20">
      <c r="D539">
        <v>484</v>
      </c>
      <c r="E539">
        <f t="shared" si="43"/>
        <v>0.48399999999999999</v>
      </c>
      <c r="Q539">
        <f t="shared" si="41"/>
        <v>102.52951238055115</v>
      </c>
      <c r="R539">
        <f t="shared" si="44"/>
        <v>174.02080000000001</v>
      </c>
      <c r="T539">
        <f t="shared" si="42"/>
        <v>108.3236690703804</v>
      </c>
    </row>
    <row r="540" spans="4:20">
      <c r="D540">
        <v>485</v>
      </c>
      <c r="E540">
        <f t="shared" si="43"/>
        <v>0.48499999999999999</v>
      </c>
      <c r="Q540">
        <f t="shared" si="41"/>
        <v>102.46139858593516</v>
      </c>
      <c r="R540">
        <f t="shared" si="44"/>
        <v>173.9984</v>
      </c>
      <c r="T540">
        <f t="shared" si="42"/>
        <v>108.25555527576441</v>
      </c>
    </row>
    <row r="541" spans="4:20">
      <c r="D541">
        <v>486</v>
      </c>
      <c r="E541">
        <f t="shared" si="43"/>
        <v>0.48599999999999999</v>
      </c>
      <c r="Q541">
        <f t="shared" si="41"/>
        <v>102.39333414005564</v>
      </c>
      <c r="R541">
        <f t="shared" si="44"/>
        <v>173.976</v>
      </c>
      <c r="T541">
        <f t="shared" si="42"/>
        <v>108.18749082988489</v>
      </c>
    </row>
    <row r="542" spans="4:20">
      <c r="D542">
        <v>487</v>
      </c>
      <c r="E542">
        <f t="shared" si="43"/>
        <v>0.48699999999999999</v>
      </c>
      <c r="Q542">
        <f t="shared" si="41"/>
        <v>102.32531884003996</v>
      </c>
      <c r="R542">
        <f t="shared" si="44"/>
        <v>173.95359999999999</v>
      </c>
      <c r="T542">
        <f t="shared" si="42"/>
        <v>108.11947552986921</v>
      </c>
    </row>
    <row r="543" spans="4:20">
      <c r="D543">
        <v>488</v>
      </c>
      <c r="E543">
        <f t="shared" si="43"/>
        <v>0.48799999999999999</v>
      </c>
      <c r="Q543">
        <f t="shared" si="41"/>
        <v>102.25735248426376</v>
      </c>
      <c r="R543">
        <f t="shared" si="44"/>
        <v>173.93119999999999</v>
      </c>
      <c r="T543">
        <f t="shared" si="42"/>
        <v>108.05150917409301</v>
      </c>
    </row>
    <row r="544" spans="4:20">
      <c r="D544">
        <v>489</v>
      </c>
      <c r="E544">
        <f t="shared" si="43"/>
        <v>0.48899999999999999</v>
      </c>
      <c r="Q544">
        <f t="shared" si="41"/>
        <v>102.18943487234105</v>
      </c>
      <c r="R544">
        <f t="shared" si="44"/>
        <v>173.90880000000001</v>
      </c>
      <c r="T544">
        <f t="shared" si="42"/>
        <v>107.9835915621703</v>
      </c>
    </row>
    <row r="545" spans="4:20">
      <c r="D545">
        <v>490</v>
      </c>
      <c r="E545">
        <f t="shared" si="43"/>
        <v>0.49</v>
      </c>
      <c r="Q545">
        <f t="shared" si="41"/>
        <v>102.12156580511387</v>
      </c>
      <c r="R545">
        <f t="shared" si="44"/>
        <v>173.88640000000001</v>
      </c>
      <c r="T545">
        <f t="shared" si="42"/>
        <v>107.91572249494313</v>
      </c>
    </row>
    <row r="546" spans="4:20">
      <c r="D546">
        <v>491</v>
      </c>
      <c r="E546">
        <f t="shared" si="43"/>
        <v>0.49099999999999999</v>
      </c>
      <c r="Q546">
        <f t="shared" si="41"/>
        <v>102.0537450846424</v>
      </c>
      <c r="R546">
        <f t="shared" si="44"/>
        <v>173.864</v>
      </c>
      <c r="T546">
        <f t="shared" si="42"/>
        <v>107.84790177447165</v>
      </c>
    </row>
    <row r="547" spans="4:20">
      <c r="D547">
        <v>492</v>
      </c>
      <c r="E547">
        <f t="shared" si="43"/>
        <v>0.49199999999999999</v>
      </c>
      <c r="Q547">
        <f t="shared" si="41"/>
        <v>101.985972514195</v>
      </c>
      <c r="R547">
        <f t="shared" si="44"/>
        <v>173.8416</v>
      </c>
      <c r="T547">
        <f t="shared" si="42"/>
        <v>107.78012920402425</v>
      </c>
    </row>
    <row r="548" spans="4:20">
      <c r="D548">
        <v>493</v>
      </c>
      <c r="E548">
        <f t="shared" si="43"/>
        <v>0.49299999999999999</v>
      </c>
      <c r="Q548">
        <f t="shared" si="41"/>
        <v>101.91824789823831</v>
      </c>
      <c r="R548">
        <f t="shared" si="44"/>
        <v>173.8192</v>
      </c>
      <c r="T548">
        <f t="shared" si="42"/>
        <v>107.71240458806756</v>
      </c>
    </row>
    <row r="549" spans="4:20">
      <c r="D549">
        <v>494</v>
      </c>
      <c r="E549">
        <f t="shared" si="43"/>
        <v>0.49399999999999999</v>
      </c>
      <c r="Q549">
        <f t="shared" si="41"/>
        <v>101.85057104242773</v>
      </c>
      <c r="R549">
        <f t="shared" si="44"/>
        <v>173.79679999999999</v>
      </c>
      <c r="T549">
        <f t="shared" si="42"/>
        <v>107.64472773225698</v>
      </c>
    </row>
    <row r="550" spans="4:20">
      <c r="D550">
        <v>495</v>
      </c>
      <c r="E550">
        <f t="shared" si="43"/>
        <v>0.495</v>
      </c>
      <c r="Q550">
        <f t="shared" si="41"/>
        <v>101.78294175359767</v>
      </c>
      <c r="R550">
        <f t="shared" si="44"/>
        <v>173.77440000000001</v>
      </c>
      <c r="T550">
        <f t="shared" si="42"/>
        <v>107.57709844342692</v>
      </c>
    </row>
    <row r="551" spans="4:20">
      <c r="D551">
        <v>496</v>
      </c>
      <c r="E551">
        <f t="shared" si="43"/>
        <v>0.496</v>
      </c>
      <c r="Q551">
        <f t="shared" si="41"/>
        <v>101.71535983975203</v>
      </c>
      <c r="R551">
        <f t="shared" si="44"/>
        <v>173.75200000000001</v>
      </c>
      <c r="T551">
        <f t="shared" si="42"/>
        <v>107.50951652958128</v>
      </c>
    </row>
    <row r="552" spans="4:20">
      <c r="D552">
        <v>497</v>
      </c>
      <c r="E552">
        <f t="shared" si="43"/>
        <v>0.497</v>
      </c>
      <c r="Q552">
        <f t="shared" si="41"/>
        <v>101.64782511005482</v>
      </c>
      <c r="R552">
        <f t="shared" si="44"/>
        <v>173.7296</v>
      </c>
      <c r="T552">
        <f t="shared" si="42"/>
        <v>107.44198179988408</v>
      </c>
    </row>
    <row r="553" spans="4:20">
      <c r="D553">
        <v>498</v>
      </c>
      <c r="E553">
        <f t="shared" si="43"/>
        <v>0.498</v>
      </c>
      <c r="Q553">
        <f t="shared" si="41"/>
        <v>101.58033737482083</v>
      </c>
      <c r="R553">
        <f t="shared" si="44"/>
        <v>173.7072</v>
      </c>
      <c r="T553">
        <f t="shared" si="42"/>
        <v>107.37449406465008</v>
      </c>
    </row>
    <row r="554" spans="4:20">
      <c r="D554">
        <v>499</v>
      </c>
      <c r="E554">
        <f t="shared" si="43"/>
        <v>0.499</v>
      </c>
      <c r="Q554">
        <f t="shared" si="41"/>
        <v>101.51289644550641</v>
      </c>
      <c r="R554">
        <f t="shared" si="44"/>
        <v>173.6848</v>
      </c>
      <c r="T554">
        <f t="shared" si="42"/>
        <v>107.30705313533566</v>
      </c>
    </row>
    <row r="555" spans="4:20">
      <c r="D555">
        <v>500</v>
      </c>
      <c r="E555">
        <f t="shared" si="43"/>
        <v>0.5</v>
      </c>
      <c r="Q555">
        <f t="shared" si="41"/>
        <v>101.44550213470028</v>
      </c>
      <c r="R555">
        <f t="shared" si="44"/>
        <v>173.66239999999999</v>
      </c>
      <c r="T555">
        <f t="shared" si="42"/>
        <v>107.23965882452953</v>
      </c>
    </row>
    <row r="556" spans="4:20">
      <c r="D556">
        <v>501</v>
      </c>
      <c r="E556">
        <f t="shared" si="43"/>
        <v>0.501</v>
      </c>
      <c r="Q556">
        <f t="shared" si="41"/>
        <v>101.37815425611447</v>
      </c>
      <c r="R556">
        <f t="shared" si="44"/>
        <v>173.64000000000001</v>
      </c>
      <c r="T556">
        <f t="shared" si="42"/>
        <v>107.17231094594372</v>
      </c>
    </row>
    <row r="557" spans="4:20">
      <c r="D557">
        <v>502</v>
      </c>
      <c r="E557">
        <f t="shared" si="43"/>
        <v>0.502</v>
      </c>
      <c r="Q557">
        <f t="shared" si="41"/>
        <v>101.31085262457547</v>
      </c>
      <c r="R557">
        <f t="shared" si="44"/>
        <v>173.61760000000001</v>
      </c>
      <c r="T557">
        <f t="shared" si="42"/>
        <v>107.10500931440473</v>
      </c>
    </row>
    <row r="558" spans="4:20">
      <c r="D558">
        <v>503</v>
      </c>
      <c r="E558">
        <f t="shared" si="43"/>
        <v>0.503</v>
      </c>
      <c r="Q558">
        <f t="shared" si="41"/>
        <v>101.24359705601526</v>
      </c>
      <c r="R558">
        <f t="shared" si="44"/>
        <v>173.59520000000001</v>
      </c>
      <c r="T558">
        <f t="shared" si="42"/>
        <v>107.03775374584451</v>
      </c>
    </row>
    <row r="559" spans="4:20">
      <c r="D559">
        <v>504</v>
      </c>
      <c r="E559">
        <f t="shared" si="43"/>
        <v>0.504</v>
      </c>
      <c r="Q559">
        <f t="shared" si="41"/>
        <v>101.1763873674625</v>
      </c>
      <c r="R559">
        <f t="shared" si="44"/>
        <v>173.5728</v>
      </c>
      <c r="T559">
        <f t="shared" si="42"/>
        <v>106.97054405729175</v>
      </c>
    </row>
    <row r="560" spans="4:20">
      <c r="D560">
        <v>505</v>
      </c>
      <c r="E560">
        <f t="shared" si="43"/>
        <v>0.505</v>
      </c>
      <c r="Q560">
        <f t="shared" si="41"/>
        <v>101.10922337703396</v>
      </c>
      <c r="R560">
        <f t="shared" si="44"/>
        <v>173.5504</v>
      </c>
      <c r="T560">
        <f t="shared" si="42"/>
        <v>106.90338006686321</v>
      </c>
    </row>
    <row r="561" spans="4:20">
      <c r="D561">
        <v>506</v>
      </c>
      <c r="E561">
        <f t="shared" si="43"/>
        <v>0.50600000000000001</v>
      </c>
      <c r="Q561">
        <f t="shared" si="41"/>
        <v>101.04210490392578</v>
      </c>
      <c r="R561">
        <f t="shared" si="44"/>
        <v>173.52799999999999</v>
      </c>
      <c r="T561">
        <f t="shared" si="42"/>
        <v>106.83626159375503</v>
      </c>
    </row>
    <row r="562" spans="4:20">
      <c r="D562">
        <v>507</v>
      </c>
      <c r="E562">
        <f t="shared" si="43"/>
        <v>0.50700000000000001</v>
      </c>
      <c r="Q562">
        <f t="shared" si="41"/>
        <v>100.97503176840507</v>
      </c>
      <c r="R562">
        <f t="shared" si="44"/>
        <v>173.50560000000002</v>
      </c>
      <c r="T562">
        <f t="shared" si="42"/>
        <v>106.76918845823432</v>
      </c>
    </row>
    <row r="563" spans="4:20">
      <c r="D563">
        <v>508</v>
      </c>
      <c r="E563">
        <f t="shared" si="43"/>
        <v>0.50800000000000001</v>
      </c>
      <c r="Q563">
        <f t="shared" si="41"/>
        <v>100.90800379180133</v>
      </c>
      <c r="R563">
        <f t="shared" si="44"/>
        <v>173.48320000000001</v>
      </c>
      <c r="T563">
        <f t="shared" si="42"/>
        <v>106.70216048163059</v>
      </c>
    </row>
    <row r="564" spans="4:20">
      <c r="D564">
        <v>509</v>
      </c>
      <c r="E564">
        <f t="shared" si="43"/>
        <v>0.50900000000000001</v>
      </c>
      <c r="Q564">
        <f t="shared" si="41"/>
        <v>100.8410207964982</v>
      </c>
      <c r="R564">
        <f t="shared" si="44"/>
        <v>173.46080000000001</v>
      </c>
      <c r="T564">
        <f t="shared" si="42"/>
        <v>106.63517748632745</v>
      </c>
    </row>
    <row r="565" spans="4:20">
      <c r="D565">
        <v>510</v>
      </c>
      <c r="E565">
        <f t="shared" si="43"/>
        <v>0.51</v>
      </c>
      <c r="Q565">
        <f t="shared" si="41"/>
        <v>100.77408260592514</v>
      </c>
      <c r="R565">
        <f t="shared" si="44"/>
        <v>173.4384</v>
      </c>
      <c r="T565">
        <f t="shared" si="42"/>
        <v>106.5682392957544</v>
      </c>
    </row>
    <row r="566" spans="4:20">
      <c r="D566">
        <v>511</v>
      </c>
      <c r="E566">
        <f t="shared" si="43"/>
        <v>0.51100000000000001</v>
      </c>
      <c r="Q566">
        <f t="shared" si="41"/>
        <v>100.70718904454927</v>
      </c>
      <c r="R566">
        <f t="shared" si="44"/>
        <v>173.416</v>
      </c>
      <c r="T566">
        <f t="shared" si="42"/>
        <v>106.50134573437852</v>
      </c>
    </row>
    <row r="567" spans="4:20">
      <c r="D567">
        <v>512</v>
      </c>
      <c r="E567">
        <f t="shared" si="43"/>
        <v>0.51200000000000001</v>
      </c>
      <c r="Q567">
        <f t="shared" si="41"/>
        <v>100.64033993786718</v>
      </c>
      <c r="R567">
        <f t="shared" si="44"/>
        <v>173.39359999999999</v>
      </c>
      <c r="T567">
        <f t="shared" si="42"/>
        <v>106.43449662769643</v>
      </c>
    </row>
    <row r="568" spans="4:20">
      <c r="D568">
        <v>513</v>
      </c>
      <c r="E568">
        <f t="shared" si="43"/>
        <v>0.51300000000000001</v>
      </c>
      <c r="Q568">
        <f t="shared" si="41"/>
        <v>100.573535112397</v>
      </c>
      <c r="R568">
        <f t="shared" si="44"/>
        <v>173.37120000000002</v>
      </c>
      <c r="T568">
        <f t="shared" si="42"/>
        <v>106.36769180222625</v>
      </c>
    </row>
    <row r="569" spans="4:20">
      <c r="D569">
        <v>514</v>
      </c>
      <c r="E569">
        <f t="shared" si="43"/>
        <v>0.51400000000000001</v>
      </c>
      <c r="Q569">
        <f t="shared" ref="Q569:Q632" si="45">Z$11+Z$12*LOG10(D569)-B$8*(D569-1)</f>
        <v>100.50677439567032</v>
      </c>
      <c r="R569">
        <f t="shared" si="44"/>
        <v>173.34880000000001</v>
      </c>
      <c r="T569">
        <f t="shared" ref="T569:T632" si="46">Q569-AA$14</f>
        <v>106.30093108549957</v>
      </c>
    </row>
    <row r="570" spans="4:20">
      <c r="D570">
        <v>515</v>
      </c>
      <c r="E570">
        <f t="shared" si="43"/>
        <v>0.51500000000000001</v>
      </c>
      <c r="Q570">
        <f t="shared" si="45"/>
        <v>100.44005761622446</v>
      </c>
      <c r="R570">
        <f t="shared" si="44"/>
        <v>173.32640000000001</v>
      </c>
      <c r="T570">
        <f t="shared" si="46"/>
        <v>106.23421430605372</v>
      </c>
    </row>
    <row r="571" spans="4:20">
      <c r="D571">
        <v>516</v>
      </c>
      <c r="E571">
        <f t="shared" si="43"/>
        <v>0.51600000000000001</v>
      </c>
      <c r="Q571">
        <f t="shared" si="45"/>
        <v>100.37338460359454</v>
      </c>
      <c r="R571">
        <f t="shared" si="44"/>
        <v>173.304</v>
      </c>
      <c r="T571">
        <f t="shared" si="46"/>
        <v>106.1675412934238</v>
      </c>
    </row>
    <row r="572" spans="4:20">
      <c r="D572">
        <v>517</v>
      </c>
      <c r="E572">
        <f t="shared" si="43"/>
        <v>0.51700000000000002</v>
      </c>
      <c r="Q572">
        <f t="shared" si="45"/>
        <v>100.30675518830577</v>
      </c>
      <c r="R572">
        <f t="shared" si="44"/>
        <v>173.2816</v>
      </c>
      <c r="T572">
        <f t="shared" si="46"/>
        <v>106.10091187813502</v>
      </c>
    </row>
    <row r="573" spans="4:20">
      <c r="D573">
        <v>518</v>
      </c>
      <c r="E573">
        <f t="shared" si="43"/>
        <v>0.51800000000000002</v>
      </c>
      <c r="Q573">
        <f t="shared" si="45"/>
        <v>100.24016920186587</v>
      </c>
      <c r="R573">
        <f t="shared" si="44"/>
        <v>173.25919999999999</v>
      </c>
      <c r="T573">
        <f t="shared" si="46"/>
        <v>106.03432589169512</v>
      </c>
    </row>
    <row r="574" spans="4:20">
      <c r="D574">
        <v>519</v>
      </c>
      <c r="E574">
        <f t="shared" si="43"/>
        <v>0.51900000000000002</v>
      </c>
      <c r="Q574">
        <f t="shared" si="45"/>
        <v>100.17362647675742</v>
      </c>
      <c r="R574">
        <f t="shared" si="44"/>
        <v>173.23680000000002</v>
      </c>
      <c r="T574">
        <f t="shared" si="46"/>
        <v>105.96778316658667</v>
      </c>
    </row>
    <row r="575" spans="4:20">
      <c r="D575">
        <v>520</v>
      </c>
      <c r="E575">
        <f t="shared" si="43"/>
        <v>0.52</v>
      </c>
      <c r="Q575">
        <f t="shared" si="45"/>
        <v>100.1071268464304</v>
      </c>
      <c r="R575">
        <f t="shared" si="44"/>
        <v>173.21440000000001</v>
      </c>
      <c r="T575">
        <f t="shared" si="46"/>
        <v>105.90128353625965</v>
      </c>
    </row>
    <row r="576" spans="4:20">
      <c r="D576">
        <v>521</v>
      </c>
      <c r="E576">
        <f t="shared" si="43"/>
        <v>0.52100000000000002</v>
      </c>
      <c r="Q576">
        <f t="shared" si="45"/>
        <v>100.0406701452947</v>
      </c>
      <c r="R576">
        <f t="shared" si="44"/>
        <v>173.19200000000001</v>
      </c>
      <c r="T576">
        <f t="shared" si="46"/>
        <v>105.83482683512395</v>
      </c>
    </row>
    <row r="577" spans="4:20">
      <c r="D577">
        <v>522</v>
      </c>
      <c r="E577">
        <f t="shared" si="43"/>
        <v>0.52200000000000002</v>
      </c>
      <c r="Q577">
        <f t="shared" si="45"/>
        <v>99.974256208712816</v>
      </c>
      <c r="R577">
        <f t="shared" si="44"/>
        <v>173.1696</v>
      </c>
      <c r="T577">
        <f t="shared" si="46"/>
        <v>105.76841289854207</v>
      </c>
    </row>
    <row r="578" spans="4:20">
      <c r="D578">
        <v>523</v>
      </c>
      <c r="E578">
        <f t="shared" si="43"/>
        <v>0.52300000000000002</v>
      </c>
      <c r="Q578">
        <f t="shared" si="45"/>
        <v>99.907884872992526</v>
      </c>
      <c r="R578">
        <f t="shared" si="44"/>
        <v>173.1472</v>
      </c>
      <c r="T578">
        <f t="shared" si="46"/>
        <v>105.70204156282178</v>
      </c>
    </row>
    <row r="579" spans="4:20">
      <c r="D579">
        <v>524</v>
      </c>
      <c r="E579">
        <f t="shared" si="43"/>
        <v>0.52400000000000002</v>
      </c>
      <c r="Q579">
        <f t="shared" si="45"/>
        <v>99.841555975379691</v>
      </c>
      <c r="R579">
        <f t="shared" si="44"/>
        <v>173.12479999999999</v>
      </c>
      <c r="T579">
        <f t="shared" si="46"/>
        <v>105.63571266520894</v>
      </c>
    </row>
    <row r="580" spans="4:20">
      <c r="D580">
        <v>525</v>
      </c>
      <c r="E580">
        <f t="shared" si="43"/>
        <v>0.52500000000000002</v>
      </c>
      <c r="Q580">
        <f t="shared" si="45"/>
        <v>99.775269354051034</v>
      </c>
      <c r="R580">
        <f t="shared" si="44"/>
        <v>173.10239999999999</v>
      </c>
      <c r="T580">
        <f t="shared" si="46"/>
        <v>105.56942604388028</v>
      </c>
    </row>
    <row r="581" spans="4:20">
      <c r="D581">
        <v>526</v>
      </c>
      <c r="E581">
        <f t="shared" si="43"/>
        <v>0.52600000000000002</v>
      </c>
      <c r="Q581">
        <f t="shared" si="45"/>
        <v>99.709024848107148</v>
      </c>
      <c r="R581">
        <f t="shared" si="44"/>
        <v>173.08</v>
      </c>
      <c r="T581">
        <f t="shared" si="46"/>
        <v>105.5031815379364</v>
      </c>
    </row>
    <row r="582" spans="4:20">
      <c r="D582">
        <v>527</v>
      </c>
      <c r="E582">
        <f t="shared" si="43"/>
        <v>0.52700000000000002</v>
      </c>
      <c r="Q582">
        <f t="shared" si="45"/>
        <v>99.642822297565431</v>
      </c>
      <c r="R582">
        <f t="shared" si="44"/>
        <v>173.05760000000001</v>
      </c>
      <c r="T582">
        <f t="shared" si="46"/>
        <v>105.43697898739468</v>
      </c>
    </row>
    <row r="583" spans="4:20">
      <c r="D583">
        <v>528</v>
      </c>
      <c r="E583">
        <f t="shared" si="43"/>
        <v>0.52800000000000002</v>
      </c>
      <c r="Q583">
        <f t="shared" si="45"/>
        <v>99.57666154335314</v>
      </c>
      <c r="R583">
        <f t="shared" si="44"/>
        <v>173.0352</v>
      </c>
      <c r="T583">
        <f t="shared" si="46"/>
        <v>105.37081823318239</v>
      </c>
    </row>
    <row r="584" spans="4:20">
      <c r="D584">
        <v>529</v>
      </c>
      <c r="E584">
        <f t="shared" si="43"/>
        <v>0.52900000000000003</v>
      </c>
      <c r="Q584">
        <f t="shared" si="45"/>
        <v>99.510542427300422</v>
      </c>
      <c r="R584">
        <f t="shared" si="44"/>
        <v>173.0128</v>
      </c>
      <c r="T584">
        <f t="shared" si="46"/>
        <v>105.30469911712967</v>
      </c>
    </row>
    <row r="585" spans="4:20">
      <c r="D585">
        <v>530</v>
      </c>
      <c r="E585">
        <f t="shared" si="43"/>
        <v>0.53</v>
      </c>
      <c r="Q585">
        <f t="shared" si="45"/>
        <v>99.444464792133687</v>
      </c>
      <c r="R585">
        <f t="shared" si="44"/>
        <v>172.99039999999999</v>
      </c>
      <c r="T585">
        <f t="shared" si="46"/>
        <v>105.23862148196294</v>
      </c>
    </row>
    <row r="586" spans="4:20">
      <c r="D586">
        <v>531</v>
      </c>
      <c r="E586">
        <f t="shared" si="43"/>
        <v>0.53100000000000003</v>
      </c>
      <c r="Q586">
        <f t="shared" si="45"/>
        <v>99.378428481468688</v>
      </c>
      <c r="R586">
        <f t="shared" si="44"/>
        <v>172.96800000000002</v>
      </c>
      <c r="T586">
        <f t="shared" si="46"/>
        <v>105.17258517129794</v>
      </c>
    </row>
    <row r="587" spans="4:20">
      <c r="D587">
        <v>532</v>
      </c>
      <c r="E587">
        <f t="shared" ref="E587:E650" si="47">D587/1000</f>
        <v>0.53200000000000003</v>
      </c>
      <c r="Q587">
        <f t="shared" si="45"/>
        <v>99.312433339803832</v>
      </c>
      <c r="R587">
        <f t="shared" ref="R587:R650" si="48">184.84+$A$12*LOG10(D587)-0.0224*(D587-1)</f>
        <v>172.94560000000001</v>
      </c>
      <c r="T587">
        <f t="shared" si="46"/>
        <v>105.10659002963308</v>
      </c>
    </row>
    <row r="588" spans="4:20">
      <c r="D588">
        <v>533</v>
      </c>
      <c r="E588">
        <f t="shared" si="47"/>
        <v>0.53300000000000003</v>
      </c>
      <c r="Q588">
        <f t="shared" si="45"/>
        <v>99.246479212513663</v>
      </c>
      <c r="R588">
        <f t="shared" si="48"/>
        <v>172.92320000000001</v>
      </c>
      <c r="T588">
        <f t="shared" si="46"/>
        <v>105.04063590234291</v>
      </c>
    </row>
    <row r="589" spans="4:20">
      <c r="D589">
        <v>534</v>
      </c>
      <c r="E589">
        <f t="shared" si="47"/>
        <v>0.53400000000000003</v>
      </c>
      <c r="Q589">
        <f t="shared" si="45"/>
        <v>99.180565945842176</v>
      </c>
      <c r="R589">
        <f t="shared" si="48"/>
        <v>172.9008</v>
      </c>
      <c r="T589">
        <f t="shared" si="46"/>
        <v>104.97472263567143</v>
      </c>
    </row>
    <row r="590" spans="4:20">
      <c r="D590">
        <v>535</v>
      </c>
      <c r="E590">
        <f t="shared" si="47"/>
        <v>0.53500000000000003</v>
      </c>
      <c r="Q590">
        <f t="shared" si="45"/>
        <v>99.114693386896363</v>
      </c>
      <c r="R590">
        <f t="shared" si="48"/>
        <v>172.8784</v>
      </c>
      <c r="T590">
        <f t="shared" si="46"/>
        <v>104.90885007672561</v>
      </c>
    </row>
    <row r="591" spans="4:20">
      <c r="D591">
        <v>536</v>
      </c>
      <c r="E591">
        <f t="shared" si="47"/>
        <v>0.53600000000000003</v>
      </c>
      <c r="Q591">
        <f t="shared" si="45"/>
        <v>99.048861383639775</v>
      </c>
      <c r="R591">
        <f t="shared" si="48"/>
        <v>172.85599999999999</v>
      </c>
      <c r="T591">
        <f t="shared" si="46"/>
        <v>104.84301807346903</v>
      </c>
    </row>
    <row r="592" spans="4:20">
      <c r="D592">
        <v>537</v>
      </c>
      <c r="E592">
        <f t="shared" si="47"/>
        <v>0.53700000000000003</v>
      </c>
      <c r="Q592">
        <f t="shared" si="45"/>
        <v>98.983069784886126</v>
      </c>
      <c r="R592">
        <f t="shared" si="48"/>
        <v>172.83359999999999</v>
      </c>
      <c r="T592">
        <f t="shared" si="46"/>
        <v>104.77722647471538</v>
      </c>
    </row>
    <row r="593" spans="4:20">
      <c r="D593">
        <v>538</v>
      </c>
      <c r="E593">
        <f t="shared" si="47"/>
        <v>0.53800000000000003</v>
      </c>
      <c r="Q593">
        <f t="shared" si="45"/>
        <v>98.917318440292917</v>
      </c>
      <c r="R593">
        <f t="shared" si="48"/>
        <v>172.81120000000001</v>
      </c>
      <c r="T593">
        <f t="shared" si="46"/>
        <v>104.71147513012217</v>
      </c>
    </row>
    <row r="594" spans="4:20">
      <c r="D594">
        <v>539</v>
      </c>
      <c r="E594">
        <f t="shared" si="47"/>
        <v>0.53900000000000003</v>
      </c>
      <c r="Q594">
        <f t="shared" si="45"/>
        <v>98.851607200355289</v>
      </c>
      <c r="R594">
        <f t="shared" si="48"/>
        <v>172.78880000000001</v>
      </c>
      <c r="T594">
        <f t="shared" si="46"/>
        <v>104.64576389018454</v>
      </c>
    </row>
    <row r="595" spans="4:20">
      <c r="D595">
        <v>540</v>
      </c>
      <c r="E595">
        <f t="shared" si="47"/>
        <v>0.54</v>
      </c>
      <c r="Q595">
        <f t="shared" si="45"/>
        <v>98.785935916399652</v>
      </c>
      <c r="R595">
        <f t="shared" si="48"/>
        <v>172.7664</v>
      </c>
      <c r="T595">
        <f t="shared" si="46"/>
        <v>104.5800926062289</v>
      </c>
    </row>
    <row r="596" spans="4:20">
      <c r="D596">
        <v>541</v>
      </c>
      <c r="E596">
        <f t="shared" si="47"/>
        <v>0.54100000000000004</v>
      </c>
      <c r="Q596">
        <f t="shared" si="45"/>
        <v>98.720304440577678</v>
      </c>
      <c r="R596">
        <f t="shared" si="48"/>
        <v>172.744</v>
      </c>
      <c r="T596">
        <f t="shared" si="46"/>
        <v>104.51446113040693</v>
      </c>
    </row>
    <row r="597" spans="4:20">
      <c r="D597">
        <v>542</v>
      </c>
      <c r="E597">
        <f t="shared" si="47"/>
        <v>0.54200000000000004</v>
      </c>
      <c r="Q597">
        <f t="shared" si="45"/>
        <v>98.6547126258601</v>
      </c>
      <c r="R597">
        <f t="shared" si="48"/>
        <v>172.7216</v>
      </c>
      <c r="T597">
        <f t="shared" si="46"/>
        <v>104.44886931568935</v>
      </c>
    </row>
    <row r="598" spans="4:20">
      <c r="D598">
        <v>543</v>
      </c>
      <c r="E598">
        <f t="shared" si="47"/>
        <v>0.54300000000000004</v>
      </c>
      <c r="Q598">
        <f t="shared" si="45"/>
        <v>98.589160326030793</v>
      </c>
      <c r="R598">
        <f t="shared" si="48"/>
        <v>172.69919999999999</v>
      </c>
      <c r="T598">
        <f t="shared" si="46"/>
        <v>104.38331701586004</v>
      </c>
    </row>
    <row r="599" spans="4:20">
      <c r="D599">
        <v>544</v>
      </c>
      <c r="E599">
        <f t="shared" si="47"/>
        <v>0.54400000000000004</v>
      </c>
      <c r="Q599">
        <f t="shared" si="45"/>
        <v>98.523647395680598</v>
      </c>
      <c r="R599">
        <f t="shared" si="48"/>
        <v>172.67680000000001</v>
      </c>
      <c r="T599">
        <f t="shared" si="46"/>
        <v>104.31780408550985</v>
      </c>
    </row>
    <row r="600" spans="4:20">
      <c r="D600">
        <v>545</v>
      </c>
      <c r="E600">
        <f t="shared" si="47"/>
        <v>0.54500000000000004</v>
      </c>
      <c r="Q600">
        <f t="shared" si="45"/>
        <v>98.458173690201619</v>
      </c>
      <c r="R600">
        <f t="shared" si="48"/>
        <v>172.65440000000001</v>
      </c>
      <c r="T600">
        <f t="shared" si="46"/>
        <v>104.25233038003087</v>
      </c>
    </row>
    <row r="601" spans="4:20">
      <c r="D601">
        <v>546</v>
      </c>
      <c r="E601">
        <f t="shared" si="47"/>
        <v>0.54600000000000004</v>
      </c>
      <c r="Q601">
        <f t="shared" si="45"/>
        <v>98.392739065781157</v>
      </c>
      <c r="R601">
        <f t="shared" si="48"/>
        <v>172.63200000000001</v>
      </c>
      <c r="T601">
        <f t="shared" si="46"/>
        <v>104.18689575561041</v>
      </c>
    </row>
    <row r="602" spans="4:20">
      <c r="D602">
        <v>547</v>
      </c>
      <c r="E602">
        <f t="shared" si="47"/>
        <v>0.54700000000000004</v>
      </c>
      <c r="Q602">
        <f t="shared" si="45"/>
        <v>98.327343379396027</v>
      </c>
      <c r="R602">
        <f t="shared" si="48"/>
        <v>172.6096</v>
      </c>
      <c r="T602">
        <f t="shared" si="46"/>
        <v>104.12150006922528</v>
      </c>
    </row>
    <row r="603" spans="4:20">
      <c r="D603">
        <v>548</v>
      </c>
      <c r="E603">
        <f t="shared" si="47"/>
        <v>0.54800000000000004</v>
      </c>
      <c r="Q603">
        <f t="shared" si="45"/>
        <v>98.261986488806713</v>
      </c>
      <c r="R603">
        <f t="shared" si="48"/>
        <v>172.5872</v>
      </c>
      <c r="T603">
        <f t="shared" si="46"/>
        <v>104.05614317863596</v>
      </c>
    </row>
    <row r="604" spans="4:20" s="2" customFormat="1">
      <c r="D604" s="2">
        <v>549</v>
      </c>
      <c r="E604" s="2">
        <f t="shared" si="47"/>
        <v>0.54900000000000004</v>
      </c>
      <c r="Q604">
        <f t="shared" si="45"/>
        <v>98.196668252551675</v>
      </c>
      <c r="R604" s="2">
        <f t="shared" si="48"/>
        <v>172.56479999999999</v>
      </c>
      <c r="T604">
        <f t="shared" si="46"/>
        <v>103.99082494238093</v>
      </c>
    </row>
    <row r="605" spans="4:20">
      <c r="D605">
        <v>550</v>
      </c>
      <c r="E605">
        <f t="shared" si="47"/>
        <v>0.55000000000000004</v>
      </c>
      <c r="Q605">
        <f t="shared" si="45"/>
        <v>98.131388529941674</v>
      </c>
      <c r="R605">
        <f t="shared" si="48"/>
        <v>172.54240000000001</v>
      </c>
      <c r="T605">
        <f t="shared" si="46"/>
        <v>103.92554521977092</v>
      </c>
    </row>
    <row r="606" spans="4:20">
      <c r="D606">
        <v>551</v>
      </c>
      <c r="E606">
        <f t="shared" si="47"/>
        <v>0.55100000000000005</v>
      </c>
      <c r="Q606">
        <f t="shared" si="45"/>
        <v>98.066147181054163</v>
      </c>
      <c r="R606">
        <f t="shared" si="48"/>
        <v>172.52</v>
      </c>
      <c r="T606">
        <f t="shared" si="46"/>
        <v>103.86030387088341</v>
      </c>
    </row>
    <row r="607" spans="4:20">
      <c r="D607">
        <v>552</v>
      </c>
      <c r="E607">
        <f t="shared" si="47"/>
        <v>0.55200000000000005</v>
      </c>
      <c r="Q607">
        <f t="shared" si="45"/>
        <v>98.000944066727754</v>
      </c>
      <c r="R607">
        <f t="shared" si="48"/>
        <v>172.49760000000001</v>
      </c>
      <c r="T607">
        <f t="shared" si="46"/>
        <v>103.79510075655701</v>
      </c>
    </row>
    <row r="608" spans="4:20">
      <c r="D608">
        <v>553</v>
      </c>
      <c r="E608">
        <f t="shared" si="47"/>
        <v>0.55300000000000005</v>
      </c>
      <c r="Q608">
        <f t="shared" si="45"/>
        <v>97.935779048556711</v>
      </c>
      <c r="R608">
        <f t="shared" si="48"/>
        <v>172.4752</v>
      </c>
      <c r="T608">
        <f t="shared" si="46"/>
        <v>103.72993573838596</v>
      </c>
    </row>
    <row r="609" spans="4:20">
      <c r="D609">
        <v>554</v>
      </c>
      <c r="E609">
        <f t="shared" si="47"/>
        <v>0.55400000000000005</v>
      </c>
      <c r="Q609">
        <f t="shared" si="45"/>
        <v>97.870651988885413</v>
      </c>
      <c r="R609">
        <f t="shared" si="48"/>
        <v>172.4528</v>
      </c>
      <c r="T609">
        <f t="shared" si="46"/>
        <v>103.66480867871466</v>
      </c>
    </row>
    <row r="610" spans="4:20">
      <c r="D610">
        <v>555</v>
      </c>
      <c r="E610">
        <f t="shared" si="47"/>
        <v>0.55500000000000005</v>
      </c>
      <c r="Q610">
        <f t="shared" si="45"/>
        <v>97.805562750803006</v>
      </c>
      <c r="R610">
        <f t="shared" si="48"/>
        <v>172.43039999999999</v>
      </c>
      <c r="T610">
        <f t="shared" si="46"/>
        <v>103.59971944063226</v>
      </c>
    </row>
    <row r="611" spans="4:20">
      <c r="D611">
        <v>556</v>
      </c>
      <c r="E611">
        <f t="shared" si="47"/>
        <v>0.55600000000000005</v>
      </c>
      <c r="Q611">
        <f t="shared" si="45"/>
        <v>97.74051119813808</v>
      </c>
      <c r="R611">
        <f t="shared" si="48"/>
        <v>172.40800000000002</v>
      </c>
      <c r="T611">
        <f t="shared" si="46"/>
        <v>103.53466788796733</v>
      </c>
    </row>
    <row r="612" spans="4:20">
      <c r="D612">
        <v>557</v>
      </c>
      <c r="E612">
        <f t="shared" si="47"/>
        <v>0.55700000000000005</v>
      </c>
      <c r="Q612">
        <f t="shared" si="45"/>
        <v>97.675497195453246</v>
      </c>
      <c r="R612">
        <f t="shared" si="48"/>
        <v>172.38560000000001</v>
      </c>
      <c r="T612">
        <f t="shared" si="46"/>
        <v>103.4696538852825</v>
      </c>
    </row>
    <row r="613" spans="4:20">
      <c r="D613">
        <v>558</v>
      </c>
      <c r="E613">
        <f t="shared" si="47"/>
        <v>0.55800000000000005</v>
      </c>
      <c r="Q613">
        <f t="shared" si="45"/>
        <v>97.610520608039948</v>
      </c>
      <c r="R613">
        <f t="shared" si="48"/>
        <v>172.36320000000001</v>
      </c>
      <c r="T613">
        <f t="shared" si="46"/>
        <v>103.4046772978692</v>
      </c>
    </row>
    <row r="614" spans="4:20">
      <c r="D614">
        <v>559</v>
      </c>
      <c r="E614">
        <f t="shared" si="47"/>
        <v>0.55900000000000005</v>
      </c>
      <c r="Q614">
        <f t="shared" si="45"/>
        <v>97.545581301913202</v>
      </c>
      <c r="R614">
        <f t="shared" si="48"/>
        <v>172.3408</v>
      </c>
      <c r="T614">
        <f t="shared" si="46"/>
        <v>103.33973799174245</v>
      </c>
    </row>
    <row r="615" spans="4:20">
      <c r="D615">
        <v>560</v>
      </c>
      <c r="E615">
        <f t="shared" si="47"/>
        <v>0.56000000000000005</v>
      </c>
      <c r="Q615">
        <f t="shared" si="45"/>
        <v>97.480679143806498</v>
      </c>
      <c r="R615">
        <f t="shared" si="48"/>
        <v>172.3184</v>
      </c>
      <c r="T615">
        <f t="shared" si="46"/>
        <v>103.27483583363575</v>
      </c>
    </row>
    <row r="616" spans="4:20">
      <c r="D616">
        <v>561</v>
      </c>
      <c r="E616">
        <f t="shared" si="47"/>
        <v>0.56100000000000005</v>
      </c>
      <c r="Q616">
        <f t="shared" si="45"/>
        <v>97.415814001166538</v>
      </c>
      <c r="R616">
        <f t="shared" si="48"/>
        <v>172.29599999999999</v>
      </c>
      <c r="T616">
        <f t="shared" si="46"/>
        <v>103.20997069099579</v>
      </c>
    </row>
    <row r="617" spans="4:20">
      <c r="D617">
        <v>562</v>
      </c>
      <c r="E617">
        <f t="shared" si="47"/>
        <v>0.56200000000000006</v>
      </c>
      <c r="Q617">
        <f t="shared" si="45"/>
        <v>97.350985742148325</v>
      </c>
      <c r="R617">
        <f t="shared" si="48"/>
        <v>172.27360000000002</v>
      </c>
      <c r="T617">
        <f t="shared" si="46"/>
        <v>103.14514243197758</v>
      </c>
    </row>
    <row r="618" spans="4:20">
      <c r="D618">
        <v>563</v>
      </c>
      <c r="E618">
        <f t="shared" si="47"/>
        <v>0.56299999999999994</v>
      </c>
      <c r="Q618">
        <f t="shared" si="45"/>
        <v>97.286194235609941</v>
      </c>
      <c r="R618">
        <f t="shared" si="48"/>
        <v>172.25120000000001</v>
      </c>
      <c r="T618">
        <f t="shared" si="46"/>
        <v>103.08035092543919</v>
      </c>
    </row>
    <row r="619" spans="4:20">
      <c r="D619">
        <v>564</v>
      </c>
      <c r="E619">
        <f t="shared" si="47"/>
        <v>0.56399999999999995</v>
      </c>
      <c r="Q619">
        <f t="shared" si="45"/>
        <v>97.221439351107733</v>
      </c>
      <c r="R619">
        <f t="shared" si="48"/>
        <v>172.22880000000001</v>
      </c>
      <c r="T619">
        <f t="shared" si="46"/>
        <v>103.01559604093698</v>
      </c>
    </row>
    <row r="620" spans="4:20">
      <c r="D620">
        <v>565</v>
      </c>
      <c r="E620">
        <f t="shared" si="47"/>
        <v>0.56499999999999995</v>
      </c>
      <c r="Q620">
        <f t="shared" si="45"/>
        <v>97.156720958891256</v>
      </c>
      <c r="R620">
        <f t="shared" si="48"/>
        <v>172.2064</v>
      </c>
      <c r="T620">
        <f t="shared" si="46"/>
        <v>102.95087764872051</v>
      </c>
    </row>
    <row r="621" spans="4:20">
      <c r="D621">
        <v>566</v>
      </c>
      <c r="E621">
        <f t="shared" si="47"/>
        <v>0.56599999999999995</v>
      </c>
      <c r="Q621">
        <f t="shared" si="45"/>
        <v>97.092038929898365</v>
      </c>
      <c r="R621">
        <f t="shared" si="48"/>
        <v>172.184</v>
      </c>
      <c r="T621">
        <f t="shared" si="46"/>
        <v>102.88619561972762</v>
      </c>
    </row>
    <row r="622" spans="4:20">
      <c r="D622">
        <v>567</v>
      </c>
      <c r="E622">
        <f t="shared" si="47"/>
        <v>0.56699999999999995</v>
      </c>
      <c r="Q622">
        <f t="shared" si="45"/>
        <v>97.027393135750415</v>
      </c>
      <c r="R622">
        <f t="shared" si="48"/>
        <v>172.16159999999999</v>
      </c>
      <c r="T622">
        <f t="shared" si="46"/>
        <v>102.82154982557967</v>
      </c>
    </row>
    <row r="623" spans="4:20">
      <c r="D623">
        <v>568</v>
      </c>
      <c r="E623">
        <f t="shared" si="47"/>
        <v>0.56799999999999995</v>
      </c>
      <c r="Q623">
        <f t="shared" si="45"/>
        <v>96.962783448747416</v>
      </c>
      <c r="R623">
        <f t="shared" si="48"/>
        <v>172.13920000000002</v>
      </c>
      <c r="T623">
        <f t="shared" si="46"/>
        <v>102.75694013857667</v>
      </c>
    </row>
    <row r="624" spans="4:20">
      <c r="D624">
        <v>569</v>
      </c>
      <c r="E624">
        <f t="shared" si="47"/>
        <v>0.56899999999999995</v>
      </c>
      <c r="Q624">
        <f t="shared" si="45"/>
        <v>96.898209741863269</v>
      </c>
      <c r="R624">
        <f t="shared" si="48"/>
        <v>172.11680000000001</v>
      </c>
      <c r="T624">
        <f t="shared" si="46"/>
        <v>102.69236643169252</v>
      </c>
    </row>
    <row r="625" spans="4:20">
      <c r="D625">
        <v>570</v>
      </c>
      <c r="E625">
        <f t="shared" si="47"/>
        <v>0.56999999999999995</v>
      </c>
      <c r="Q625">
        <f t="shared" si="45"/>
        <v>96.83367188874098</v>
      </c>
      <c r="R625">
        <f t="shared" si="48"/>
        <v>172.09440000000001</v>
      </c>
      <c r="T625">
        <f t="shared" si="46"/>
        <v>102.62782857857023</v>
      </c>
    </row>
    <row r="626" spans="4:20">
      <c r="D626">
        <v>571</v>
      </c>
      <c r="E626">
        <f t="shared" si="47"/>
        <v>0.57099999999999995</v>
      </c>
      <c r="Q626">
        <f t="shared" si="45"/>
        <v>96.769169763688055</v>
      </c>
      <c r="R626">
        <f t="shared" si="48"/>
        <v>172.072</v>
      </c>
      <c r="T626">
        <f t="shared" si="46"/>
        <v>102.56332645351731</v>
      </c>
    </row>
    <row r="627" spans="4:20">
      <c r="D627">
        <v>572</v>
      </c>
      <c r="E627">
        <f t="shared" si="47"/>
        <v>0.57199999999999995</v>
      </c>
      <c r="Q627">
        <f t="shared" si="45"/>
        <v>96.70470324167178</v>
      </c>
      <c r="R627">
        <f t="shared" si="48"/>
        <v>172.0496</v>
      </c>
      <c r="T627">
        <f t="shared" si="46"/>
        <v>102.49885993150103</v>
      </c>
    </row>
    <row r="628" spans="4:20">
      <c r="D628">
        <v>573</v>
      </c>
      <c r="E628">
        <f t="shared" si="47"/>
        <v>0.57299999999999995</v>
      </c>
      <c r="Q628">
        <f t="shared" si="45"/>
        <v>96.640272198314662</v>
      </c>
      <c r="R628">
        <f t="shared" si="48"/>
        <v>172.02719999999999</v>
      </c>
      <c r="T628">
        <f t="shared" si="46"/>
        <v>102.43442888814391</v>
      </c>
    </row>
    <row r="629" spans="4:20">
      <c r="D629">
        <v>574</v>
      </c>
      <c r="E629">
        <f t="shared" si="47"/>
        <v>0.57399999999999995</v>
      </c>
      <c r="Q629">
        <f t="shared" si="45"/>
        <v>96.575876509889753</v>
      </c>
      <c r="R629">
        <f t="shared" si="48"/>
        <v>172.00479999999999</v>
      </c>
      <c r="T629">
        <f t="shared" si="46"/>
        <v>102.370033199719</v>
      </c>
    </row>
    <row r="630" spans="4:20">
      <c r="D630">
        <v>575</v>
      </c>
      <c r="E630">
        <f t="shared" si="47"/>
        <v>0.57499999999999996</v>
      </c>
      <c r="Q630">
        <f t="shared" si="45"/>
        <v>96.511516053316299</v>
      </c>
      <c r="R630">
        <f t="shared" si="48"/>
        <v>171.98240000000001</v>
      </c>
      <c r="T630">
        <f t="shared" si="46"/>
        <v>102.30567274314555</v>
      </c>
    </row>
    <row r="631" spans="4:20">
      <c r="D631">
        <v>576</v>
      </c>
      <c r="E631">
        <f t="shared" si="47"/>
        <v>0.57599999999999996</v>
      </c>
      <c r="Q631">
        <f t="shared" si="45"/>
        <v>96.447190706155112</v>
      </c>
      <c r="R631">
        <f t="shared" si="48"/>
        <v>171.96</v>
      </c>
      <c r="T631">
        <f t="shared" si="46"/>
        <v>102.24134739598436</v>
      </c>
    </row>
    <row r="632" spans="4:20">
      <c r="D632">
        <v>577</v>
      </c>
      <c r="E632">
        <f t="shared" si="47"/>
        <v>0.57699999999999996</v>
      </c>
      <c r="Q632">
        <f t="shared" si="45"/>
        <v>96.382900346604117</v>
      </c>
      <c r="R632">
        <f t="shared" si="48"/>
        <v>171.9376</v>
      </c>
      <c r="T632">
        <f t="shared" si="46"/>
        <v>102.17705703643337</v>
      </c>
    </row>
    <row r="633" spans="4:20">
      <c r="D633">
        <v>578</v>
      </c>
      <c r="E633">
        <f t="shared" si="47"/>
        <v>0.57799999999999996</v>
      </c>
      <c r="Q633">
        <f t="shared" ref="Q633:Q696" si="49">Z$11+Z$12*LOG10(D633)-B$8*(D633-1)</f>
        <v>96.318644853494021</v>
      </c>
      <c r="R633">
        <f t="shared" si="48"/>
        <v>171.9152</v>
      </c>
      <c r="T633">
        <f t="shared" ref="T633:T696" si="50">Q633-AA$14</f>
        <v>102.11280154332327</v>
      </c>
    </row>
    <row r="634" spans="4:20">
      <c r="D634">
        <v>579</v>
      </c>
      <c r="E634">
        <f t="shared" si="47"/>
        <v>0.57899999999999996</v>
      </c>
      <c r="Q634">
        <f t="shared" si="49"/>
        <v>96.254424106283892</v>
      </c>
      <c r="R634">
        <f t="shared" si="48"/>
        <v>171.89279999999999</v>
      </c>
      <c r="T634">
        <f t="shared" si="50"/>
        <v>102.04858079611314</v>
      </c>
    </row>
    <row r="635" spans="4:20">
      <c r="D635">
        <v>580</v>
      </c>
      <c r="E635">
        <f t="shared" si="47"/>
        <v>0.57999999999999996</v>
      </c>
      <c r="Q635">
        <f t="shared" si="49"/>
        <v>96.190237985056825</v>
      </c>
      <c r="R635">
        <f t="shared" si="48"/>
        <v>171.87040000000002</v>
      </c>
      <c r="T635">
        <f t="shared" si="50"/>
        <v>101.98439467488608</v>
      </c>
    </row>
    <row r="636" spans="4:20">
      <c r="D636">
        <v>581</v>
      </c>
      <c r="E636">
        <f t="shared" si="47"/>
        <v>0.58099999999999996</v>
      </c>
      <c r="Q636">
        <f t="shared" si="49"/>
        <v>96.126086370515608</v>
      </c>
      <c r="R636">
        <f t="shared" si="48"/>
        <v>171.84800000000001</v>
      </c>
      <c r="T636">
        <f t="shared" si="50"/>
        <v>101.92024306034486</v>
      </c>
    </row>
    <row r="637" spans="4:20">
      <c r="D637">
        <v>582</v>
      </c>
      <c r="E637">
        <f t="shared" si="47"/>
        <v>0.58199999999999996</v>
      </c>
      <c r="Q637">
        <f t="shared" si="49"/>
        <v>96.061969143978516</v>
      </c>
      <c r="R637">
        <f t="shared" si="48"/>
        <v>171.82560000000001</v>
      </c>
      <c r="T637">
        <f t="shared" si="50"/>
        <v>101.85612583380777</v>
      </c>
    </row>
    <row r="638" spans="4:20">
      <c r="D638">
        <v>583</v>
      </c>
      <c r="E638">
        <f t="shared" si="47"/>
        <v>0.58299999999999996</v>
      </c>
      <c r="Q638">
        <f t="shared" si="49"/>
        <v>95.997886187375087</v>
      </c>
      <c r="R638">
        <f t="shared" si="48"/>
        <v>171.8032</v>
      </c>
      <c r="T638">
        <f t="shared" si="50"/>
        <v>101.79204287720434</v>
      </c>
    </row>
    <row r="639" spans="4:20">
      <c r="D639">
        <v>584</v>
      </c>
      <c r="E639">
        <f t="shared" si="47"/>
        <v>0.58399999999999996</v>
      </c>
      <c r="Q639">
        <f t="shared" si="49"/>
        <v>95.933837383241865</v>
      </c>
      <c r="R639">
        <f t="shared" si="48"/>
        <v>171.7808</v>
      </c>
      <c r="T639">
        <f t="shared" si="50"/>
        <v>101.72799407307112</v>
      </c>
    </row>
    <row r="640" spans="4:20">
      <c r="D640">
        <v>585</v>
      </c>
      <c r="E640">
        <f t="shared" si="47"/>
        <v>0.58499999999999996</v>
      </c>
      <c r="Q640">
        <f t="shared" si="49"/>
        <v>95.869822614718316</v>
      </c>
      <c r="R640">
        <f t="shared" si="48"/>
        <v>171.75839999999999</v>
      </c>
      <c r="T640">
        <f t="shared" si="50"/>
        <v>101.66397930454757</v>
      </c>
    </row>
    <row r="641" spans="4:20">
      <c r="D641">
        <v>586</v>
      </c>
      <c r="E641">
        <f t="shared" si="47"/>
        <v>0.58599999999999997</v>
      </c>
      <c r="Q641">
        <f t="shared" si="49"/>
        <v>95.805841765542638</v>
      </c>
      <c r="R641">
        <f t="shared" si="48"/>
        <v>171.73599999999999</v>
      </c>
      <c r="T641">
        <f t="shared" si="50"/>
        <v>101.59999845537189</v>
      </c>
    </row>
    <row r="642" spans="4:20">
      <c r="D642">
        <v>587</v>
      </c>
      <c r="E642">
        <f t="shared" si="47"/>
        <v>0.58699999999999997</v>
      </c>
      <c r="Q642">
        <f t="shared" si="49"/>
        <v>95.741894720047767</v>
      </c>
      <c r="R642">
        <f t="shared" si="48"/>
        <v>171.71360000000001</v>
      </c>
      <c r="T642">
        <f t="shared" si="50"/>
        <v>101.53605140987702</v>
      </c>
    </row>
    <row r="643" spans="4:20">
      <c r="D643">
        <v>588</v>
      </c>
      <c r="E643">
        <f t="shared" si="47"/>
        <v>0.58799999999999997</v>
      </c>
      <c r="Q643">
        <f t="shared" si="49"/>
        <v>95.677981363157244</v>
      </c>
      <c r="R643">
        <f t="shared" si="48"/>
        <v>171.69120000000001</v>
      </c>
      <c r="T643">
        <f t="shared" si="50"/>
        <v>101.47213805298649</v>
      </c>
    </row>
    <row r="644" spans="4:20">
      <c r="D644">
        <v>589</v>
      </c>
      <c r="E644">
        <f t="shared" si="47"/>
        <v>0.58899999999999997</v>
      </c>
      <c r="Q644">
        <f t="shared" si="49"/>
        <v>95.614101580381288</v>
      </c>
      <c r="R644">
        <f t="shared" si="48"/>
        <v>171.6688</v>
      </c>
      <c r="T644">
        <f t="shared" si="50"/>
        <v>101.40825827021054</v>
      </c>
    </row>
    <row r="645" spans="4:20">
      <c r="D645">
        <v>590</v>
      </c>
      <c r="E645">
        <f t="shared" si="47"/>
        <v>0.59</v>
      </c>
      <c r="Q645">
        <f t="shared" si="49"/>
        <v>95.55025525781268</v>
      </c>
      <c r="R645">
        <f t="shared" si="48"/>
        <v>171.6464</v>
      </c>
      <c r="T645">
        <f t="shared" si="50"/>
        <v>101.34441194764193</v>
      </c>
    </row>
    <row r="646" spans="4:20">
      <c r="D646">
        <v>591</v>
      </c>
      <c r="E646">
        <f t="shared" si="47"/>
        <v>0.59099999999999997</v>
      </c>
      <c r="Q646">
        <f t="shared" si="49"/>
        <v>95.486442282122965</v>
      </c>
      <c r="R646">
        <f t="shared" si="48"/>
        <v>171.624</v>
      </c>
      <c r="T646">
        <f t="shared" si="50"/>
        <v>101.28059897195222</v>
      </c>
    </row>
    <row r="647" spans="4:20">
      <c r="D647">
        <v>592</v>
      </c>
      <c r="E647">
        <f t="shared" si="47"/>
        <v>0.59199999999999997</v>
      </c>
      <c r="Q647">
        <f t="shared" si="49"/>
        <v>95.422662540558463</v>
      </c>
      <c r="R647">
        <f t="shared" si="48"/>
        <v>171.60159999999999</v>
      </c>
      <c r="T647">
        <f t="shared" si="50"/>
        <v>101.21681923038771</v>
      </c>
    </row>
    <row r="648" spans="4:20">
      <c r="D648">
        <v>593</v>
      </c>
      <c r="E648">
        <f t="shared" si="47"/>
        <v>0.59299999999999997</v>
      </c>
      <c r="Q648">
        <f t="shared" si="49"/>
        <v>95.358915920936411</v>
      </c>
      <c r="R648">
        <f t="shared" si="48"/>
        <v>171.57920000000001</v>
      </c>
      <c r="T648">
        <f t="shared" si="50"/>
        <v>101.15307261076566</v>
      </c>
    </row>
    <row r="649" spans="4:20">
      <c r="D649">
        <v>594</v>
      </c>
      <c r="E649">
        <f t="shared" si="47"/>
        <v>0.59399999999999997</v>
      </c>
      <c r="Q649">
        <f t="shared" si="49"/>
        <v>95.295202311641049</v>
      </c>
      <c r="R649">
        <f t="shared" si="48"/>
        <v>171.55680000000001</v>
      </c>
      <c r="T649">
        <f t="shared" si="50"/>
        <v>101.0893590014703</v>
      </c>
    </row>
    <row r="650" spans="4:20">
      <c r="D650">
        <v>595</v>
      </c>
      <c r="E650">
        <f t="shared" si="47"/>
        <v>0.59499999999999997</v>
      </c>
      <c r="Q650">
        <f t="shared" si="49"/>
        <v>95.231521601619903</v>
      </c>
      <c r="R650">
        <f t="shared" si="48"/>
        <v>171.53440000000001</v>
      </c>
      <c r="T650">
        <f t="shared" si="50"/>
        <v>101.02567829144915</v>
      </c>
    </row>
    <row r="651" spans="4:20">
      <c r="D651">
        <v>596</v>
      </c>
      <c r="E651">
        <f t="shared" ref="E651:E714" si="51">D651/1000</f>
        <v>0.59599999999999997</v>
      </c>
      <c r="Q651">
        <f t="shared" si="49"/>
        <v>95.167873680379955</v>
      </c>
      <c r="R651">
        <f t="shared" ref="R651:R714" si="52">184.84+$A$12*LOG10(D651)-0.0224*(D651-1)</f>
        <v>171.512</v>
      </c>
      <c r="T651">
        <f t="shared" si="50"/>
        <v>100.96203037020921</v>
      </c>
    </row>
    <row r="652" spans="4:20">
      <c r="D652">
        <v>597</v>
      </c>
      <c r="E652">
        <f t="shared" si="51"/>
        <v>0.59699999999999998</v>
      </c>
      <c r="Q652">
        <f t="shared" si="49"/>
        <v>95.10425843798393</v>
      </c>
      <c r="R652">
        <f t="shared" si="52"/>
        <v>171.4896</v>
      </c>
      <c r="T652">
        <f t="shared" si="50"/>
        <v>100.89841512781318</v>
      </c>
    </row>
    <row r="653" spans="4:20">
      <c r="D653">
        <v>598</v>
      </c>
      <c r="E653">
        <f t="shared" si="51"/>
        <v>0.59799999999999998</v>
      </c>
      <c r="Q653">
        <f t="shared" si="49"/>
        <v>95.04067576504643</v>
      </c>
      <c r="R653">
        <f t="shared" si="52"/>
        <v>171.46719999999999</v>
      </c>
      <c r="T653">
        <f t="shared" si="50"/>
        <v>100.83483245487568</v>
      </c>
    </row>
    <row r="654" spans="4:20">
      <c r="D654">
        <v>599</v>
      </c>
      <c r="E654">
        <f t="shared" si="51"/>
        <v>0.59899999999999998</v>
      </c>
      <c r="Q654">
        <f t="shared" si="49"/>
        <v>94.977125552730456</v>
      </c>
      <c r="R654">
        <f t="shared" si="52"/>
        <v>171.44480000000001</v>
      </c>
      <c r="T654">
        <f t="shared" si="50"/>
        <v>100.77128224255971</v>
      </c>
    </row>
    <row r="655" spans="4:20">
      <c r="D655">
        <v>600</v>
      </c>
      <c r="E655">
        <f t="shared" si="51"/>
        <v>0.6</v>
      </c>
      <c r="Q655">
        <f t="shared" si="49"/>
        <v>94.913607692743653</v>
      </c>
      <c r="R655">
        <f t="shared" si="52"/>
        <v>171.42240000000001</v>
      </c>
      <c r="T655">
        <f t="shared" si="50"/>
        <v>100.7077643825729</v>
      </c>
    </row>
    <row r="656" spans="4:20">
      <c r="D656">
        <v>601</v>
      </c>
      <c r="E656">
        <f t="shared" si="51"/>
        <v>0.60099999999999998</v>
      </c>
      <c r="Q656">
        <f t="shared" si="49"/>
        <v>94.850122077334575</v>
      </c>
      <c r="R656">
        <f t="shared" si="52"/>
        <v>171.4</v>
      </c>
      <c r="T656">
        <f t="shared" si="50"/>
        <v>100.64427876716383</v>
      </c>
    </row>
    <row r="657" spans="4:20">
      <c r="D657">
        <v>602</v>
      </c>
      <c r="E657">
        <f t="shared" si="51"/>
        <v>0.60199999999999998</v>
      </c>
      <c r="Q657">
        <f t="shared" si="49"/>
        <v>94.7866685992893</v>
      </c>
      <c r="R657">
        <f t="shared" si="52"/>
        <v>171.3776</v>
      </c>
      <c r="T657">
        <f t="shared" si="50"/>
        <v>100.58082528911855</v>
      </c>
    </row>
    <row r="658" spans="4:20">
      <c r="D658">
        <v>603</v>
      </c>
      <c r="E658">
        <f t="shared" si="51"/>
        <v>0.60299999999999998</v>
      </c>
      <c r="Q658">
        <f t="shared" si="49"/>
        <v>94.723247151927694</v>
      </c>
      <c r="R658">
        <f t="shared" si="52"/>
        <v>171.3552</v>
      </c>
      <c r="T658">
        <f t="shared" si="50"/>
        <v>100.51740384175694</v>
      </c>
    </row>
    <row r="659" spans="4:20">
      <c r="D659">
        <v>604</v>
      </c>
      <c r="E659">
        <f t="shared" si="51"/>
        <v>0.60399999999999998</v>
      </c>
      <c r="Q659">
        <f t="shared" si="49"/>
        <v>94.659857629099946</v>
      </c>
      <c r="R659">
        <f t="shared" si="52"/>
        <v>171.33279999999999</v>
      </c>
      <c r="T659">
        <f t="shared" si="50"/>
        <v>100.4540143189292</v>
      </c>
    </row>
    <row r="660" spans="4:20">
      <c r="D660">
        <v>605</v>
      </c>
      <c r="E660">
        <f t="shared" si="51"/>
        <v>0.60499999999999998</v>
      </c>
      <c r="Q660">
        <f t="shared" si="49"/>
        <v>94.596499925183068</v>
      </c>
      <c r="R660">
        <f t="shared" si="52"/>
        <v>171.31040000000002</v>
      </c>
      <c r="T660">
        <f t="shared" si="50"/>
        <v>100.39065661501232</v>
      </c>
    </row>
    <row r="661" spans="4:20">
      <c r="D661">
        <v>606</v>
      </c>
      <c r="E661">
        <f t="shared" si="51"/>
        <v>0.60599999999999998</v>
      </c>
      <c r="Q661">
        <f t="shared" si="49"/>
        <v>94.533173935077329</v>
      </c>
      <c r="R661">
        <f t="shared" si="52"/>
        <v>171.28800000000001</v>
      </c>
      <c r="T661">
        <f t="shared" si="50"/>
        <v>100.32733062490658</v>
      </c>
    </row>
    <row r="662" spans="4:20">
      <c r="D662">
        <v>607</v>
      </c>
      <c r="E662">
        <f t="shared" si="51"/>
        <v>0.60699999999999998</v>
      </c>
      <c r="Q662">
        <f t="shared" si="49"/>
        <v>94.469879554202919</v>
      </c>
      <c r="R662">
        <f t="shared" si="52"/>
        <v>171.26560000000001</v>
      </c>
      <c r="T662">
        <f t="shared" si="50"/>
        <v>100.26403624403217</v>
      </c>
    </row>
    <row r="663" spans="4:20">
      <c r="D663">
        <v>608</v>
      </c>
      <c r="E663">
        <f t="shared" si="51"/>
        <v>0.60799999999999998</v>
      </c>
      <c r="Q663">
        <f t="shared" si="49"/>
        <v>94.406616678496448</v>
      </c>
      <c r="R663">
        <f t="shared" si="52"/>
        <v>171.2432</v>
      </c>
      <c r="T663">
        <f t="shared" si="50"/>
        <v>100.2007733683257</v>
      </c>
    </row>
    <row r="664" spans="4:20">
      <c r="D664">
        <v>609</v>
      </c>
      <c r="E664">
        <f t="shared" si="51"/>
        <v>0.60899999999999999</v>
      </c>
      <c r="Q664">
        <f t="shared" si="49"/>
        <v>94.343385204407582</v>
      </c>
      <c r="R664">
        <f t="shared" si="52"/>
        <v>171.2208</v>
      </c>
      <c r="T664">
        <f t="shared" si="50"/>
        <v>100.13754189423683</v>
      </c>
    </row>
    <row r="665" spans="4:20">
      <c r="D665">
        <v>610</v>
      </c>
      <c r="E665">
        <f t="shared" si="51"/>
        <v>0.61</v>
      </c>
      <c r="Q665">
        <f t="shared" si="49"/>
        <v>94.280185028895673</v>
      </c>
      <c r="R665">
        <f t="shared" si="52"/>
        <v>171.19839999999999</v>
      </c>
      <c r="T665">
        <f t="shared" si="50"/>
        <v>100.07434171872492</v>
      </c>
    </row>
    <row r="666" spans="4:20">
      <c r="D666">
        <v>611</v>
      </c>
      <c r="E666">
        <f t="shared" si="51"/>
        <v>0.61099999999999999</v>
      </c>
      <c r="Q666">
        <f t="shared" si="49"/>
        <v>94.217016049426419</v>
      </c>
      <c r="R666">
        <f t="shared" si="52"/>
        <v>171.17600000000002</v>
      </c>
      <c r="T666">
        <f t="shared" si="50"/>
        <v>100.01117273925567</v>
      </c>
    </row>
    <row r="667" spans="4:20">
      <c r="D667">
        <v>612</v>
      </c>
      <c r="E667">
        <f t="shared" si="51"/>
        <v>0.61199999999999999</v>
      </c>
      <c r="Q667">
        <f t="shared" si="49"/>
        <v>94.153878163968514</v>
      </c>
      <c r="R667">
        <f t="shared" si="52"/>
        <v>171.15360000000001</v>
      </c>
      <c r="T667">
        <f t="shared" si="50"/>
        <v>99.948034853797765</v>
      </c>
    </row>
    <row r="668" spans="4:20">
      <c r="D668">
        <v>613</v>
      </c>
      <c r="E668">
        <f t="shared" si="51"/>
        <v>0.61299999999999999</v>
      </c>
      <c r="Q668">
        <f t="shared" si="49"/>
        <v>94.090771270990444</v>
      </c>
      <c r="R668">
        <f t="shared" si="52"/>
        <v>171.13120000000001</v>
      </c>
      <c r="T668">
        <f t="shared" si="50"/>
        <v>99.884927960819695</v>
      </c>
    </row>
    <row r="669" spans="4:20">
      <c r="D669">
        <v>614</v>
      </c>
      <c r="E669">
        <f t="shared" si="51"/>
        <v>0.61399999999999999</v>
      </c>
      <c r="Q669">
        <f t="shared" si="49"/>
        <v>94.027695269457183</v>
      </c>
      <c r="R669">
        <f t="shared" si="52"/>
        <v>171.1088</v>
      </c>
      <c r="T669">
        <f t="shared" si="50"/>
        <v>99.821851959286434</v>
      </c>
    </row>
    <row r="670" spans="4:20">
      <c r="D670">
        <v>615</v>
      </c>
      <c r="E670">
        <f t="shared" si="51"/>
        <v>0.61499999999999999</v>
      </c>
      <c r="Q670">
        <f t="shared" si="49"/>
        <v>93.964650058826905</v>
      </c>
      <c r="R670">
        <f t="shared" si="52"/>
        <v>171.0864</v>
      </c>
      <c r="T670">
        <f t="shared" si="50"/>
        <v>99.758806748656156</v>
      </c>
    </row>
    <row r="671" spans="4:20">
      <c r="D671">
        <v>616</v>
      </c>
      <c r="E671">
        <f t="shared" si="51"/>
        <v>0.61599999999999999</v>
      </c>
      <c r="Q671">
        <f t="shared" si="49"/>
        <v>93.901635539047874</v>
      </c>
      <c r="R671">
        <f t="shared" si="52"/>
        <v>171.06399999999999</v>
      </c>
      <c r="T671">
        <f t="shared" si="50"/>
        <v>99.695792228877124</v>
      </c>
    </row>
    <row r="672" spans="4:20">
      <c r="D672">
        <v>617</v>
      </c>
      <c r="E672">
        <f t="shared" si="51"/>
        <v>0.61699999999999999</v>
      </c>
      <c r="Q672">
        <f t="shared" si="49"/>
        <v>93.838651610555246</v>
      </c>
      <c r="R672">
        <f t="shared" si="52"/>
        <v>171.04160000000002</v>
      </c>
      <c r="T672">
        <f t="shared" si="50"/>
        <v>99.632808300384497</v>
      </c>
    </row>
    <row r="673" spans="4:20">
      <c r="D673">
        <v>618</v>
      </c>
      <c r="E673">
        <f t="shared" si="51"/>
        <v>0.61799999999999999</v>
      </c>
      <c r="Q673">
        <f t="shared" si="49"/>
        <v>93.775698174267845</v>
      </c>
      <c r="R673">
        <f t="shared" si="52"/>
        <v>171.01920000000001</v>
      </c>
      <c r="T673">
        <f t="shared" si="50"/>
        <v>99.569854864097096</v>
      </c>
    </row>
    <row r="674" spans="4:20">
      <c r="D674">
        <v>619</v>
      </c>
      <c r="E674">
        <f t="shared" si="51"/>
        <v>0.61899999999999999</v>
      </c>
      <c r="Q674">
        <f t="shared" si="49"/>
        <v>93.71277513158509</v>
      </c>
      <c r="R674">
        <f t="shared" si="52"/>
        <v>170.99680000000001</v>
      </c>
      <c r="T674">
        <f t="shared" si="50"/>
        <v>99.506931821414341</v>
      </c>
    </row>
    <row r="675" spans="4:20">
      <c r="D675">
        <v>620</v>
      </c>
      <c r="E675">
        <f t="shared" si="51"/>
        <v>0.62</v>
      </c>
      <c r="Q675">
        <f t="shared" si="49"/>
        <v>93.649882384383929</v>
      </c>
      <c r="R675">
        <f t="shared" si="52"/>
        <v>170.9744</v>
      </c>
      <c r="T675">
        <f t="shared" si="50"/>
        <v>99.44403907421318</v>
      </c>
    </row>
    <row r="676" spans="4:20">
      <c r="D676">
        <v>621</v>
      </c>
      <c r="E676">
        <f t="shared" si="51"/>
        <v>0.621</v>
      </c>
      <c r="Q676">
        <f t="shared" si="49"/>
        <v>93.587019835015695</v>
      </c>
      <c r="R676">
        <f t="shared" si="52"/>
        <v>170.952</v>
      </c>
      <c r="T676">
        <f t="shared" si="50"/>
        <v>99.381176524844946</v>
      </c>
    </row>
    <row r="677" spans="4:20">
      <c r="D677">
        <v>622</v>
      </c>
      <c r="E677">
        <f t="shared" si="51"/>
        <v>0.622</v>
      </c>
      <c r="Q677">
        <f t="shared" si="49"/>
        <v>93.524187386303012</v>
      </c>
      <c r="R677">
        <f t="shared" si="52"/>
        <v>170.92959999999999</v>
      </c>
      <c r="T677">
        <f t="shared" si="50"/>
        <v>99.318344076132263</v>
      </c>
    </row>
    <row r="678" spans="4:20">
      <c r="D678">
        <v>623</v>
      </c>
      <c r="E678">
        <f t="shared" si="51"/>
        <v>0.623</v>
      </c>
      <c r="Q678">
        <f t="shared" si="49"/>
        <v>93.461384941536934</v>
      </c>
      <c r="R678">
        <f t="shared" si="52"/>
        <v>170.90719999999999</v>
      </c>
      <c r="T678">
        <f t="shared" si="50"/>
        <v>99.255541631366185</v>
      </c>
    </row>
    <row r="679" spans="4:20">
      <c r="D679">
        <v>624</v>
      </c>
      <c r="E679">
        <f t="shared" si="51"/>
        <v>0.624</v>
      </c>
      <c r="Q679">
        <f t="shared" si="49"/>
        <v>93.398612404473766</v>
      </c>
      <c r="R679">
        <f t="shared" si="52"/>
        <v>170.88480000000001</v>
      </c>
      <c r="T679">
        <f t="shared" si="50"/>
        <v>99.192769094303017</v>
      </c>
    </row>
    <row r="680" spans="4:20">
      <c r="D680">
        <v>625</v>
      </c>
      <c r="E680">
        <f t="shared" si="51"/>
        <v>0.625</v>
      </c>
      <c r="Q680">
        <f t="shared" si="49"/>
        <v>93.335869679332177</v>
      </c>
      <c r="R680">
        <f t="shared" si="52"/>
        <v>170.86240000000001</v>
      </c>
      <c r="T680">
        <f t="shared" si="50"/>
        <v>99.130026369161428</v>
      </c>
    </row>
    <row r="681" spans="4:20">
      <c r="D681">
        <v>626</v>
      </c>
      <c r="E681">
        <f t="shared" si="51"/>
        <v>0.626</v>
      </c>
      <c r="Q681">
        <f t="shared" si="49"/>
        <v>93.273156670790229</v>
      </c>
      <c r="R681">
        <f t="shared" si="52"/>
        <v>170.84</v>
      </c>
      <c r="T681">
        <f t="shared" si="50"/>
        <v>99.06731336061948</v>
      </c>
    </row>
    <row r="682" spans="4:20">
      <c r="D682">
        <v>627</v>
      </c>
      <c r="E682">
        <f t="shared" si="51"/>
        <v>0.627</v>
      </c>
      <c r="Q682">
        <f t="shared" si="49"/>
        <v>93.210473283982381</v>
      </c>
      <c r="R682">
        <f t="shared" si="52"/>
        <v>170.8176</v>
      </c>
      <c r="T682">
        <f t="shared" si="50"/>
        <v>99.004629973811632</v>
      </c>
    </row>
    <row r="683" spans="4:20">
      <c r="D683">
        <v>628</v>
      </c>
      <c r="E683">
        <f t="shared" si="51"/>
        <v>0.628</v>
      </c>
      <c r="Q683">
        <f t="shared" si="49"/>
        <v>93.147819424496703</v>
      </c>
      <c r="R683">
        <f t="shared" si="52"/>
        <v>170.79519999999999</v>
      </c>
      <c r="T683">
        <f t="shared" si="50"/>
        <v>98.941976114325954</v>
      </c>
    </row>
    <row r="684" spans="4:20">
      <c r="D684">
        <v>629</v>
      </c>
      <c r="E684">
        <f t="shared" si="51"/>
        <v>0.629</v>
      </c>
      <c r="Q684">
        <f t="shared" si="49"/>
        <v>93.08519499837189</v>
      </c>
      <c r="R684">
        <f t="shared" si="52"/>
        <v>170.77280000000002</v>
      </c>
      <c r="T684">
        <f t="shared" si="50"/>
        <v>98.87935168820114</v>
      </c>
    </row>
    <row r="685" spans="4:20">
      <c r="D685">
        <v>630</v>
      </c>
      <c r="E685">
        <f t="shared" si="51"/>
        <v>0.63</v>
      </c>
      <c r="Q685">
        <f t="shared" si="49"/>
        <v>93.022599912094407</v>
      </c>
      <c r="R685">
        <f t="shared" si="52"/>
        <v>170.75040000000001</v>
      </c>
      <c r="T685">
        <f t="shared" si="50"/>
        <v>98.816756601923657</v>
      </c>
    </row>
    <row r="686" spans="4:20">
      <c r="D686">
        <v>631</v>
      </c>
      <c r="E686">
        <f t="shared" si="51"/>
        <v>0.63100000000000001</v>
      </c>
      <c r="Q686">
        <f t="shared" si="49"/>
        <v>92.96003407259569</v>
      </c>
      <c r="R686">
        <f t="shared" si="52"/>
        <v>170.72800000000001</v>
      </c>
      <c r="T686">
        <f t="shared" si="50"/>
        <v>98.75419076242494</v>
      </c>
    </row>
    <row r="687" spans="4:20">
      <c r="D687">
        <v>632</v>
      </c>
      <c r="E687">
        <f t="shared" si="51"/>
        <v>0.63200000000000001</v>
      </c>
      <c r="Q687">
        <f t="shared" si="49"/>
        <v>92.897497387249317</v>
      </c>
      <c r="R687">
        <f t="shared" si="52"/>
        <v>170.7056</v>
      </c>
      <c r="T687">
        <f t="shared" si="50"/>
        <v>98.691654077078567</v>
      </c>
    </row>
    <row r="688" spans="4:20">
      <c r="D688">
        <v>633</v>
      </c>
      <c r="E688">
        <f t="shared" si="51"/>
        <v>0.63300000000000001</v>
      </c>
      <c r="Q688">
        <f t="shared" si="49"/>
        <v>92.83498976386818</v>
      </c>
      <c r="R688">
        <f t="shared" si="52"/>
        <v>170.6832</v>
      </c>
      <c r="T688">
        <f t="shared" si="50"/>
        <v>98.62914645369743</v>
      </c>
    </row>
    <row r="689" spans="4:20">
      <c r="D689">
        <v>634</v>
      </c>
      <c r="E689">
        <f t="shared" si="51"/>
        <v>0.63400000000000001</v>
      </c>
      <c r="Q689">
        <f t="shared" si="49"/>
        <v>92.772511110701728</v>
      </c>
      <c r="R689">
        <f t="shared" si="52"/>
        <v>170.66079999999999</v>
      </c>
      <c r="T689">
        <f t="shared" si="50"/>
        <v>98.566667800530979</v>
      </c>
    </row>
    <row r="690" spans="4:20">
      <c r="D690">
        <v>635</v>
      </c>
      <c r="E690">
        <f t="shared" si="51"/>
        <v>0.63500000000000001</v>
      </c>
      <c r="Q690">
        <f t="shared" si="49"/>
        <v>92.710061336433242</v>
      </c>
      <c r="R690">
        <f t="shared" si="52"/>
        <v>170.63839999999999</v>
      </c>
      <c r="T690">
        <f t="shared" si="50"/>
        <v>98.504218026262492</v>
      </c>
    </row>
    <row r="691" spans="4:20">
      <c r="D691">
        <v>636</v>
      </c>
      <c r="E691">
        <f t="shared" si="51"/>
        <v>0.63600000000000001</v>
      </c>
      <c r="Q691">
        <f t="shared" si="49"/>
        <v>92.64764035017707</v>
      </c>
      <c r="R691">
        <f t="shared" si="52"/>
        <v>170.61600000000001</v>
      </c>
      <c r="T691">
        <f t="shared" si="50"/>
        <v>98.441797040006321</v>
      </c>
    </row>
    <row r="692" spans="4:20">
      <c r="D692">
        <v>637</v>
      </c>
      <c r="E692">
        <f t="shared" si="51"/>
        <v>0.63700000000000001</v>
      </c>
      <c r="Q692">
        <f t="shared" si="49"/>
        <v>92.585248061475937</v>
      </c>
      <c r="R692">
        <f t="shared" si="52"/>
        <v>170.59360000000001</v>
      </c>
      <c r="T692">
        <f t="shared" si="50"/>
        <v>98.379404751305188</v>
      </c>
    </row>
    <row r="693" spans="4:20">
      <c r="D693">
        <v>638</v>
      </c>
      <c r="E693">
        <f t="shared" si="51"/>
        <v>0.63800000000000001</v>
      </c>
      <c r="Q693">
        <f t="shared" si="49"/>
        <v>92.522884380298208</v>
      </c>
      <c r="R693">
        <f t="shared" si="52"/>
        <v>170.5712</v>
      </c>
      <c r="T693">
        <f t="shared" si="50"/>
        <v>98.317041070127459</v>
      </c>
    </row>
    <row r="694" spans="4:20">
      <c r="D694">
        <v>639</v>
      </c>
      <c r="E694">
        <f t="shared" si="51"/>
        <v>0.63900000000000001</v>
      </c>
      <c r="Q694">
        <f t="shared" si="49"/>
        <v>92.460549217035336</v>
      </c>
      <c r="R694">
        <f t="shared" si="52"/>
        <v>170.5488</v>
      </c>
      <c r="T694">
        <f t="shared" si="50"/>
        <v>98.254705906864586</v>
      </c>
    </row>
    <row r="695" spans="4:20">
      <c r="D695">
        <v>640</v>
      </c>
      <c r="E695">
        <f t="shared" si="51"/>
        <v>0.64</v>
      </c>
      <c r="Q695">
        <f t="shared" si="49"/>
        <v>92.3982424824991</v>
      </c>
      <c r="R695">
        <f t="shared" si="52"/>
        <v>170.5264</v>
      </c>
      <c r="T695">
        <f t="shared" si="50"/>
        <v>98.192399172328351</v>
      </c>
    </row>
    <row r="696" spans="4:20">
      <c r="D696">
        <v>641</v>
      </c>
      <c r="E696">
        <f t="shared" si="51"/>
        <v>0.64100000000000001</v>
      </c>
      <c r="Q696">
        <f t="shared" si="49"/>
        <v>92.335964087918995</v>
      </c>
      <c r="R696">
        <f t="shared" si="52"/>
        <v>170.50399999999999</v>
      </c>
      <c r="T696">
        <f t="shared" si="50"/>
        <v>98.130120777748246</v>
      </c>
    </row>
    <row r="697" spans="4:20">
      <c r="D697">
        <v>642</v>
      </c>
      <c r="E697">
        <f t="shared" si="51"/>
        <v>0.64200000000000002</v>
      </c>
      <c r="Q697">
        <f t="shared" ref="Q697:Q760" si="53">Z$11+Z$12*LOG10(D697)-B$8*(D697-1)</f>
        <v>92.273713944939743</v>
      </c>
      <c r="R697">
        <f t="shared" si="52"/>
        <v>170.48160000000001</v>
      </c>
      <c r="T697">
        <f t="shared" ref="T697:T760" si="54">Q697-AA$14</f>
        <v>98.067870634768994</v>
      </c>
    </row>
    <row r="698" spans="4:20">
      <c r="D698">
        <v>643</v>
      </c>
      <c r="E698">
        <f t="shared" si="51"/>
        <v>0.64300000000000002</v>
      </c>
      <c r="Q698">
        <f t="shared" si="53"/>
        <v>92.211491965618507</v>
      </c>
      <c r="R698">
        <f t="shared" si="52"/>
        <v>170.45920000000001</v>
      </c>
      <c r="T698">
        <f t="shared" si="54"/>
        <v>98.005648655447757</v>
      </c>
    </row>
    <row r="699" spans="4:20">
      <c r="D699">
        <v>644</v>
      </c>
      <c r="E699">
        <f t="shared" si="51"/>
        <v>0.64400000000000002</v>
      </c>
      <c r="Q699">
        <f t="shared" si="53"/>
        <v>92.149298062422517</v>
      </c>
      <c r="R699">
        <f t="shared" si="52"/>
        <v>170.43680000000001</v>
      </c>
      <c r="T699">
        <f t="shared" si="54"/>
        <v>97.943454752251768</v>
      </c>
    </row>
    <row r="700" spans="4:20">
      <c r="D700">
        <v>645</v>
      </c>
      <c r="E700">
        <f t="shared" si="51"/>
        <v>0.64500000000000002</v>
      </c>
      <c r="Q700">
        <f t="shared" si="53"/>
        <v>92.087132148226459</v>
      </c>
      <c r="R700">
        <f t="shared" si="52"/>
        <v>170.4144</v>
      </c>
      <c r="T700">
        <f t="shared" si="54"/>
        <v>97.88128883805571</v>
      </c>
    </row>
    <row r="701" spans="4:20">
      <c r="D701">
        <v>646</v>
      </c>
      <c r="E701">
        <f t="shared" si="51"/>
        <v>0.64600000000000002</v>
      </c>
      <c r="Q701">
        <f t="shared" si="53"/>
        <v>92.024994136309857</v>
      </c>
      <c r="R701">
        <f t="shared" si="52"/>
        <v>170.392</v>
      </c>
      <c r="T701">
        <f t="shared" si="54"/>
        <v>97.819150826139108</v>
      </c>
    </row>
    <row r="702" spans="4:20">
      <c r="D702">
        <v>647</v>
      </c>
      <c r="E702">
        <f t="shared" si="51"/>
        <v>0.64700000000000002</v>
      </c>
      <c r="Q702">
        <f t="shared" si="53"/>
        <v>91.962883940354729</v>
      </c>
      <c r="R702">
        <f t="shared" si="52"/>
        <v>170.36959999999999</v>
      </c>
      <c r="T702">
        <f t="shared" si="54"/>
        <v>97.75704063018398</v>
      </c>
    </row>
    <row r="703" spans="4:20">
      <c r="D703">
        <v>648</v>
      </c>
      <c r="E703">
        <f t="shared" si="51"/>
        <v>0.64800000000000002</v>
      </c>
      <c r="Q703">
        <f t="shared" si="53"/>
        <v>91.900801474443014</v>
      </c>
      <c r="R703">
        <f t="shared" si="52"/>
        <v>170.34720000000002</v>
      </c>
      <c r="T703">
        <f t="shared" si="54"/>
        <v>97.694958164272265</v>
      </c>
    </row>
    <row r="704" spans="4:20">
      <c r="D704">
        <v>649</v>
      </c>
      <c r="E704">
        <f t="shared" si="51"/>
        <v>0.64900000000000002</v>
      </c>
      <c r="Q704">
        <f t="shared" si="53"/>
        <v>91.838746653054073</v>
      </c>
      <c r="R704">
        <f t="shared" si="52"/>
        <v>170.32480000000001</v>
      </c>
      <c r="T704">
        <f t="shared" si="54"/>
        <v>97.632903342883324</v>
      </c>
    </row>
    <row r="705" spans="4:20">
      <c r="D705">
        <v>650</v>
      </c>
      <c r="E705">
        <f t="shared" si="51"/>
        <v>0.65</v>
      </c>
      <c r="Q705">
        <f t="shared" si="53"/>
        <v>91.776719391062315</v>
      </c>
      <c r="R705">
        <f t="shared" si="52"/>
        <v>170.30240000000001</v>
      </c>
      <c r="T705">
        <f t="shared" si="54"/>
        <v>97.570876080891566</v>
      </c>
    </row>
    <row r="706" spans="4:20">
      <c r="D706">
        <v>651</v>
      </c>
      <c r="E706">
        <f t="shared" si="51"/>
        <v>0.65100000000000002</v>
      </c>
      <c r="Q706">
        <f t="shared" si="53"/>
        <v>91.714719603734693</v>
      </c>
      <c r="R706">
        <f t="shared" si="52"/>
        <v>170.28</v>
      </c>
      <c r="T706">
        <f t="shared" si="54"/>
        <v>97.508876293563944</v>
      </c>
    </row>
    <row r="707" spans="4:20">
      <c r="D707">
        <v>652</v>
      </c>
      <c r="E707">
        <f t="shared" si="51"/>
        <v>0.65200000000000002</v>
      </c>
      <c r="Q707">
        <f t="shared" si="53"/>
        <v>91.652747206728421</v>
      </c>
      <c r="R707">
        <f t="shared" si="52"/>
        <v>170.2576</v>
      </c>
      <c r="T707">
        <f t="shared" si="54"/>
        <v>97.446903896557671</v>
      </c>
    </row>
    <row r="708" spans="4:20">
      <c r="D708">
        <v>653</v>
      </c>
      <c r="E708">
        <f t="shared" si="51"/>
        <v>0.65300000000000002</v>
      </c>
      <c r="Q708">
        <f t="shared" si="53"/>
        <v>91.590802116088383</v>
      </c>
      <c r="R708">
        <f t="shared" si="52"/>
        <v>170.23519999999999</v>
      </c>
      <c r="T708">
        <f t="shared" si="54"/>
        <v>97.384958805917634</v>
      </c>
    </row>
    <row r="709" spans="4:20">
      <c r="D709">
        <v>654</v>
      </c>
      <c r="E709">
        <f t="shared" si="51"/>
        <v>0.65400000000000003</v>
      </c>
      <c r="Q709">
        <f t="shared" si="53"/>
        <v>91.528884248244992</v>
      </c>
      <c r="R709">
        <f t="shared" si="52"/>
        <v>170.21280000000002</v>
      </c>
      <c r="T709">
        <f t="shared" si="54"/>
        <v>97.323040938074243</v>
      </c>
    </row>
    <row r="710" spans="4:20">
      <c r="D710">
        <v>655</v>
      </c>
      <c r="E710">
        <f t="shared" si="51"/>
        <v>0.65500000000000003</v>
      </c>
      <c r="Q710">
        <f t="shared" si="53"/>
        <v>91.466993520011599</v>
      </c>
      <c r="R710">
        <f t="shared" si="52"/>
        <v>170.19040000000001</v>
      </c>
      <c r="T710">
        <f t="shared" si="54"/>
        <v>97.261150209840849</v>
      </c>
    </row>
    <row r="711" spans="4:20">
      <c r="D711">
        <v>656</v>
      </c>
      <c r="E711">
        <f t="shared" si="51"/>
        <v>0.65600000000000003</v>
      </c>
      <c r="Q711">
        <f t="shared" si="53"/>
        <v>91.405129848582348</v>
      </c>
      <c r="R711">
        <f t="shared" si="52"/>
        <v>170.16800000000001</v>
      </c>
      <c r="T711">
        <f t="shared" si="54"/>
        <v>97.199286538411599</v>
      </c>
    </row>
    <row r="712" spans="4:20">
      <c r="D712">
        <v>657</v>
      </c>
      <c r="E712">
        <f t="shared" si="51"/>
        <v>0.65700000000000003</v>
      </c>
      <c r="Q712">
        <f t="shared" si="53"/>
        <v>91.343293151529792</v>
      </c>
      <c r="R712">
        <f t="shared" si="52"/>
        <v>170.1456</v>
      </c>
      <c r="T712">
        <f t="shared" si="54"/>
        <v>97.137449841359043</v>
      </c>
    </row>
    <row r="713" spans="4:20">
      <c r="D713">
        <v>658</v>
      </c>
      <c r="E713">
        <f t="shared" si="51"/>
        <v>0.65800000000000003</v>
      </c>
      <c r="Q713">
        <f t="shared" si="53"/>
        <v>91.281483346802503</v>
      </c>
      <c r="R713">
        <f t="shared" si="52"/>
        <v>170.1232</v>
      </c>
      <c r="T713">
        <f t="shared" si="54"/>
        <v>97.075640036631754</v>
      </c>
    </row>
    <row r="714" spans="4:20">
      <c r="D714">
        <v>659</v>
      </c>
      <c r="E714">
        <f t="shared" si="51"/>
        <v>0.65900000000000003</v>
      </c>
      <c r="Q714">
        <f t="shared" si="53"/>
        <v>91.219700352722938</v>
      </c>
      <c r="R714">
        <f t="shared" si="52"/>
        <v>170.10079999999999</v>
      </c>
      <c r="T714">
        <f t="shared" si="54"/>
        <v>97.013857042552189</v>
      </c>
    </row>
    <row r="715" spans="4:20">
      <c r="D715">
        <v>660</v>
      </c>
      <c r="E715">
        <f t="shared" ref="E715:E778" si="55">D715/1000</f>
        <v>0.66</v>
      </c>
      <c r="Q715">
        <f t="shared" si="53"/>
        <v>91.15794408798503</v>
      </c>
      <c r="R715">
        <f t="shared" ref="R715:R778" si="56">184.84+$A$12*LOG10(D715)-0.0224*(D715-1)</f>
        <v>170.07840000000002</v>
      </c>
      <c r="T715">
        <f t="shared" si="54"/>
        <v>96.95210077781428</v>
      </c>
    </row>
    <row r="716" spans="4:20">
      <c r="D716">
        <v>661</v>
      </c>
      <c r="E716">
        <f t="shared" si="55"/>
        <v>0.66100000000000003</v>
      </c>
      <c r="Q716">
        <f t="shared" si="53"/>
        <v>91.096214471652104</v>
      </c>
      <c r="R716">
        <f t="shared" si="56"/>
        <v>170.05600000000001</v>
      </c>
      <c r="T716">
        <f t="shared" si="54"/>
        <v>96.890371161481355</v>
      </c>
    </row>
    <row r="717" spans="4:20">
      <c r="D717">
        <v>662</v>
      </c>
      <c r="E717">
        <f t="shared" si="55"/>
        <v>0.66200000000000003</v>
      </c>
      <c r="Q717">
        <f t="shared" si="53"/>
        <v>91.034511423154413</v>
      </c>
      <c r="R717">
        <f t="shared" si="56"/>
        <v>170.03360000000001</v>
      </c>
      <c r="T717">
        <f t="shared" si="54"/>
        <v>96.828668112983664</v>
      </c>
    </row>
    <row r="718" spans="4:20">
      <c r="D718">
        <v>663</v>
      </c>
      <c r="E718">
        <f t="shared" si="55"/>
        <v>0.66300000000000003</v>
      </c>
      <c r="Q718">
        <f t="shared" si="53"/>
        <v>90.972834862287186</v>
      </c>
      <c r="R718">
        <f t="shared" si="56"/>
        <v>170.0112</v>
      </c>
      <c r="T718">
        <f t="shared" si="54"/>
        <v>96.766991552116437</v>
      </c>
    </row>
    <row r="719" spans="4:20">
      <c r="D719">
        <v>664</v>
      </c>
      <c r="E719">
        <f t="shared" si="55"/>
        <v>0.66400000000000003</v>
      </c>
      <c r="Q719">
        <f t="shared" si="53"/>
        <v>90.9111847092082</v>
      </c>
      <c r="R719">
        <f t="shared" si="56"/>
        <v>169.9888</v>
      </c>
      <c r="T719">
        <f t="shared" si="54"/>
        <v>96.705341399037451</v>
      </c>
    </row>
    <row r="720" spans="4:20">
      <c r="D720">
        <v>665</v>
      </c>
      <c r="E720">
        <f t="shared" si="55"/>
        <v>0.66500000000000004</v>
      </c>
      <c r="Q720">
        <f t="shared" si="53"/>
        <v>90.84956088443576</v>
      </c>
      <c r="R720">
        <f t="shared" si="56"/>
        <v>169.96639999999999</v>
      </c>
      <c r="T720">
        <f t="shared" si="54"/>
        <v>96.643717574265011</v>
      </c>
    </row>
    <row r="721" spans="4:20">
      <c r="D721">
        <v>666</v>
      </c>
      <c r="E721">
        <f t="shared" si="55"/>
        <v>0.66600000000000004</v>
      </c>
      <c r="Q721">
        <f t="shared" si="53"/>
        <v>90.7879633088464</v>
      </c>
      <c r="R721">
        <f t="shared" si="56"/>
        <v>169.94400000000002</v>
      </c>
      <c r="T721">
        <f t="shared" si="54"/>
        <v>96.582119998675651</v>
      </c>
    </row>
    <row r="722" spans="4:20">
      <c r="D722">
        <v>667</v>
      </c>
      <c r="E722">
        <f t="shared" si="55"/>
        <v>0.66700000000000004</v>
      </c>
      <c r="Q722">
        <f t="shared" si="53"/>
        <v>90.726391903672848</v>
      </c>
      <c r="R722">
        <f t="shared" si="56"/>
        <v>169.92160000000001</v>
      </c>
      <c r="T722">
        <f t="shared" si="54"/>
        <v>96.520548593502099</v>
      </c>
    </row>
    <row r="723" spans="4:20">
      <c r="D723">
        <v>668</v>
      </c>
      <c r="E723">
        <f t="shared" si="55"/>
        <v>0.66800000000000004</v>
      </c>
      <c r="Q723">
        <f t="shared" si="53"/>
        <v>90.664846590501838</v>
      </c>
      <c r="R723">
        <f t="shared" si="56"/>
        <v>169.89920000000001</v>
      </c>
      <c r="T723">
        <f t="shared" si="54"/>
        <v>96.459003280331089</v>
      </c>
    </row>
    <row r="724" spans="4:20">
      <c r="D724">
        <v>669</v>
      </c>
      <c r="E724">
        <f t="shared" si="55"/>
        <v>0.66900000000000004</v>
      </c>
      <c r="Q724">
        <f t="shared" si="53"/>
        <v>90.603327291271967</v>
      </c>
      <c r="R724">
        <f t="shared" si="56"/>
        <v>169.8768</v>
      </c>
      <c r="T724">
        <f t="shared" si="54"/>
        <v>96.397483981101217</v>
      </c>
    </row>
    <row r="725" spans="4:20">
      <c r="D725">
        <v>670</v>
      </c>
      <c r="E725">
        <f t="shared" si="55"/>
        <v>0.67</v>
      </c>
      <c r="Q725">
        <f t="shared" si="53"/>
        <v>90.5418339282717</v>
      </c>
      <c r="R725">
        <f t="shared" si="56"/>
        <v>169.8544</v>
      </c>
      <c r="T725">
        <f t="shared" si="54"/>
        <v>96.335990618100951</v>
      </c>
    </row>
    <row r="726" spans="4:20">
      <c r="D726">
        <v>671</v>
      </c>
      <c r="E726">
        <f t="shared" si="55"/>
        <v>0.67100000000000004</v>
      </c>
      <c r="Q726">
        <f t="shared" si="53"/>
        <v>90.480366424137074</v>
      </c>
      <c r="R726">
        <f t="shared" si="56"/>
        <v>169.83199999999999</v>
      </c>
      <c r="T726">
        <f t="shared" si="54"/>
        <v>96.274523113966325</v>
      </c>
    </row>
    <row r="727" spans="4:20">
      <c r="D727">
        <v>672</v>
      </c>
      <c r="E727">
        <f t="shared" si="55"/>
        <v>0.67200000000000004</v>
      </c>
      <c r="Q727">
        <f t="shared" si="53"/>
        <v>90.418924701849861</v>
      </c>
      <c r="R727">
        <f t="shared" si="56"/>
        <v>169.80959999999999</v>
      </c>
      <c r="T727">
        <f t="shared" si="54"/>
        <v>96.213081391679111</v>
      </c>
    </row>
    <row r="728" spans="4:20">
      <c r="D728">
        <v>673</v>
      </c>
      <c r="E728">
        <f t="shared" si="55"/>
        <v>0.67300000000000004</v>
      </c>
      <c r="Q728">
        <f t="shared" si="53"/>
        <v>90.357508684735393</v>
      </c>
      <c r="R728">
        <f t="shared" si="56"/>
        <v>169.78720000000001</v>
      </c>
      <c r="T728">
        <f t="shared" si="54"/>
        <v>96.151665374564644</v>
      </c>
    </row>
    <row r="729" spans="4:20">
      <c r="D729">
        <v>674</v>
      </c>
      <c r="E729">
        <f t="shared" si="55"/>
        <v>0.67400000000000004</v>
      </c>
      <c r="Q729">
        <f t="shared" si="53"/>
        <v>90.296118296460492</v>
      </c>
      <c r="R729">
        <f t="shared" si="56"/>
        <v>169.76480000000001</v>
      </c>
      <c r="T729">
        <f t="shared" si="54"/>
        <v>96.090274986289742</v>
      </c>
    </row>
    <row r="730" spans="4:20">
      <c r="D730">
        <v>675</v>
      </c>
      <c r="E730">
        <f t="shared" si="55"/>
        <v>0.67500000000000004</v>
      </c>
      <c r="Q730">
        <f t="shared" si="53"/>
        <v>90.234753461031559</v>
      </c>
      <c r="R730">
        <f t="shared" si="56"/>
        <v>169.7424</v>
      </c>
      <c r="T730">
        <f t="shared" si="54"/>
        <v>96.02891015086081</v>
      </c>
    </row>
    <row r="731" spans="4:20">
      <c r="D731">
        <v>676</v>
      </c>
      <c r="E731">
        <f t="shared" si="55"/>
        <v>0.67600000000000005</v>
      </c>
      <c r="Q731">
        <f t="shared" si="53"/>
        <v>90.173414102792435</v>
      </c>
      <c r="R731">
        <f t="shared" si="56"/>
        <v>169.72</v>
      </c>
      <c r="T731">
        <f t="shared" si="54"/>
        <v>95.967570792621686</v>
      </c>
    </row>
    <row r="732" spans="4:20">
      <c r="D732">
        <v>677</v>
      </c>
      <c r="E732">
        <f t="shared" si="55"/>
        <v>0.67700000000000005</v>
      </c>
      <c r="Q732">
        <f t="shared" si="53"/>
        <v>90.112100146422492</v>
      </c>
      <c r="R732">
        <f t="shared" si="56"/>
        <v>169.69759999999999</v>
      </c>
      <c r="T732">
        <f t="shared" si="54"/>
        <v>95.906256836251742</v>
      </c>
    </row>
    <row r="733" spans="4:20">
      <c r="D733">
        <v>678</v>
      </c>
      <c r="E733">
        <f t="shared" si="55"/>
        <v>0.67800000000000005</v>
      </c>
      <c r="Q733">
        <f t="shared" si="53"/>
        <v>90.05081151693463</v>
      </c>
      <c r="R733">
        <f t="shared" si="56"/>
        <v>169.67520000000002</v>
      </c>
      <c r="T733">
        <f t="shared" si="54"/>
        <v>95.84496820676388</v>
      </c>
    </row>
    <row r="734" spans="4:20">
      <c r="D734">
        <v>679</v>
      </c>
      <c r="E734">
        <f t="shared" si="55"/>
        <v>0.67900000000000005</v>
      </c>
      <c r="Q734">
        <f t="shared" si="53"/>
        <v>89.989548139673289</v>
      </c>
      <c r="R734">
        <f t="shared" si="56"/>
        <v>169.65280000000001</v>
      </c>
      <c r="T734">
        <f t="shared" si="54"/>
        <v>95.78370482950254</v>
      </c>
    </row>
    <row r="735" spans="4:20">
      <c r="D735">
        <v>680</v>
      </c>
      <c r="E735">
        <f t="shared" si="55"/>
        <v>0.68</v>
      </c>
      <c r="Q735">
        <f t="shared" si="53"/>
        <v>89.928309940312516</v>
      </c>
      <c r="R735">
        <f t="shared" si="56"/>
        <v>169.63040000000001</v>
      </c>
      <c r="T735">
        <f t="shared" si="54"/>
        <v>95.722466630141767</v>
      </c>
    </row>
    <row r="736" spans="4:20">
      <c r="D736">
        <v>681</v>
      </c>
      <c r="E736">
        <f t="shared" si="55"/>
        <v>0.68100000000000005</v>
      </c>
      <c r="Q736">
        <f t="shared" si="53"/>
        <v>89.867096844854032</v>
      </c>
      <c r="R736">
        <f t="shared" si="56"/>
        <v>169.608</v>
      </c>
      <c r="T736">
        <f t="shared" si="54"/>
        <v>95.661253534683283</v>
      </c>
    </row>
    <row r="737" spans="4:20">
      <c r="D737">
        <v>682</v>
      </c>
      <c r="E737">
        <f t="shared" si="55"/>
        <v>0.68200000000000005</v>
      </c>
      <c r="Q737">
        <f t="shared" si="53"/>
        <v>89.805908779625327</v>
      </c>
      <c r="R737">
        <f t="shared" si="56"/>
        <v>169.5856</v>
      </c>
      <c r="T737">
        <f t="shared" si="54"/>
        <v>95.600065469454577</v>
      </c>
    </row>
    <row r="738" spans="4:20">
      <c r="D738">
        <v>683</v>
      </c>
      <c r="E738">
        <f t="shared" si="55"/>
        <v>0.68300000000000005</v>
      </c>
      <c r="Q738">
        <f t="shared" si="53"/>
        <v>89.744745671277684</v>
      </c>
      <c r="R738">
        <f t="shared" si="56"/>
        <v>169.56319999999999</v>
      </c>
      <c r="T738">
        <f t="shared" si="54"/>
        <v>95.538902361106935</v>
      </c>
    </row>
    <row r="739" spans="4:20">
      <c r="D739">
        <v>684</v>
      </c>
      <c r="E739">
        <f t="shared" si="55"/>
        <v>0.68400000000000005</v>
      </c>
      <c r="Q739">
        <f t="shared" si="53"/>
        <v>89.683607446784364</v>
      </c>
      <c r="R739">
        <f t="shared" si="56"/>
        <v>169.54079999999999</v>
      </c>
      <c r="T739">
        <f t="shared" si="54"/>
        <v>95.477764136613615</v>
      </c>
    </row>
    <row r="740" spans="4:20">
      <c r="D740">
        <v>685</v>
      </c>
      <c r="E740">
        <f t="shared" si="55"/>
        <v>0.68500000000000005</v>
      </c>
      <c r="Q740">
        <f t="shared" si="53"/>
        <v>89.622494033438642</v>
      </c>
      <c r="R740">
        <f t="shared" si="56"/>
        <v>169.51840000000001</v>
      </c>
      <c r="T740">
        <f t="shared" si="54"/>
        <v>95.416650723267892</v>
      </c>
    </row>
    <row r="741" spans="4:20">
      <c r="D741">
        <v>686</v>
      </c>
      <c r="E741">
        <f t="shared" si="55"/>
        <v>0.68600000000000005</v>
      </c>
      <c r="Q741">
        <f t="shared" si="53"/>
        <v>89.561405358852028</v>
      </c>
      <c r="R741">
        <f t="shared" si="56"/>
        <v>169.49600000000001</v>
      </c>
      <c r="T741">
        <f t="shared" si="54"/>
        <v>95.355562048681278</v>
      </c>
    </row>
    <row r="742" spans="4:20">
      <c r="D742">
        <v>687</v>
      </c>
      <c r="E742">
        <f t="shared" si="55"/>
        <v>0.68700000000000006</v>
      </c>
      <c r="Q742">
        <f t="shared" si="53"/>
        <v>89.500341350952326</v>
      </c>
      <c r="R742">
        <f t="shared" si="56"/>
        <v>169.4736</v>
      </c>
      <c r="T742">
        <f t="shared" si="54"/>
        <v>95.294498040781576</v>
      </c>
    </row>
    <row r="743" spans="4:20">
      <c r="D743">
        <v>688</v>
      </c>
      <c r="E743">
        <f t="shared" si="55"/>
        <v>0.68799999999999994</v>
      </c>
      <c r="Q743">
        <f t="shared" si="53"/>
        <v>89.439301937981909</v>
      </c>
      <c r="R743">
        <f t="shared" si="56"/>
        <v>169.4512</v>
      </c>
      <c r="T743">
        <f t="shared" si="54"/>
        <v>95.23345862781116</v>
      </c>
    </row>
    <row r="744" spans="4:20">
      <c r="D744">
        <v>689</v>
      </c>
      <c r="E744">
        <f t="shared" si="55"/>
        <v>0.68899999999999995</v>
      </c>
      <c r="Q744">
        <f t="shared" si="53"/>
        <v>89.378287048495736</v>
      </c>
      <c r="R744">
        <f t="shared" si="56"/>
        <v>169.4288</v>
      </c>
      <c r="T744">
        <f t="shared" si="54"/>
        <v>95.172443738324986</v>
      </c>
    </row>
    <row r="745" spans="4:20">
      <c r="D745">
        <v>690</v>
      </c>
      <c r="E745">
        <f t="shared" si="55"/>
        <v>0.69</v>
      </c>
      <c r="Q745">
        <f t="shared" si="53"/>
        <v>89.317296611359666</v>
      </c>
      <c r="R745">
        <f t="shared" si="56"/>
        <v>169.40639999999999</v>
      </c>
      <c r="T745">
        <f t="shared" si="54"/>
        <v>95.111453301188916</v>
      </c>
    </row>
    <row r="746" spans="4:20">
      <c r="D746">
        <v>691</v>
      </c>
      <c r="E746">
        <f t="shared" si="55"/>
        <v>0.69099999999999995</v>
      </c>
      <c r="Q746">
        <f t="shared" si="53"/>
        <v>89.256330555748633</v>
      </c>
      <c r="R746">
        <f t="shared" si="56"/>
        <v>169.38400000000001</v>
      </c>
      <c r="T746">
        <f t="shared" si="54"/>
        <v>95.050487245577884</v>
      </c>
    </row>
    <row r="747" spans="4:20">
      <c r="D747">
        <v>692</v>
      </c>
      <c r="E747">
        <f t="shared" si="55"/>
        <v>0.69199999999999995</v>
      </c>
      <c r="Q747">
        <f t="shared" si="53"/>
        <v>89.195388811144781</v>
      </c>
      <c r="R747">
        <f t="shared" si="56"/>
        <v>169.36160000000001</v>
      </c>
      <c r="T747">
        <f t="shared" si="54"/>
        <v>94.989545500974032</v>
      </c>
    </row>
    <row r="748" spans="4:20">
      <c r="D748">
        <v>693</v>
      </c>
      <c r="E748">
        <f t="shared" si="55"/>
        <v>0.69299999999999995</v>
      </c>
      <c r="Q748">
        <f t="shared" si="53"/>
        <v>89.134471307335801</v>
      </c>
      <c r="R748">
        <f t="shared" si="56"/>
        <v>169.33920000000001</v>
      </c>
      <c r="T748">
        <f t="shared" si="54"/>
        <v>94.928627997165052</v>
      </c>
    </row>
    <row r="749" spans="4:20">
      <c r="D749">
        <v>694</v>
      </c>
      <c r="E749">
        <f t="shared" si="55"/>
        <v>0.69399999999999995</v>
      </c>
      <c r="Q749">
        <f t="shared" si="53"/>
        <v>89.07357797441307</v>
      </c>
      <c r="R749">
        <f t="shared" si="56"/>
        <v>169.3168</v>
      </c>
      <c r="T749">
        <f t="shared" si="54"/>
        <v>94.86773466424232</v>
      </c>
    </row>
    <row r="750" spans="4:20">
      <c r="D750">
        <v>695</v>
      </c>
      <c r="E750">
        <f t="shared" si="55"/>
        <v>0.69499999999999995</v>
      </c>
      <c r="Q750">
        <f t="shared" si="53"/>
        <v>89.012708742770002</v>
      </c>
      <c r="R750">
        <f t="shared" si="56"/>
        <v>169.2944</v>
      </c>
      <c r="T750">
        <f t="shared" si="54"/>
        <v>94.806865432599253</v>
      </c>
    </row>
    <row r="751" spans="4:20">
      <c r="D751">
        <v>696</v>
      </c>
      <c r="E751">
        <f t="shared" si="55"/>
        <v>0.69599999999999995</v>
      </c>
      <c r="Q751">
        <f t="shared" si="53"/>
        <v>88.951863543100188</v>
      </c>
      <c r="R751">
        <f t="shared" si="56"/>
        <v>169.27199999999999</v>
      </c>
      <c r="T751">
        <f t="shared" si="54"/>
        <v>94.746020232929439</v>
      </c>
    </row>
    <row r="752" spans="4:20">
      <c r="D752">
        <v>697</v>
      </c>
      <c r="E752">
        <f t="shared" si="55"/>
        <v>0.69699999999999995</v>
      </c>
      <c r="Q752">
        <f t="shared" si="53"/>
        <v>88.891042306395775</v>
      </c>
      <c r="R752">
        <f t="shared" si="56"/>
        <v>169.24960000000002</v>
      </c>
      <c r="T752">
        <f t="shared" si="54"/>
        <v>94.685198996225026</v>
      </c>
    </row>
    <row r="753" spans="4:20">
      <c r="D753">
        <v>698</v>
      </c>
      <c r="E753">
        <f t="shared" si="55"/>
        <v>0.69799999999999995</v>
      </c>
      <c r="Q753">
        <f t="shared" si="53"/>
        <v>88.830244963945745</v>
      </c>
      <c r="R753">
        <f t="shared" si="56"/>
        <v>169.22720000000001</v>
      </c>
      <c r="T753">
        <f t="shared" si="54"/>
        <v>94.624401653774996</v>
      </c>
    </row>
    <row r="754" spans="4:20">
      <c r="D754">
        <v>699</v>
      </c>
      <c r="E754">
        <f t="shared" si="55"/>
        <v>0.69899999999999995</v>
      </c>
      <c r="Q754">
        <f t="shared" si="53"/>
        <v>88.769471447334112</v>
      </c>
      <c r="R754">
        <f t="shared" si="56"/>
        <v>169.20480000000001</v>
      </c>
      <c r="T754">
        <f t="shared" si="54"/>
        <v>94.563628137163363</v>
      </c>
    </row>
    <row r="755" spans="4:20">
      <c r="D755">
        <v>700</v>
      </c>
      <c r="E755">
        <f t="shared" si="55"/>
        <v>0.7</v>
      </c>
      <c r="Q755">
        <f t="shared" si="53"/>
        <v>88.708721688438402</v>
      </c>
      <c r="R755">
        <f t="shared" si="56"/>
        <v>169.1824</v>
      </c>
      <c r="T755">
        <f t="shared" si="54"/>
        <v>94.502878378267653</v>
      </c>
    </row>
    <row r="756" spans="4:20">
      <c r="D756">
        <v>701</v>
      </c>
      <c r="E756">
        <f t="shared" si="55"/>
        <v>0.70099999999999996</v>
      </c>
      <c r="Q756">
        <f t="shared" si="53"/>
        <v>88.647995619427817</v>
      </c>
      <c r="R756">
        <f t="shared" si="56"/>
        <v>169.16</v>
      </c>
      <c r="T756">
        <f t="shared" si="54"/>
        <v>94.442152309257068</v>
      </c>
    </row>
    <row r="757" spans="4:20">
      <c r="D757">
        <v>702</v>
      </c>
      <c r="E757">
        <f t="shared" si="55"/>
        <v>0.70199999999999996</v>
      </c>
      <c r="Q757">
        <f t="shared" si="53"/>
        <v>88.58729317276169</v>
      </c>
      <c r="R757">
        <f t="shared" si="56"/>
        <v>169.13759999999999</v>
      </c>
      <c r="T757">
        <f t="shared" si="54"/>
        <v>94.381449862590941</v>
      </c>
    </row>
    <row r="758" spans="4:20">
      <c r="D758">
        <v>703</v>
      </c>
      <c r="E758">
        <f t="shared" si="55"/>
        <v>0.70299999999999996</v>
      </c>
      <c r="Q758">
        <f t="shared" si="53"/>
        <v>88.526614281187733</v>
      </c>
      <c r="R758">
        <f t="shared" si="56"/>
        <v>169.11520000000002</v>
      </c>
      <c r="T758">
        <f t="shared" si="54"/>
        <v>94.320770971016984</v>
      </c>
    </row>
    <row r="759" spans="4:20">
      <c r="D759">
        <v>704</v>
      </c>
      <c r="E759">
        <f t="shared" si="55"/>
        <v>0.70399999999999996</v>
      </c>
      <c r="Q759">
        <f t="shared" si="53"/>
        <v>88.465958877740491</v>
      </c>
      <c r="R759">
        <f t="shared" si="56"/>
        <v>169.09280000000001</v>
      </c>
      <c r="T759">
        <f t="shared" si="54"/>
        <v>94.260115567569741</v>
      </c>
    </row>
    <row r="760" spans="4:20">
      <c r="D760">
        <v>705</v>
      </c>
      <c r="E760">
        <f t="shared" si="55"/>
        <v>0.70499999999999996</v>
      </c>
      <c r="Q760">
        <f t="shared" si="53"/>
        <v>88.405326895739648</v>
      </c>
      <c r="R760">
        <f t="shared" si="56"/>
        <v>169.07040000000001</v>
      </c>
      <c r="T760">
        <f t="shared" si="54"/>
        <v>94.199483585568899</v>
      </c>
    </row>
    <row r="761" spans="4:20">
      <c r="D761">
        <v>706</v>
      </c>
      <c r="E761">
        <f t="shared" si="55"/>
        <v>0.70599999999999996</v>
      </c>
      <c r="Q761">
        <f t="shared" ref="Q761:Q824" si="57">Z$11+Z$12*LOG10(D761)-B$8*(D761-1)</f>
        <v>88.344718268788455</v>
      </c>
      <c r="R761">
        <f t="shared" si="56"/>
        <v>169.048</v>
      </c>
      <c r="T761">
        <f t="shared" ref="T761:T824" si="58">Q761-AA$14</f>
        <v>94.138874958617706</v>
      </c>
    </row>
    <row r="762" spans="4:20">
      <c r="D762">
        <v>707</v>
      </c>
      <c r="E762">
        <f t="shared" si="55"/>
        <v>0.70699999999999996</v>
      </c>
      <c r="Q762">
        <f t="shared" si="57"/>
        <v>88.284132930772088</v>
      </c>
      <c r="R762">
        <f t="shared" si="56"/>
        <v>169.0256</v>
      </c>
      <c r="T762">
        <f t="shared" si="58"/>
        <v>94.078289620601339</v>
      </c>
    </row>
    <row r="763" spans="4:20">
      <c r="D763">
        <v>708</v>
      </c>
      <c r="E763">
        <f t="shared" si="55"/>
        <v>0.70799999999999996</v>
      </c>
      <c r="Q763">
        <f t="shared" si="57"/>
        <v>88.22357081585605</v>
      </c>
      <c r="R763">
        <f t="shared" si="56"/>
        <v>169.00319999999999</v>
      </c>
      <c r="T763">
        <f t="shared" si="58"/>
        <v>94.017727505685301</v>
      </c>
    </row>
    <row r="764" spans="4:20">
      <c r="D764">
        <v>709</v>
      </c>
      <c r="E764">
        <f t="shared" si="55"/>
        <v>0.70899999999999996</v>
      </c>
      <c r="Q764">
        <f t="shared" si="57"/>
        <v>88.163031858484629</v>
      </c>
      <c r="R764">
        <f t="shared" si="56"/>
        <v>168.98080000000002</v>
      </c>
      <c r="T764">
        <f t="shared" si="58"/>
        <v>93.95718854831388</v>
      </c>
    </row>
    <row r="765" spans="4:20">
      <c r="D765">
        <v>710</v>
      </c>
      <c r="E765">
        <f t="shared" si="55"/>
        <v>0.71</v>
      </c>
      <c r="Q765">
        <f t="shared" si="57"/>
        <v>88.102515993379342</v>
      </c>
      <c r="R765">
        <f t="shared" si="56"/>
        <v>168.95840000000001</v>
      </c>
      <c r="T765">
        <f t="shared" si="58"/>
        <v>93.896672683208593</v>
      </c>
    </row>
    <row r="766" spans="4:20">
      <c r="D766">
        <v>711</v>
      </c>
      <c r="E766">
        <f t="shared" si="55"/>
        <v>0.71099999999999997</v>
      </c>
      <c r="Q766">
        <f t="shared" si="57"/>
        <v>88.042023155537237</v>
      </c>
      <c r="R766">
        <f t="shared" si="56"/>
        <v>168.93600000000001</v>
      </c>
      <c r="T766">
        <f t="shared" si="58"/>
        <v>93.836179845366487</v>
      </c>
    </row>
    <row r="767" spans="4:20">
      <c r="D767">
        <v>712</v>
      </c>
      <c r="E767">
        <f t="shared" si="55"/>
        <v>0.71199999999999997</v>
      </c>
      <c r="Q767">
        <f t="shared" si="57"/>
        <v>87.981553280229534</v>
      </c>
      <c r="R767">
        <f t="shared" si="56"/>
        <v>168.9136</v>
      </c>
      <c r="T767">
        <f t="shared" si="58"/>
        <v>93.775709970058784</v>
      </c>
    </row>
    <row r="768" spans="4:20">
      <c r="D768">
        <v>713</v>
      </c>
      <c r="E768">
        <f t="shared" si="55"/>
        <v>0.71299999999999997</v>
      </c>
      <c r="Q768">
        <f t="shared" si="57"/>
        <v>87.921106302999959</v>
      </c>
      <c r="R768">
        <f t="shared" si="56"/>
        <v>168.8912</v>
      </c>
      <c r="T768">
        <f t="shared" si="58"/>
        <v>93.71526299282921</v>
      </c>
    </row>
    <row r="769" spans="4:20">
      <c r="D769">
        <v>714</v>
      </c>
      <c r="E769">
        <f t="shared" si="55"/>
        <v>0.71399999999999997</v>
      </c>
      <c r="Q769">
        <f t="shared" si="57"/>
        <v>87.86068215966327</v>
      </c>
      <c r="R769">
        <f t="shared" si="56"/>
        <v>168.86879999999999</v>
      </c>
      <c r="T769">
        <f t="shared" si="58"/>
        <v>93.654838849492521</v>
      </c>
    </row>
    <row r="770" spans="4:20">
      <c r="D770">
        <v>715</v>
      </c>
      <c r="E770">
        <f t="shared" si="55"/>
        <v>0.71499999999999997</v>
      </c>
      <c r="Q770">
        <f t="shared" si="57"/>
        <v>87.800280786303716</v>
      </c>
      <c r="R770">
        <f t="shared" si="56"/>
        <v>168.84640000000002</v>
      </c>
      <c r="T770">
        <f t="shared" si="58"/>
        <v>93.594437476132967</v>
      </c>
    </row>
    <row r="771" spans="4:20">
      <c r="D771">
        <v>716</v>
      </c>
      <c r="E771">
        <f t="shared" si="55"/>
        <v>0.71599999999999997</v>
      </c>
      <c r="Q771">
        <f t="shared" si="57"/>
        <v>87.739902119273495</v>
      </c>
      <c r="R771">
        <f t="shared" si="56"/>
        <v>168.82400000000001</v>
      </c>
      <c r="T771">
        <f t="shared" si="58"/>
        <v>93.534058809102746</v>
      </c>
    </row>
    <row r="772" spans="4:20">
      <c r="D772">
        <v>717</v>
      </c>
      <c r="E772">
        <f t="shared" si="55"/>
        <v>0.71699999999999997</v>
      </c>
      <c r="Q772">
        <f t="shared" si="57"/>
        <v>87.679546095191341</v>
      </c>
      <c r="R772">
        <f t="shared" si="56"/>
        <v>168.80160000000001</v>
      </c>
      <c r="T772">
        <f t="shared" si="58"/>
        <v>93.473702785020592</v>
      </c>
    </row>
    <row r="773" spans="4:20">
      <c r="D773">
        <v>718</v>
      </c>
      <c r="E773">
        <f t="shared" si="55"/>
        <v>0.71799999999999997</v>
      </c>
      <c r="Q773">
        <f t="shared" si="57"/>
        <v>87.619212650941051</v>
      </c>
      <c r="R773">
        <f t="shared" si="56"/>
        <v>168.7792</v>
      </c>
      <c r="T773">
        <f t="shared" si="58"/>
        <v>93.413369340770302</v>
      </c>
    </row>
    <row r="774" spans="4:20">
      <c r="D774">
        <v>719</v>
      </c>
      <c r="E774">
        <f t="shared" si="55"/>
        <v>0.71899999999999997</v>
      </c>
      <c r="Q774">
        <f t="shared" si="57"/>
        <v>87.55890172366982</v>
      </c>
      <c r="R774">
        <f t="shared" si="56"/>
        <v>168.7568</v>
      </c>
      <c r="T774">
        <f t="shared" si="58"/>
        <v>93.35305841349907</v>
      </c>
    </row>
    <row r="775" spans="4:20">
      <c r="D775">
        <v>720</v>
      </c>
      <c r="E775">
        <f t="shared" si="55"/>
        <v>0.72</v>
      </c>
      <c r="Q775">
        <f t="shared" si="57"/>
        <v>87.498613250787017</v>
      </c>
      <c r="R775">
        <f t="shared" si="56"/>
        <v>168.73439999999999</v>
      </c>
      <c r="T775">
        <f t="shared" si="58"/>
        <v>93.292769940616267</v>
      </c>
    </row>
    <row r="776" spans="4:20">
      <c r="D776">
        <v>721</v>
      </c>
      <c r="E776">
        <f t="shared" si="55"/>
        <v>0.72099999999999997</v>
      </c>
      <c r="Q776">
        <f t="shared" si="57"/>
        <v>87.438347169962597</v>
      </c>
      <c r="R776">
        <f t="shared" si="56"/>
        <v>168.71199999999999</v>
      </c>
      <c r="T776">
        <f t="shared" si="58"/>
        <v>93.232503859791848</v>
      </c>
    </row>
    <row r="777" spans="4:20">
      <c r="D777">
        <v>722</v>
      </c>
      <c r="E777">
        <f t="shared" si="55"/>
        <v>0.72199999999999998</v>
      </c>
      <c r="Q777">
        <f t="shared" si="57"/>
        <v>87.378103419125694</v>
      </c>
      <c r="R777">
        <f t="shared" si="56"/>
        <v>168.68960000000001</v>
      </c>
      <c r="T777">
        <f t="shared" si="58"/>
        <v>93.172260108954944</v>
      </c>
    </row>
    <row r="778" spans="4:20">
      <c r="D778">
        <v>723</v>
      </c>
      <c r="E778">
        <f t="shared" si="55"/>
        <v>0.72299999999999998</v>
      </c>
      <c r="Q778">
        <f t="shared" si="57"/>
        <v>87.317881936463166</v>
      </c>
      <c r="R778">
        <f t="shared" si="56"/>
        <v>168.66720000000001</v>
      </c>
      <c r="T778">
        <f t="shared" si="58"/>
        <v>93.112038626292417</v>
      </c>
    </row>
    <row r="779" spans="4:20">
      <c r="D779">
        <v>724</v>
      </c>
      <c r="E779">
        <f t="shared" ref="E779:E842" si="59">D779/1000</f>
        <v>0.72399999999999998</v>
      </c>
      <c r="Q779">
        <f t="shared" si="57"/>
        <v>87.257682660418141</v>
      </c>
      <c r="R779">
        <f t="shared" ref="R779:R842" si="60">184.84+$A$12*LOG10(D779)-0.0224*(D779-1)</f>
        <v>168.6448</v>
      </c>
      <c r="T779">
        <f t="shared" si="58"/>
        <v>93.051839350247391</v>
      </c>
    </row>
    <row r="780" spans="4:20">
      <c r="D780">
        <v>725</v>
      </c>
      <c r="E780">
        <f t="shared" si="59"/>
        <v>0.72499999999999998</v>
      </c>
      <c r="Q780">
        <f t="shared" si="57"/>
        <v>87.197505529688726</v>
      </c>
      <c r="R780">
        <f t="shared" si="60"/>
        <v>168.6224</v>
      </c>
      <c r="T780">
        <f t="shared" si="58"/>
        <v>92.991662219517977</v>
      </c>
    </row>
    <row r="781" spans="4:20">
      <c r="D781">
        <v>726</v>
      </c>
      <c r="E781">
        <f t="shared" si="59"/>
        <v>0.72599999999999998</v>
      </c>
      <c r="Q781">
        <f t="shared" si="57"/>
        <v>87.137350483226442</v>
      </c>
      <c r="R781">
        <f t="shared" si="60"/>
        <v>168.6</v>
      </c>
      <c r="T781">
        <f t="shared" si="58"/>
        <v>92.931507173055692</v>
      </c>
    </row>
    <row r="782" spans="4:20">
      <c r="D782">
        <v>727</v>
      </c>
      <c r="E782">
        <f t="shared" si="59"/>
        <v>0.72699999999999998</v>
      </c>
      <c r="Q782">
        <f t="shared" si="57"/>
        <v>87.07721746023492</v>
      </c>
      <c r="R782">
        <f t="shared" si="60"/>
        <v>168.57760000000002</v>
      </c>
      <c r="T782">
        <f t="shared" si="58"/>
        <v>92.87137415006417</v>
      </c>
    </row>
    <row r="783" spans="4:20">
      <c r="D783">
        <v>728</v>
      </c>
      <c r="E783">
        <f t="shared" si="59"/>
        <v>0.72799999999999998</v>
      </c>
      <c r="Q783">
        <f t="shared" si="57"/>
        <v>87.017106400168529</v>
      </c>
      <c r="R783">
        <f t="shared" si="60"/>
        <v>168.55520000000001</v>
      </c>
      <c r="T783">
        <f t="shared" si="58"/>
        <v>92.81126308999778</v>
      </c>
    </row>
    <row r="784" spans="4:20">
      <c r="D784">
        <v>729</v>
      </c>
      <c r="E784">
        <f t="shared" si="59"/>
        <v>0.72899999999999998</v>
      </c>
      <c r="Q784">
        <f t="shared" si="57"/>
        <v>86.957017242730927</v>
      </c>
      <c r="R784">
        <f t="shared" si="60"/>
        <v>168.53280000000001</v>
      </c>
      <c r="T784">
        <f t="shared" si="58"/>
        <v>92.751173932560178</v>
      </c>
    </row>
    <row r="785" spans="4:20">
      <c r="D785">
        <v>730</v>
      </c>
      <c r="E785">
        <f t="shared" si="59"/>
        <v>0.73</v>
      </c>
      <c r="Q785">
        <f t="shared" si="57"/>
        <v>86.896949927873777</v>
      </c>
      <c r="R785">
        <f t="shared" si="60"/>
        <v>168.5104</v>
      </c>
      <c r="T785">
        <f t="shared" si="58"/>
        <v>92.691106617703028</v>
      </c>
    </row>
    <row r="786" spans="4:20">
      <c r="D786">
        <v>731</v>
      </c>
      <c r="E786">
        <f t="shared" si="59"/>
        <v>0.73099999999999998</v>
      </c>
      <c r="Q786">
        <f t="shared" si="57"/>
        <v>86.836904395795329</v>
      </c>
      <c r="R786">
        <f t="shared" si="60"/>
        <v>168.488</v>
      </c>
      <c r="T786">
        <f t="shared" si="58"/>
        <v>92.63106108562458</v>
      </c>
    </row>
    <row r="787" spans="4:20">
      <c r="D787">
        <v>732</v>
      </c>
      <c r="E787">
        <f t="shared" si="59"/>
        <v>0.73199999999999998</v>
      </c>
      <c r="Q787">
        <f t="shared" si="57"/>
        <v>86.776880586939043</v>
      </c>
      <c r="R787">
        <f t="shared" si="60"/>
        <v>168.46559999999999</v>
      </c>
      <c r="T787">
        <f t="shared" si="58"/>
        <v>92.571037276768294</v>
      </c>
    </row>
    <row r="788" spans="4:20">
      <c r="D788">
        <v>733</v>
      </c>
      <c r="E788">
        <f t="shared" si="59"/>
        <v>0.73299999999999998</v>
      </c>
      <c r="Q788">
        <f t="shared" si="57"/>
        <v>86.716878441992378</v>
      </c>
      <c r="R788">
        <f t="shared" si="60"/>
        <v>168.44319999999999</v>
      </c>
      <c r="T788">
        <f t="shared" si="58"/>
        <v>92.511035131821629</v>
      </c>
    </row>
    <row r="789" spans="4:20">
      <c r="D789">
        <v>734</v>
      </c>
      <c r="E789">
        <f t="shared" si="59"/>
        <v>0.73399999999999999</v>
      </c>
      <c r="Q789">
        <f t="shared" si="57"/>
        <v>86.656897901885316</v>
      </c>
      <c r="R789">
        <f t="shared" si="60"/>
        <v>168.42080000000001</v>
      </c>
      <c r="T789">
        <f t="shared" si="58"/>
        <v>92.451054591714566</v>
      </c>
    </row>
    <row r="790" spans="4:20">
      <c r="D790">
        <v>735</v>
      </c>
      <c r="E790">
        <f t="shared" si="59"/>
        <v>0.73499999999999999</v>
      </c>
      <c r="Q790">
        <f t="shared" si="57"/>
        <v>86.596938907789166</v>
      </c>
      <c r="R790">
        <f t="shared" si="60"/>
        <v>168.39840000000001</v>
      </c>
      <c r="T790">
        <f t="shared" si="58"/>
        <v>92.391095597618417</v>
      </c>
    </row>
    <row r="791" spans="4:20">
      <c r="D791">
        <v>736</v>
      </c>
      <c r="E791">
        <f t="shared" si="59"/>
        <v>0.73599999999999999</v>
      </c>
      <c r="Q791">
        <f t="shared" si="57"/>
        <v>86.537001401115134</v>
      </c>
      <c r="R791">
        <f t="shared" si="60"/>
        <v>168.376</v>
      </c>
      <c r="T791">
        <f t="shared" si="58"/>
        <v>92.331158090944385</v>
      </c>
    </row>
    <row r="792" spans="4:20">
      <c r="D792">
        <v>737</v>
      </c>
      <c r="E792">
        <f t="shared" si="59"/>
        <v>0.73699999999999999</v>
      </c>
      <c r="Q792">
        <f t="shared" si="57"/>
        <v>86.477085323513094</v>
      </c>
      <c r="R792">
        <f t="shared" si="60"/>
        <v>168.3536</v>
      </c>
      <c r="T792">
        <f t="shared" si="58"/>
        <v>92.271242013342345</v>
      </c>
    </row>
    <row r="793" spans="4:20">
      <c r="D793">
        <v>738</v>
      </c>
      <c r="E793">
        <f t="shared" si="59"/>
        <v>0.73799999999999999</v>
      </c>
      <c r="Q793">
        <f t="shared" si="57"/>
        <v>86.417190616870272</v>
      </c>
      <c r="R793">
        <f t="shared" si="60"/>
        <v>168.3312</v>
      </c>
      <c r="T793">
        <f t="shared" si="58"/>
        <v>92.211347306699523</v>
      </c>
    </row>
    <row r="794" spans="4:20">
      <c r="D794">
        <v>739</v>
      </c>
      <c r="E794">
        <f t="shared" si="59"/>
        <v>0.73899999999999999</v>
      </c>
      <c r="Q794">
        <f t="shared" si="57"/>
        <v>86.357317223310019</v>
      </c>
      <c r="R794">
        <f t="shared" si="60"/>
        <v>168.30880000000002</v>
      </c>
      <c r="T794">
        <f t="shared" si="58"/>
        <v>92.15147391313927</v>
      </c>
    </row>
    <row r="795" spans="4:20">
      <c r="D795">
        <v>740</v>
      </c>
      <c r="E795">
        <f t="shared" si="59"/>
        <v>0.74</v>
      </c>
      <c r="Q795">
        <f t="shared" si="57"/>
        <v>86.297465085190382</v>
      </c>
      <c r="R795">
        <f t="shared" si="60"/>
        <v>168.28640000000001</v>
      </c>
      <c r="T795">
        <f t="shared" si="58"/>
        <v>92.091621775019632</v>
      </c>
    </row>
    <row r="796" spans="4:20">
      <c r="D796">
        <v>741</v>
      </c>
      <c r="E796">
        <f t="shared" si="59"/>
        <v>0.74099999999999999</v>
      </c>
      <c r="Q796">
        <f t="shared" si="57"/>
        <v>86.23763414510303</v>
      </c>
      <c r="R796">
        <f t="shared" si="60"/>
        <v>168.26400000000001</v>
      </c>
      <c r="T796">
        <f t="shared" si="58"/>
        <v>92.031790834932281</v>
      </c>
    </row>
    <row r="797" spans="4:20">
      <c r="D797">
        <v>742</v>
      </c>
      <c r="E797">
        <f t="shared" si="59"/>
        <v>0.74199999999999999</v>
      </c>
      <c r="Q797">
        <f t="shared" si="57"/>
        <v>86.177824345871841</v>
      </c>
      <c r="R797">
        <f t="shared" si="60"/>
        <v>168.24160000000001</v>
      </c>
      <c r="T797">
        <f t="shared" si="58"/>
        <v>91.971981035701091</v>
      </c>
    </row>
    <row r="798" spans="4:20">
      <c r="D798">
        <v>743</v>
      </c>
      <c r="E798">
        <f t="shared" si="59"/>
        <v>0.74299999999999999</v>
      </c>
      <c r="Q798">
        <f t="shared" si="57"/>
        <v>86.118035630551674</v>
      </c>
      <c r="R798">
        <f t="shared" si="60"/>
        <v>168.2192</v>
      </c>
      <c r="T798">
        <f t="shared" si="58"/>
        <v>91.912192320380925</v>
      </c>
    </row>
    <row r="799" spans="4:20">
      <c r="D799">
        <v>744</v>
      </c>
      <c r="E799">
        <f t="shared" si="59"/>
        <v>0.74399999999999999</v>
      </c>
      <c r="Q799">
        <f t="shared" si="57"/>
        <v>86.058267942427307</v>
      </c>
      <c r="R799">
        <f t="shared" si="60"/>
        <v>168.1968</v>
      </c>
      <c r="T799">
        <f t="shared" si="58"/>
        <v>91.852424632256557</v>
      </c>
    </row>
    <row r="800" spans="4:20">
      <c r="D800">
        <v>745</v>
      </c>
      <c r="E800">
        <f t="shared" si="59"/>
        <v>0.745</v>
      </c>
      <c r="Q800">
        <f t="shared" si="57"/>
        <v>85.998521225011885</v>
      </c>
      <c r="R800">
        <f t="shared" si="60"/>
        <v>168.17439999999999</v>
      </c>
      <c r="T800">
        <f t="shared" si="58"/>
        <v>91.792677914841136</v>
      </c>
    </row>
    <row r="801" spans="4:20">
      <c r="D801">
        <v>746</v>
      </c>
      <c r="E801">
        <f t="shared" si="59"/>
        <v>0.746</v>
      </c>
      <c r="Q801">
        <f t="shared" si="57"/>
        <v>85.938795422045956</v>
      </c>
      <c r="R801">
        <f t="shared" si="60"/>
        <v>168.15200000000002</v>
      </c>
      <c r="T801">
        <f t="shared" si="58"/>
        <v>91.732952111875207</v>
      </c>
    </row>
    <row r="802" spans="4:20">
      <c r="D802">
        <v>747</v>
      </c>
      <c r="E802">
        <f t="shared" si="59"/>
        <v>0.747</v>
      </c>
      <c r="Q802">
        <f t="shared" si="57"/>
        <v>85.879090477496106</v>
      </c>
      <c r="R802">
        <f t="shared" si="60"/>
        <v>168.12960000000001</v>
      </c>
      <c r="T802">
        <f t="shared" si="58"/>
        <v>91.673247167325357</v>
      </c>
    </row>
    <row r="803" spans="4:20">
      <c r="D803">
        <v>748</v>
      </c>
      <c r="E803">
        <f t="shared" si="59"/>
        <v>0.748</v>
      </c>
      <c r="Q803">
        <f t="shared" si="57"/>
        <v>85.819406335553907</v>
      </c>
      <c r="R803">
        <f t="shared" si="60"/>
        <v>168.10720000000001</v>
      </c>
      <c r="T803">
        <f t="shared" si="58"/>
        <v>91.613563025383158</v>
      </c>
    </row>
    <row r="804" spans="4:20">
      <c r="D804">
        <v>749</v>
      </c>
      <c r="E804">
        <f t="shared" si="59"/>
        <v>0.749</v>
      </c>
      <c r="Q804">
        <f t="shared" si="57"/>
        <v>85.759742940634482</v>
      </c>
      <c r="R804">
        <f t="shared" si="60"/>
        <v>168.0848</v>
      </c>
      <c r="T804">
        <f t="shared" si="58"/>
        <v>91.553899630463732</v>
      </c>
    </row>
    <row r="805" spans="4:20">
      <c r="D805">
        <v>750</v>
      </c>
      <c r="E805">
        <f t="shared" si="59"/>
        <v>0.75</v>
      </c>
      <c r="Q805">
        <f t="shared" si="57"/>
        <v>85.700100237375551</v>
      </c>
      <c r="R805">
        <f t="shared" si="60"/>
        <v>168.0624</v>
      </c>
      <c r="T805">
        <f t="shared" si="58"/>
        <v>91.494256927204802</v>
      </c>
    </row>
    <row r="806" spans="4:20">
      <c r="D806">
        <v>751</v>
      </c>
      <c r="E806">
        <f t="shared" si="59"/>
        <v>0.751</v>
      </c>
      <c r="Q806">
        <f t="shared" si="57"/>
        <v>85.640478170636044</v>
      </c>
      <c r="R806">
        <f t="shared" si="60"/>
        <v>168.04</v>
      </c>
      <c r="T806">
        <f t="shared" si="58"/>
        <v>91.434634860465295</v>
      </c>
    </row>
    <row r="807" spans="4:20">
      <c r="D807">
        <v>752</v>
      </c>
      <c r="E807">
        <f t="shared" si="59"/>
        <v>0.752</v>
      </c>
      <c r="Q807">
        <f t="shared" si="57"/>
        <v>85.580876685495113</v>
      </c>
      <c r="R807">
        <f t="shared" si="60"/>
        <v>168.01760000000002</v>
      </c>
      <c r="T807">
        <f t="shared" si="58"/>
        <v>91.375033375324364</v>
      </c>
    </row>
    <row r="808" spans="4:20">
      <c r="D808">
        <v>753</v>
      </c>
      <c r="E808">
        <f t="shared" si="59"/>
        <v>0.753</v>
      </c>
      <c r="Q808">
        <f t="shared" si="57"/>
        <v>85.521295727250759</v>
      </c>
      <c r="R808">
        <f t="shared" si="60"/>
        <v>167.99520000000001</v>
      </c>
      <c r="T808">
        <f t="shared" si="58"/>
        <v>91.31545241708001</v>
      </c>
    </row>
    <row r="809" spans="4:20">
      <c r="D809">
        <v>754</v>
      </c>
      <c r="E809">
        <f t="shared" si="59"/>
        <v>0.754</v>
      </c>
      <c r="Q809">
        <f t="shared" si="57"/>
        <v>85.461735241418864</v>
      </c>
      <c r="R809">
        <f t="shared" si="60"/>
        <v>167.97280000000001</v>
      </c>
      <c r="T809">
        <f t="shared" si="58"/>
        <v>91.255891931248115</v>
      </c>
    </row>
    <row r="810" spans="4:20">
      <c r="D810">
        <v>755</v>
      </c>
      <c r="E810">
        <f t="shared" si="59"/>
        <v>0.755</v>
      </c>
      <c r="Q810">
        <f t="shared" si="57"/>
        <v>85.402195173731855</v>
      </c>
      <c r="R810">
        <f t="shared" si="60"/>
        <v>167.9504</v>
      </c>
      <c r="T810">
        <f t="shared" si="58"/>
        <v>91.196351863561105</v>
      </c>
    </row>
    <row r="811" spans="4:20">
      <c r="D811">
        <v>756</v>
      </c>
      <c r="E811">
        <f t="shared" si="59"/>
        <v>0.75600000000000001</v>
      </c>
      <c r="Q811">
        <f t="shared" si="57"/>
        <v>85.342675470137792</v>
      </c>
      <c r="R811">
        <f t="shared" si="60"/>
        <v>167.928</v>
      </c>
      <c r="T811">
        <f t="shared" si="58"/>
        <v>91.136832159967042</v>
      </c>
    </row>
    <row r="812" spans="4:20">
      <c r="D812">
        <v>757</v>
      </c>
      <c r="E812">
        <f t="shared" si="59"/>
        <v>0.75700000000000001</v>
      </c>
      <c r="Q812">
        <f t="shared" si="57"/>
        <v>85.28317607679891</v>
      </c>
      <c r="R812">
        <f t="shared" si="60"/>
        <v>167.90559999999999</v>
      </c>
      <c r="T812">
        <f t="shared" si="58"/>
        <v>91.07733276662816</v>
      </c>
    </row>
    <row r="813" spans="4:20">
      <c r="D813">
        <v>758</v>
      </c>
      <c r="E813">
        <f t="shared" si="59"/>
        <v>0.75800000000000001</v>
      </c>
      <c r="Q813">
        <f t="shared" si="57"/>
        <v>85.223696940090804</v>
      </c>
      <c r="R813">
        <f t="shared" si="60"/>
        <v>167.88319999999999</v>
      </c>
      <c r="T813">
        <f t="shared" si="58"/>
        <v>91.017853629920054</v>
      </c>
    </row>
    <row r="814" spans="4:20">
      <c r="D814">
        <v>759</v>
      </c>
      <c r="E814">
        <f t="shared" si="59"/>
        <v>0.75900000000000001</v>
      </c>
      <c r="Q814">
        <f t="shared" si="57"/>
        <v>85.164238006601067</v>
      </c>
      <c r="R814">
        <f t="shared" si="60"/>
        <v>167.86080000000001</v>
      </c>
      <c r="T814">
        <f t="shared" si="58"/>
        <v>90.958394696430318</v>
      </c>
    </row>
    <row r="815" spans="4:20">
      <c r="D815">
        <v>760</v>
      </c>
      <c r="E815">
        <f t="shared" si="59"/>
        <v>0.76</v>
      </c>
      <c r="Q815">
        <f t="shared" si="57"/>
        <v>85.104799223128353</v>
      </c>
      <c r="R815">
        <f t="shared" si="60"/>
        <v>167.83840000000001</v>
      </c>
      <c r="T815">
        <f t="shared" si="58"/>
        <v>90.898955912957604</v>
      </c>
    </row>
    <row r="816" spans="4:20">
      <c r="D816">
        <v>761</v>
      </c>
      <c r="E816">
        <f t="shared" si="59"/>
        <v>0.76100000000000001</v>
      </c>
      <c r="Q816">
        <f t="shared" si="57"/>
        <v>85.045380536681122</v>
      </c>
      <c r="R816">
        <f t="shared" si="60"/>
        <v>167.816</v>
      </c>
      <c r="T816">
        <f t="shared" si="58"/>
        <v>90.839537226510373</v>
      </c>
    </row>
    <row r="817" spans="4:20">
      <c r="D817">
        <v>762</v>
      </c>
      <c r="E817">
        <f t="shared" si="59"/>
        <v>0.76200000000000001</v>
      </c>
      <c r="Q817">
        <f t="shared" si="57"/>
        <v>84.985981894476623</v>
      </c>
      <c r="R817">
        <f t="shared" si="60"/>
        <v>167.7936</v>
      </c>
      <c r="T817">
        <f t="shared" si="58"/>
        <v>90.780138584305874</v>
      </c>
    </row>
    <row r="818" spans="4:20">
      <c r="D818">
        <v>763</v>
      </c>
      <c r="E818">
        <f t="shared" si="59"/>
        <v>0.76300000000000001</v>
      </c>
      <c r="Q818">
        <f t="shared" si="57"/>
        <v>84.926603243939752</v>
      </c>
      <c r="R818">
        <f t="shared" si="60"/>
        <v>167.77119999999999</v>
      </c>
      <c r="T818">
        <f t="shared" si="58"/>
        <v>90.720759933769003</v>
      </c>
    </row>
    <row r="819" spans="4:20">
      <c r="D819">
        <v>764</v>
      </c>
      <c r="E819">
        <f t="shared" si="59"/>
        <v>0.76400000000000001</v>
      </c>
      <c r="Q819">
        <f t="shared" si="57"/>
        <v>84.867244532702031</v>
      </c>
      <c r="R819">
        <f t="shared" si="60"/>
        <v>167.74880000000002</v>
      </c>
      <c r="T819">
        <f t="shared" si="58"/>
        <v>90.661401222531282</v>
      </c>
    </row>
    <row r="820" spans="4:20">
      <c r="D820">
        <v>765</v>
      </c>
      <c r="E820">
        <f t="shared" si="59"/>
        <v>0.76500000000000001</v>
      </c>
      <c r="Q820">
        <f t="shared" si="57"/>
        <v>84.80790570860043</v>
      </c>
      <c r="R820">
        <f t="shared" si="60"/>
        <v>167.72640000000001</v>
      </c>
      <c r="T820">
        <f t="shared" si="58"/>
        <v>90.60206239842968</v>
      </c>
    </row>
    <row r="821" spans="4:20">
      <c r="D821">
        <v>766</v>
      </c>
      <c r="E821">
        <f t="shared" si="59"/>
        <v>0.76600000000000001</v>
      </c>
      <c r="Q821">
        <f t="shared" si="57"/>
        <v>84.74858671967641</v>
      </c>
      <c r="R821">
        <f t="shared" si="60"/>
        <v>167.70400000000001</v>
      </c>
      <c r="T821">
        <f t="shared" si="58"/>
        <v>90.542743409505661</v>
      </c>
    </row>
    <row r="822" spans="4:20">
      <c r="D822">
        <v>767</v>
      </c>
      <c r="E822">
        <f t="shared" si="59"/>
        <v>0.76700000000000002</v>
      </c>
      <c r="Q822">
        <f t="shared" si="57"/>
        <v>84.689287514174708</v>
      </c>
      <c r="R822">
        <f t="shared" si="60"/>
        <v>167.6816</v>
      </c>
      <c r="T822">
        <f t="shared" si="58"/>
        <v>90.483444204003959</v>
      </c>
    </row>
    <row r="823" spans="4:20">
      <c r="D823">
        <v>768</v>
      </c>
      <c r="E823">
        <f t="shared" si="59"/>
        <v>0.76800000000000002</v>
      </c>
      <c r="Q823">
        <f t="shared" si="57"/>
        <v>84.630008040542464</v>
      </c>
      <c r="R823">
        <f t="shared" si="60"/>
        <v>167.6592</v>
      </c>
      <c r="T823">
        <f t="shared" si="58"/>
        <v>90.424164730371714</v>
      </c>
    </row>
    <row r="824" spans="4:20">
      <c r="D824">
        <v>769</v>
      </c>
      <c r="E824">
        <f t="shared" si="59"/>
        <v>0.76900000000000002</v>
      </c>
      <c r="Q824">
        <f t="shared" si="57"/>
        <v>84.570748247427986</v>
      </c>
      <c r="R824">
        <f t="shared" si="60"/>
        <v>167.63679999999999</v>
      </c>
      <c r="T824">
        <f t="shared" si="58"/>
        <v>90.364904937257236</v>
      </c>
    </row>
    <row r="825" spans="4:20">
      <c r="D825">
        <v>770</v>
      </c>
      <c r="E825">
        <f t="shared" si="59"/>
        <v>0.77</v>
      </c>
      <c r="Q825">
        <f t="shared" ref="Q825:Q888" si="61">Z$11+Z$12*LOG10(D825)-B$8*(D825-1)</f>
        <v>84.5115080836798</v>
      </c>
      <c r="R825">
        <f t="shared" si="60"/>
        <v>167.61439999999999</v>
      </c>
      <c r="T825">
        <f t="shared" ref="T825:T888" si="62">Q825-AA$14</f>
        <v>90.305664773509051</v>
      </c>
    </row>
    <row r="826" spans="4:20">
      <c r="D826">
        <v>771</v>
      </c>
      <c r="E826">
        <f t="shared" si="59"/>
        <v>0.77100000000000002</v>
      </c>
      <c r="Q826">
        <f t="shared" si="61"/>
        <v>84.452287498345612</v>
      </c>
      <c r="R826">
        <f t="shared" si="60"/>
        <v>167.59200000000001</v>
      </c>
      <c r="T826">
        <f t="shared" si="62"/>
        <v>90.246444188174863</v>
      </c>
    </row>
    <row r="827" spans="4:20">
      <c r="D827">
        <v>772</v>
      </c>
      <c r="E827">
        <f t="shared" si="59"/>
        <v>0.77200000000000002</v>
      </c>
      <c r="Q827">
        <f t="shared" si="61"/>
        <v>84.393086440671254</v>
      </c>
      <c r="R827">
        <f t="shared" si="60"/>
        <v>167.56960000000001</v>
      </c>
      <c r="T827">
        <f t="shared" si="62"/>
        <v>90.187243130500505</v>
      </c>
    </row>
    <row r="828" spans="4:20">
      <c r="D828">
        <v>773</v>
      </c>
      <c r="E828">
        <f t="shared" si="59"/>
        <v>0.77300000000000002</v>
      </c>
      <c r="Q828">
        <f t="shared" si="61"/>
        <v>84.333904860099651</v>
      </c>
      <c r="R828">
        <f t="shared" si="60"/>
        <v>167.5472</v>
      </c>
      <c r="T828">
        <f t="shared" si="62"/>
        <v>90.128061549928901</v>
      </c>
    </row>
    <row r="829" spans="4:20">
      <c r="D829">
        <v>774</v>
      </c>
      <c r="E829">
        <f t="shared" si="59"/>
        <v>0.77400000000000002</v>
      </c>
      <c r="Q829">
        <f t="shared" si="61"/>
        <v>84.274742706269819</v>
      </c>
      <c r="R829">
        <f t="shared" si="60"/>
        <v>167.5248</v>
      </c>
      <c r="T829">
        <f t="shared" si="62"/>
        <v>90.06889939609907</v>
      </c>
    </row>
    <row r="830" spans="4:20">
      <c r="D830">
        <v>775</v>
      </c>
      <c r="E830">
        <f t="shared" si="59"/>
        <v>0.77500000000000002</v>
      </c>
      <c r="Q830">
        <f t="shared" si="61"/>
        <v>84.215599929015866</v>
      </c>
      <c r="R830">
        <f t="shared" si="60"/>
        <v>167.50239999999999</v>
      </c>
      <c r="T830">
        <f t="shared" si="62"/>
        <v>90.009756618845117</v>
      </c>
    </row>
    <row r="831" spans="4:20">
      <c r="D831">
        <v>776</v>
      </c>
      <c r="E831">
        <f t="shared" si="59"/>
        <v>0.77600000000000002</v>
      </c>
      <c r="Q831">
        <f t="shared" si="61"/>
        <v>84.156476478365875</v>
      </c>
      <c r="R831">
        <f t="shared" si="60"/>
        <v>167.48000000000002</v>
      </c>
      <c r="T831">
        <f t="shared" si="62"/>
        <v>89.950633168195125</v>
      </c>
    </row>
    <row r="832" spans="4:20">
      <c r="D832">
        <v>777</v>
      </c>
      <c r="E832">
        <f t="shared" si="59"/>
        <v>0.77700000000000002</v>
      </c>
      <c r="Q832">
        <f t="shared" si="61"/>
        <v>84.097372304541153</v>
      </c>
      <c r="R832">
        <f t="shared" si="60"/>
        <v>167.45760000000001</v>
      </c>
      <c r="T832">
        <f t="shared" si="62"/>
        <v>89.891528994370404</v>
      </c>
    </row>
    <row r="833" spans="4:20">
      <c r="D833">
        <v>778</v>
      </c>
      <c r="E833">
        <f t="shared" si="59"/>
        <v>0.77800000000000002</v>
      </c>
      <c r="Q833">
        <f t="shared" si="61"/>
        <v>84.038287357954928</v>
      </c>
      <c r="R833">
        <f t="shared" si="60"/>
        <v>167.43520000000001</v>
      </c>
      <c r="T833">
        <f t="shared" si="62"/>
        <v>89.832444047784179</v>
      </c>
    </row>
    <row r="834" spans="4:20">
      <c r="D834">
        <v>779</v>
      </c>
      <c r="E834">
        <f t="shared" si="59"/>
        <v>0.77900000000000003</v>
      </c>
      <c r="Q834">
        <f t="shared" si="61"/>
        <v>83.979221589211619</v>
      </c>
      <c r="R834">
        <f t="shared" si="60"/>
        <v>167.4128</v>
      </c>
      <c r="T834">
        <f t="shared" si="62"/>
        <v>89.77337827904087</v>
      </c>
    </row>
    <row r="835" spans="4:20">
      <c r="D835">
        <v>780</v>
      </c>
      <c r="E835">
        <f t="shared" si="59"/>
        <v>0.78</v>
      </c>
      <c r="Q835">
        <f t="shared" si="61"/>
        <v>83.920174949105672</v>
      </c>
      <c r="R835">
        <f t="shared" si="60"/>
        <v>167.3904</v>
      </c>
      <c r="T835">
        <f t="shared" si="62"/>
        <v>89.714331638934922</v>
      </c>
    </row>
    <row r="836" spans="4:20">
      <c r="D836">
        <v>781</v>
      </c>
      <c r="E836">
        <f t="shared" si="59"/>
        <v>0.78100000000000003</v>
      </c>
      <c r="Q836">
        <f t="shared" si="61"/>
        <v>83.861147388620722</v>
      </c>
      <c r="R836">
        <f t="shared" si="60"/>
        <v>167.36799999999999</v>
      </c>
      <c r="T836">
        <f t="shared" si="62"/>
        <v>89.655304078449973</v>
      </c>
    </row>
    <row r="837" spans="4:20">
      <c r="D837">
        <v>782</v>
      </c>
      <c r="E837">
        <f t="shared" si="59"/>
        <v>0.78200000000000003</v>
      </c>
      <c r="Q837">
        <f t="shared" si="61"/>
        <v>83.802138858928544</v>
      </c>
      <c r="R837">
        <f t="shared" si="60"/>
        <v>167.34559999999999</v>
      </c>
      <c r="T837">
        <f t="shared" si="62"/>
        <v>89.596295548757794</v>
      </c>
    </row>
    <row r="838" spans="4:20">
      <c r="D838">
        <v>783</v>
      </c>
      <c r="E838">
        <f t="shared" si="59"/>
        <v>0.78300000000000003</v>
      </c>
      <c r="Q838">
        <f t="shared" si="61"/>
        <v>83.743149311388095</v>
      </c>
      <c r="R838">
        <f t="shared" si="60"/>
        <v>167.32320000000001</v>
      </c>
      <c r="T838">
        <f t="shared" si="62"/>
        <v>89.537306001217345</v>
      </c>
    </row>
    <row r="839" spans="4:20">
      <c r="D839">
        <v>784</v>
      </c>
      <c r="E839">
        <f t="shared" si="59"/>
        <v>0.78400000000000003</v>
      </c>
      <c r="Q839">
        <f t="shared" si="61"/>
        <v>83.68417869754461</v>
      </c>
      <c r="R839">
        <f t="shared" si="60"/>
        <v>167.30080000000001</v>
      </c>
      <c r="T839">
        <f t="shared" si="62"/>
        <v>89.47833538737386</v>
      </c>
    </row>
    <row r="840" spans="4:20">
      <c r="D840">
        <v>785</v>
      </c>
      <c r="E840">
        <f t="shared" si="59"/>
        <v>0.78500000000000003</v>
      </c>
      <c r="Q840">
        <f t="shared" si="61"/>
        <v>83.625226969128619</v>
      </c>
      <c r="R840">
        <f t="shared" si="60"/>
        <v>167.2784</v>
      </c>
      <c r="T840">
        <f t="shared" si="62"/>
        <v>89.419383658957869</v>
      </c>
    </row>
    <row r="841" spans="4:20">
      <c r="D841">
        <v>786</v>
      </c>
      <c r="E841">
        <f t="shared" si="59"/>
        <v>0.78600000000000003</v>
      </c>
      <c r="Q841">
        <f t="shared" si="61"/>
        <v>83.566294078054966</v>
      </c>
      <c r="R841">
        <f t="shared" si="60"/>
        <v>167.256</v>
      </c>
      <c r="T841">
        <f t="shared" si="62"/>
        <v>89.360450767884217</v>
      </c>
    </row>
    <row r="842" spans="4:20">
      <c r="D842">
        <v>787</v>
      </c>
      <c r="E842">
        <f t="shared" si="59"/>
        <v>0.78700000000000003</v>
      </c>
      <c r="Q842">
        <f t="shared" si="61"/>
        <v>83.507379976421959</v>
      </c>
      <c r="R842">
        <f t="shared" si="60"/>
        <v>167.2336</v>
      </c>
      <c r="T842">
        <f t="shared" si="62"/>
        <v>89.301536666251209</v>
      </c>
    </row>
    <row r="843" spans="4:20">
      <c r="D843">
        <v>788</v>
      </c>
      <c r="E843">
        <f t="shared" ref="E843:E906" si="63">D843/1000</f>
        <v>0.78800000000000003</v>
      </c>
      <c r="Q843">
        <f t="shared" si="61"/>
        <v>83.448484616510342</v>
      </c>
      <c r="R843">
        <f t="shared" ref="R843:R906" si="64">184.84+$A$12*LOG10(D843)-0.0224*(D843-1)</f>
        <v>167.21120000000002</v>
      </c>
      <c r="T843">
        <f t="shared" si="62"/>
        <v>89.242641306339593</v>
      </c>
    </row>
    <row r="844" spans="4:20">
      <c r="D844">
        <v>789</v>
      </c>
      <c r="E844">
        <f t="shared" si="63"/>
        <v>0.78900000000000003</v>
      </c>
      <c r="Q844">
        <f t="shared" si="61"/>
        <v>83.389607950782448</v>
      </c>
      <c r="R844">
        <f t="shared" si="64"/>
        <v>167.18880000000001</v>
      </c>
      <c r="T844">
        <f t="shared" si="62"/>
        <v>89.183764640611699</v>
      </c>
    </row>
    <row r="845" spans="4:20">
      <c r="D845">
        <v>790</v>
      </c>
      <c r="E845">
        <f t="shared" si="63"/>
        <v>0.79</v>
      </c>
      <c r="Q845">
        <f t="shared" si="61"/>
        <v>83.330749931881229</v>
      </c>
      <c r="R845">
        <f t="shared" si="64"/>
        <v>167.16640000000001</v>
      </c>
      <c r="T845">
        <f t="shared" si="62"/>
        <v>89.12490662171048</v>
      </c>
    </row>
    <row r="846" spans="4:20">
      <c r="D846">
        <v>791</v>
      </c>
      <c r="E846">
        <f t="shared" si="63"/>
        <v>0.79100000000000004</v>
      </c>
      <c r="Q846">
        <f t="shared" si="61"/>
        <v>83.271910512629404</v>
      </c>
      <c r="R846">
        <f t="shared" si="64"/>
        <v>167.14400000000001</v>
      </c>
      <c r="T846">
        <f t="shared" si="62"/>
        <v>89.066067202458655</v>
      </c>
    </row>
    <row r="847" spans="4:20">
      <c r="D847">
        <v>792</v>
      </c>
      <c r="E847">
        <f t="shared" si="63"/>
        <v>0.79200000000000004</v>
      </c>
      <c r="Q847">
        <f t="shared" si="61"/>
        <v>83.213089646028408</v>
      </c>
      <c r="R847">
        <f t="shared" si="64"/>
        <v>167.1216</v>
      </c>
      <c r="T847">
        <f t="shared" si="62"/>
        <v>89.007246335857658</v>
      </c>
    </row>
    <row r="848" spans="4:20">
      <c r="D848">
        <v>793</v>
      </c>
      <c r="E848">
        <f t="shared" si="63"/>
        <v>0.79300000000000004</v>
      </c>
      <c r="Q848">
        <f t="shared" si="61"/>
        <v>83.154287285257709</v>
      </c>
      <c r="R848">
        <f t="shared" si="64"/>
        <v>167.0992</v>
      </c>
      <c r="T848">
        <f t="shared" si="62"/>
        <v>88.94844397508696</v>
      </c>
    </row>
    <row r="849" spans="4:20">
      <c r="D849">
        <v>794</v>
      </c>
      <c r="E849">
        <f t="shared" si="63"/>
        <v>0.79400000000000004</v>
      </c>
      <c r="Q849">
        <f t="shared" si="61"/>
        <v>83.095503383673716</v>
      </c>
      <c r="R849">
        <f t="shared" si="64"/>
        <v>167.07679999999999</v>
      </c>
      <c r="T849">
        <f t="shared" si="62"/>
        <v>88.889660073502966</v>
      </c>
    </row>
    <row r="850" spans="4:20">
      <c r="D850">
        <v>795</v>
      </c>
      <c r="E850">
        <f t="shared" si="63"/>
        <v>0.79500000000000004</v>
      </c>
      <c r="Q850">
        <f t="shared" si="61"/>
        <v>83.036737894808965</v>
      </c>
      <c r="R850">
        <f t="shared" si="64"/>
        <v>167.05440000000002</v>
      </c>
      <c r="T850">
        <f t="shared" si="62"/>
        <v>88.830894584638216</v>
      </c>
    </row>
    <row r="851" spans="4:20">
      <c r="D851">
        <v>796</v>
      </c>
      <c r="E851">
        <f t="shared" si="63"/>
        <v>0.79600000000000004</v>
      </c>
      <c r="Q851">
        <f t="shared" si="61"/>
        <v>82.977990772371299</v>
      </c>
      <c r="R851">
        <f t="shared" si="64"/>
        <v>167.03200000000001</v>
      </c>
      <c r="T851">
        <f t="shared" si="62"/>
        <v>88.77214746220055</v>
      </c>
    </row>
    <row r="852" spans="4:20">
      <c r="D852">
        <v>797</v>
      </c>
      <c r="E852">
        <f t="shared" si="63"/>
        <v>0.79700000000000004</v>
      </c>
      <c r="Q852">
        <f t="shared" si="61"/>
        <v>82.919261970242786</v>
      </c>
      <c r="R852">
        <f t="shared" si="64"/>
        <v>167.00960000000001</v>
      </c>
      <c r="T852">
        <f t="shared" si="62"/>
        <v>88.713418660072037</v>
      </c>
    </row>
    <row r="853" spans="4:20">
      <c r="D853">
        <v>798</v>
      </c>
      <c r="E853">
        <f t="shared" si="63"/>
        <v>0.79800000000000004</v>
      </c>
      <c r="Q853">
        <f t="shared" si="61"/>
        <v>82.860551442479107</v>
      </c>
      <c r="R853">
        <f t="shared" si="64"/>
        <v>166.9872</v>
      </c>
      <c r="T853">
        <f t="shared" si="62"/>
        <v>88.654708132308357</v>
      </c>
    </row>
    <row r="854" spans="4:20">
      <c r="D854">
        <v>799</v>
      </c>
      <c r="E854">
        <f t="shared" si="63"/>
        <v>0.79900000000000004</v>
      </c>
      <c r="Q854">
        <f t="shared" si="61"/>
        <v>82.801859143308519</v>
      </c>
      <c r="R854">
        <f t="shared" si="64"/>
        <v>166.9648</v>
      </c>
      <c r="T854">
        <f t="shared" si="62"/>
        <v>88.59601583313777</v>
      </c>
    </row>
    <row r="855" spans="4:20">
      <c r="D855">
        <v>800</v>
      </c>
      <c r="E855">
        <f t="shared" si="63"/>
        <v>0.8</v>
      </c>
      <c r="Q855">
        <f t="shared" si="61"/>
        <v>82.743185027131005</v>
      </c>
      <c r="R855">
        <f t="shared" si="64"/>
        <v>166.94239999999999</v>
      </c>
      <c r="T855">
        <f t="shared" si="62"/>
        <v>88.537341716960256</v>
      </c>
    </row>
    <row r="856" spans="4:20">
      <c r="D856">
        <v>801</v>
      </c>
      <c r="E856">
        <f t="shared" si="63"/>
        <v>0.80100000000000005</v>
      </c>
      <c r="Q856">
        <f t="shared" si="61"/>
        <v>82.684529048517462</v>
      </c>
      <c r="R856">
        <f t="shared" si="64"/>
        <v>166.92000000000002</v>
      </c>
      <c r="T856">
        <f t="shared" si="62"/>
        <v>88.478685738346712</v>
      </c>
    </row>
    <row r="857" spans="4:20">
      <c r="D857">
        <v>802</v>
      </c>
      <c r="E857">
        <f t="shared" si="63"/>
        <v>0.80200000000000005</v>
      </c>
      <c r="Q857">
        <f t="shared" si="61"/>
        <v>82.625891162208802</v>
      </c>
      <c r="R857">
        <f t="shared" si="64"/>
        <v>166.89760000000001</v>
      </c>
      <c r="T857">
        <f t="shared" si="62"/>
        <v>88.420047852038053</v>
      </c>
    </row>
    <row r="858" spans="4:20">
      <c r="D858">
        <v>803</v>
      </c>
      <c r="E858">
        <f t="shared" si="63"/>
        <v>0.80300000000000005</v>
      </c>
      <c r="Q858">
        <f t="shared" si="61"/>
        <v>82.567271323115193</v>
      </c>
      <c r="R858">
        <f t="shared" si="64"/>
        <v>166.87520000000001</v>
      </c>
      <c r="T858">
        <f t="shared" si="62"/>
        <v>88.361428012944444</v>
      </c>
    </row>
    <row r="859" spans="4:20">
      <c r="D859">
        <v>804</v>
      </c>
      <c r="E859">
        <f t="shared" si="63"/>
        <v>0.80400000000000005</v>
      </c>
      <c r="Q859">
        <f t="shared" si="61"/>
        <v>82.508669486315057</v>
      </c>
      <c r="R859">
        <f t="shared" si="64"/>
        <v>166.8528</v>
      </c>
      <c r="T859">
        <f t="shared" si="62"/>
        <v>88.302826176144308</v>
      </c>
    </row>
    <row r="860" spans="4:20">
      <c r="D860">
        <v>805</v>
      </c>
      <c r="E860">
        <f t="shared" si="63"/>
        <v>0.80500000000000005</v>
      </c>
      <c r="Q860">
        <f t="shared" si="61"/>
        <v>82.450085607054433</v>
      </c>
      <c r="R860">
        <f t="shared" si="64"/>
        <v>166.8304</v>
      </c>
      <c r="T860">
        <f t="shared" si="62"/>
        <v>88.244242296883684</v>
      </c>
    </row>
    <row r="861" spans="4:20">
      <c r="D861">
        <v>806</v>
      </c>
      <c r="E861">
        <f t="shared" si="63"/>
        <v>0.80600000000000005</v>
      </c>
      <c r="Q861">
        <f t="shared" si="61"/>
        <v>82.391519640745969</v>
      </c>
      <c r="R861">
        <f t="shared" si="64"/>
        <v>166.80799999999999</v>
      </c>
      <c r="T861">
        <f t="shared" si="62"/>
        <v>88.18567633057522</v>
      </c>
    </row>
    <row r="862" spans="4:20">
      <c r="D862">
        <v>807</v>
      </c>
      <c r="E862">
        <f t="shared" si="63"/>
        <v>0.80700000000000005</v>
      </c>
      <c r="Q862">
        <f t="shared" si="61"/>
        <v>82.33297154296821</v>
      </c>
      <c r="R862">
        <f t="shared" si="64"/>
        <v>166.78559999999999</v>
      </c>
      <c r="T862">
        <f t="shared" si="62"/>
        <v>88.12712823279746</v>
      </c>
    </row>
    <row r="863" spans="4:20">
      <c r="D863">
        <v>808</v>
      </c>
      <c r="E863">
        <f t="shared" si="63"/>
        <v>0.80800000000000005</v>
      </c>
      <c r="Q863">
        <f t="shared" si="61"/>
        <v>82.274441269464688</v>
      </c>
      <c r="R863">
        <f t="shared" si="64"/>
        <v>166.76320000000001</v>
      </c>
      <c r="T863">
        <f t="shared" si="62"/>
        <v>88.068597959293939</v>
      </c>
    </row>
    <row r="864" spans="4:20">
      <c r="D864">
        <v>809</v>
      </c>
      <c r="E864">
        <f t="shared" si="63"/>
        <v>0.80900000000000005</v>
      </c>
      <c r="Q864">
        <f t="shared" si="61"/>
        <v>82.215928776143201</v>
      </c>
      <c r="R864">
        <f t="shared" si="64"/>
        <v>166.74080000000001</v>
      </c>
      <c r="T864">
        <f t="shared" si="62"/>
        <v>88.010085465972452</v>
      </c>
    </row>
    <row r="865" spans="4:20">
      <c r="D865">
        <v>810</v>
      </c>
      <c r="E865">
        <f t="shared" si="63"/>
        <v>0.81</v>
      </c>
      <c r="Q865">
        <f t="shared" si="61"/>
        <v>82.157434019074927</v>
      </c>
      <c r="R865">
        <f t="shared" si="64"/>
        <v>166.7184</v>
      </c>
      <c r="T865">
        <f t="shared" si="62"/>
        <v>87.951590708904178</v>
      </c>
    </row>
    <row r="866" spans="4:20">
      <c r="D866">
        <v>811</v>
      </c>
      <c r="E866">
        <f t="shared" si="63"/>
        <v>0.81100000000000005</v>
      </c>
      <c r="Q866">
        <f t="shared" si="61"/>
        <v>82.098956954493644</v>
      </c>
      <c r="R866">
        <f t="shared" si="64"/>
        <v>166.696</v>
      </c>
      <c r="T866">
        <f t="shared" si="62"/>
        <v>87.893113644322895</v>
      </c>
    </row>
    <row r="867" spans="4:20">
      <c r="D867">
        <v>812</v>
      </c>
      <c r="E867">
        <f t="shared" si="63"/>
        <v>0.81200000000000006</v>
      </c>
      <c r="Q867">
        <f t="shared" si="61"/>
        <v>82.040497538794938</v>
      </c>
      <c r="R867">
        <f t="shared" si="64"/>
        <v>166.67359999999999</v>
      </c>
      <c r="T867">
        <f t="shared" si="62"/>
        <v>87.834654228624188</v>
      </c>
    </row>
    <row r="868" spans="4:20">
      <c r="D868">
        <v>813</v>
      </c>
      <c r="E868">
        <f t="shared" si="63"/>
        <v>0.81299999999999994</v>
      </c>
      <c r="Q868">
        <f t="shared" si="61"/>
        <v>81.9820557285354</v>
      </c>
      <c r="R868">
        <f t="shared" si="64"/>
        <v>166.65120000000002</v>
      </c>
      <c r="T868">
        <f t="shared" si="62"/>
        <v>87.776212418364651</v>
      </c>
    </row>
    <row r="869" spans="4:20">
      <c r="D869">
        <v>814</v>
      </c>
      <c r="E869">
        <f t="shared" si="63"/>
        <v>0.81399999999999995</v>
      </c>
      <c r="Q869">
        <f t="shared" si="61"/>
        <v>81.92363148043178</v>
      </c>
      <c r="R869">
        <f t="shared" si="64"/>
        <v>166.62880000000001</v>
      </c>
      <c r="T869">
        <f t="shared" si="62"/>
        <v>87.717788170261031</v>
      </c>
    </row>
    <row r="870" spans="4:20">
      <c r="D870">
        <v>815</v>
      </c>
      <c r="E870">
        <f t="shared" si="63"/>
        <v>0.81499999999999995</v>
      </c>
      <c r="Q870">
        <f t="shared" si="61"/>
        <v>81.86522475136033</v>
      </c>
      <c r="R870">
        <f t="shared" si="64"/>
        <v>166.60640000000001</v>
      </c>
      <c r="T870">
        <f t="shared" si="62"/>
        <v>87.659381441189581</v>
      </c>
    </row>
    <row r="871" spans="4:20">
      <c r="D871">
        <v>816</v>
      </c>
      <c r="E871">
        <f t="shared" si="63"/>
        <v>0.81599999999999995</v>
      </c>
      <c r="Q871">
        <f t="shared" si="61"/>
        <v>81.806835498355866</v>
      </c>
      <c r="R871">
        <f t="shared" si="64"/>
        <v>166.584</v>
      </c>
      <c r="T871">
        <f t="shared" si="62"/>
        <v>87.600992188185117</v>
      </c>
    </row>
    <row r="872" spans="4:20">
      <c r="D872">
        <v>817</v>
      </c>
      <c r="E872">
        <f t="shared" si="63"/>
        <v>0.81699999999999995</v>
      </c>
      <c r="Q872">
        <f t="shared" si="61"/>
        <v>81.748463678611159</v>
      </c>
      <c r="R872">
        <f t="shared" si="64"/>
        <v>166.5616</v>
      </c>
      <c r="T872">
        <f t="shared" si="62"/>
        <v>87.54262036844041</v>
      </c>
    </row>
    <row r="873" spans="4:20">
      <c r="D873">
        <v>818</v>
      </c>
      <c r="E873">
        <f t="shared" si="63"/>
        <v>0.81799999999999995</v>
      </c>
      <c r="Q873">
        <f t="shared" si="61"/>
        <v>81.690109249475967</v>
      </c>
      <c r="R873">
        <f t="shared" si="64"/>
        <v>166.53919999999999</v>
      </c>
      <c r="T873">
        <f t="shared" si="62"/>
        <v>87.484265939305217</v>
      </c>
    </row>
    <row r="874" spans="4:20">
      <c r="D874">
        <v>819</v>
      </c>
      <c r="E874">
        <f t="shared" si="63"/>
        <v>0.81899999999999995</v>
      </c>
      <c r="Q874">
        <f t="shared" si="61"/>
        <v>81.63177216845645</v>
      </c>
      <c r="R874">
        <f t="shared" si="64"/>
        <v>166.51679999999999</v>
      </c>
      <c r="T874">
        <f t="shared" si="62"/>
        <v>87.425928858285701</v>
      </c>
    </row>
    <row r="875" spans="4:20">
      <c r="D875">
        <v>820</v>
      </c>
      <c r="E875">
        <f t="shared" si="63"/>
        <v>0.82</v>
      </c>
      <c r="Q875">
        <f t="shared" si="61"/>
        <v>81.573452393214268</v>
      </c>
      <c r="R875">
        <f t="shared" si="64"/>
        <v>166.49440000000001</v>
      </c>
      <c r="T875">
        <f t="shared" si="62"/>
        <v>87.367609083043519</v>
      </c>
    </row>
    <row r="876" spans="4:20">
      <c r="D876">
        <v>821</v>
      </c>
      <c r="E876">
        <f t="shared" si="63"/>
        <v>0.82099999999999995</v>
      </c>
      <c r="Q876">
        <f t="shared" si="61"/>
        <v>81.515149881565947</v>
      </c>
      <c r="R876">
        <f t="shared" si="64"/>
        <v>166.47200000000001</v>
      </c>
      <c r="T876">
        <f t="shared" si="62"/>
        <v>87.309306571395197</v>
      </c>
    </row>
    <row r="877" spans="4:20">
      <c r="D877">
        <v>822</v>
      </c>
      <c r="E877">
        <f t="shared" si="63"/>
        <v>0.82199999999999995</v>
      </c>
      <c r="Q877">
        <f t="shared" si="61"/>
        <v>81.456864591482002</v>
      </c>
      <c r="R877">
        <f t="shared" si="64"/>
        <v>166.4496</v>
      </c>
      <c r="T877">
        <f t="shared" si="62"/>
        <v>87.251021281311253</v>
      </c>
    </row>
    <row r="878" spans="4:20">
      <c r="D878">
        <v>823</v>
      </c>
      <c r="E878">
        <f t="shared" si="63"/>
        <v>0.82299999999999995</v>
      </c>
      <c r="Q878">
        <f t="shared" si="61"/>
        <v>81.398596481086287</v>
      </c>
      <c r="R878">
        <f t="shared" si="64"/>
        <v>166.4272</v>
      </c>
      <c r="T878">
        <f t="shared" si="62"/>
        <v>87.192753170915537</v>
      </c>
    </row>
    <row r="879" spans="4:20">
      <c r="D879">
        <v>824</v>
      </c>
      <c r="E879">
        <f t="shared" si="63"/>
        <v>0.82399999999999995</v>
      </c>
      <c r="Q879">
        <f t="shared" si="61"/>
        <v>81.340345508655219</v>
      </c>
      <c r="R879">
        <f t="shared" si="64"/>
        <v>166.40479999999999</v>
      </c>
      <c r="T879">
        <f t="shared" si="62"/>
        <v>87.134502198484469</v>
      </c>
    </row>
    <row r="880" spans="4:20">
      <c r="D880">
        <v>825</v>
      </c>
      <c r="E880">
        <f t="shared" si="63"/>
        <v>0.82499999999999996</v>
      </c>
      <c r="Q880">
        <f t="shared" si="61"/>
        <v>81.28211163261696</v>
      </c>
      <c r="R880">
        <f t="shared" si="64"/>
        <v>166.38240000000002</v>
      </c>
      <c r="T880">
        <f t="shared" si="62"/>
        <v>87.076268322446211</v>
      </c>
    </row>
    <row r="881" spans="4:20">
      <c r="D881">
        <v>826</v>
      </c>
      <c r="E881">
        <f t="shared" si="63"/>
        <v>0.82599999999999996</v>
      </c>
      <c r="Q881">
        <f t="shared" si="61"/>
        <v>81.223894811550807</v>
      </c>
      <c r="R881">
        <f t="shared" si="64"/>
        <v>166.36</v>
      </c>
      <c r="T881">
        <f t="shared" si="62"/>
        <v>87.018051501380057</v>
      </c>
    </row>
    <row r="882" spans="4:20">
      <c r="D882">
        <v>827</v>
      </c>
      <c r="E882">
        <f t="shared" si="63"/>
        <v>0.82699999999999996</v>
      </c>
      <c r="Q882">
        <f t="shared" si="61"/>
        <v>81.165695004186432</v>
      </c>
      <c r="R882">
        <f t="shared" si="64"/>
        <v>166.33760000000001</v>
      </c>
      <c r="T882">
        <f t="shared" si="62"/>
        <v>86.959851694015683</v>
      </c>
    </row>
    <row r="883" spans="4:20">
      <c r="D883">
        <v>828</v>
      </c>
      <c r="E883">
        <f t="shared" si="63"/>
        <v>0.82799999999999996</v>
      </c>
      <c r="Q883">
        <f t="shared" si="61"/>
        <v>81.107512169403037</v>
      </c>
      <c r="R883">
        <f t="shared" si="64"/>
        <v>166.3152</v>
      </c>
      <c r="T883">
        <f t="shared" si="62"/>
        <v>86.901668859232288</v>
      </c>
    </row>
    <row r="884" spans="4:20">
      <c r="D884">
        <v>829</v>
      </c>
      <c r="E884">
        <f t="shared" si="63"/>
        <v>0.82899999999999996</v>
      </c>
      <c r="Q884">
        <f t="shared" si="61"/>
        <v>81.049346266228838</v>
      </c>
      <c r="R884">
        <f t="shared" si="64"/>
        <v>166.2928</v>
      </c>
      <c r="T884">
        <f t="shared" si="62"/>
        <v>86.843502956058089</v>
      </c>
    </row>
    <row r="885" spans="4:20">
      <c r="D885">
        <v>830</v>
      </c>
      <c r="E885">
        <f t="shared" si="63"/>
        <v>0.83</v>
      </c>
      <c r="Q885">
        <f t="shared" si="61"/>
        <v>80.991197253840113</v>
      </c>
      <c r="R885">
        <f t="shared" si="64"/>
        <v>166.2704</v>
      </c>
      <c r="T885">
        <f t="shared" si="62"/>
        <v>86.785353943669364</v>
      </c>
    </row>
    <row r="886" spans="4:20">
      <c r="D886">
        <v>831</v>
      </c>
      <c r="E886">
        <f t="shared" si="63"/>
        <v>0.83099999999999996</v>
      </c>
      <c r="Q886">
        <f t="shared" si="61"/>
        <v>80.933065091560707</v>
      </c>
      <c r="R886">
        <f t="shared" si="64"/>
        <v>166.24799999999999</v>
      </c>
      <c r="T886">
        <f t="shared" si="62"/>
        <v>86.727221781389957</v>
      </c>
    </row>
    <row r="887" spans="4:20">
      <c r="D887">
        <v>832</v>
      </c>
      <c r="E887">
        <f t="shared" si="63"/>
        <v>0.83199999999999996</v>
      </c>
      <c r="Q887">
        <f t="shared" si="61"/>
        <v>80.874949738861119</v>
      </c>
      <c r="R887">
        <f t="shared" si="64"/>
        <v>166.22560000000001</v>
      </c>
      <c r="T887">
        <f t="shared" si="62"/>
        <v>86.66910642869037</v>
      </c>
    </row>
    <row r="888" spans="4:20">
      <c r="D888">
        <v>833</v>
      </c>
      <c r="E888">
        <f t="shared" si="63"/>
        <v>0.83299999999999996</v>
      </c>
      <c r="Q888">
        <f t="shared" si="61"/>
        <v>80.816851155358037</v>
      </c>
      <c r="R888">
        <f t="shared" si="64"/>
        <v>166.20320000000001</v>
      </c>
      <c r="T888">
        <f t="shared" si="62"/>
        <v>86.611007845187288</v>
      </c>
    </row>
    <row r="889" spans="4:20">
      <c r="D889">
        <v>834</v>
      </c>
      <c r="E889">
        <f t="shared" si="63"/>
        <v>0.83399999999999996</v>
      </c>
      <c r="Q889">
        <f t="shared" ref="Q889:Q952" si="65">Z$11+Z$12*LOG10(D889)-B$8*(D889-1)</f>
        <v>80.75876930081337</v>
      </c>
      <c r="R889">
        <f t="shared" si="64"/>
        <v>166.1808</v>
      </c>
      <c r="T889">
        <f t="shared" ref="T889:T952" si="66">Q889-AA$14</f>
        <v>86.55292599064262</v>
      </c>
    </row>
    <row r="890" spans="4:20">
      <c r="D890">
        <v>835</v>
      </c>
      <c r="E890">
        <f t="shared" si="63"/>
        <v>0.83499999999999996</v>
      </c>
      <c r="Q890">
        <f t="shared" si="65"/>
        <v>80.700704135133748</v>
      </c>
      <c r="R890">
        <f t="shared" si="64"/>
        <v>166.1584</v>
      </c>
      <c r="T890">
        <f t="shared" si="66"/>
        <v>86.494860824962998</v>
      </c>
    </row>
    <row r="891" spans="4:20">
      <c r="D891">
        <v>836</v>
      </c>
      <c r="E891">
        <f t="shared" si="63"/>
        <v>0.83599999999999997</v>
      </c>
      <c r="Q891">
        <f t="shared" si="65"/>
        <v>80.642655618369758</v>
      </c>
      <c r="R891">
        <f t="shared" si="64"/>
        <v>166.136</v>
      </c>
      <c r="T891">
        <f t="shared" si="66"/>
        <v>86.436812308199009</v>
      </c>
    </row>
    <row r="892" spans="4:20">
      <c r="D892">
        <v>837</v>
      </c>
      <c r="E892">
        <f t="shared" si="63"/>
        <v>0.83699999999999997</v>
      </c>
      <c r="Q892">
        <f t="shared" si="65"/>
        <v>80.584623710715221</v>
      </c>
      <c r="R892">
        <f t="shared" si="64"/>
        <v>166.11360000000002</v>
      </c>
      <c r="T892">
        <f t="shared" si="66"/>
        <v>86.378780400544471</v>
      </c>
    </row>
    <row r="893" spans="4:20">
      <c r="D893">
        <v>838</v>
      </c>
      <c r="E893">
        <f t="shared" si="63"/>
        <v>0.83799999999999997</v>
      </c>
      <c r="Q893">
        <f t="shared" si="65"/>
        <v>80.526608372506615</v>
      </c>
      <c r="R893">
        <f t="shared" si="64"/>
        <v>166.09120000000001</v>
      </c>
      <c r="T893">
        <f t="shared" si="66"/>
        <v>86.320765062335866</v>
      </c>
    </row>
    <row r="894" spans="4:20">
      <c r="D894">
        <v>839</v>
      </c>
      <c r="E894">
        <f t="shared" si="63"/>
        <v>0.83899999999999997</v>
      </c>
      <c r="Q894">
        <f t="shared" si="65"/>
        <v>80.468609564222263</v>
      </c>
      <c r="R894">
        <f t="shared" si="64"/>
        <v>166.06880000000001</v>
      </c>
      <c r="T894">
        <f t="shared" si="66"/>
        <v>86.262766254051513</v>
      </c>
    </row>
    <row r="895" spans="4:20">
      <c r="D895">
        <v>840</v>
      </c>
      <c r="E895">
        <f t="shared" si="63"/>
        <v>0.84</v>
      </c>
      <c r="Q895">
        <f t="shared" si="65"/>
        <v>80.410627246481766</v>
      </c>
      <c r="R895">
        <f t="shared" si="64"/>
        <v>166.04640000000001</v>
      </c>
      <c r="T895">
        <f t="shared" si="66"/>
        <v>86.204783936311017</v>
      </c>
    </row>
    <row r="896" spans="4:20">
      <c r="D896">
        <v>841</v>
      </c>
      <c r="E896">
        <f t="shared" si="63"/>
        <v>0.84099999999999997</v>
      </c>
      <c r="Q896">
        <f t="shared" si="65"/>
        <v>80.352661380045276</v>
      </c>
      <c r="R896">
        <f t="shared" si="64"/>
        <v>166.024</v>
      </c>
      <c r="T896">
        <f t="shared" si="66"/>
        <v>86.146818069874527</v>
      </c>
    </row>
    <row r="897" spans="4:20">
      <c r="D897">
        <v>842</v>
      </c>
      <c r="E897">
        <f t="shared" si="63"/>
        <v>0.84199999999999997</v>
      </c>
      <c r="Q897">
        <f t="shared" si="65"/>
        <v>80.294711925812791</v>
      </c>
      <c r="R897">
        <f t="shared" si="64"/>
        <v>166.0016</v>
      </c>
      <c r="T897">
        <f t="shared" si="66"/>
        <v>86.088868615642042</v>
      </c>
    </row>
    <row r="898" spans="4:20">
      <c r="D898">
        <v>843</v>
      </c>
      <c r="E898">
        <f t="shared" si="63"/>
        <v>0.84299999999999997</v>
      </c>
      <c r="Q898">
        <f t="shared" si="65"/>
        <v>80.23677884482359</v>
      </c>
      <c r="R898">
        <f t="shared" si="64"/>
        <v>165.97919999999999</v>
      </c>
      <c r="T898">
        <f t="shared" si="66"/>
        <v>86.030935534652841</v>
      </c>
    </row>
    <row r="899" spans="4:20">
      <c r="D899">
        <v>844</v>
      </c>
      <c r="E899">
        <f t="shared" si="63"/>
        <v>0.84399999999999997</v>
      </c>
      <c r="Q899">
        <f t="shared" si="65"/>
        <v>80.178862098255536</v>
      </c>
      <c r="R899">
        <f t="shared" si="64"/>
        <v>165.95680000000002</v>
      </c>
      <c r="T899">
        <f t="shared" si="66"/>
        <v>85.973018788084786</v>
      </c>
    </row>
    <row r="900" spans="4:20">
      <c r="D900">
        <v>845</v>
      </c>
      <c r="E900">
        <f t="shared" si="63"/>
        <v>0.84499999999999997</v>
      </c>
      <c r="Q900">
        <f t="shared" si="65"/>
        <v>80.120961647424338</v>
      </c>
      <c r="R900">
        <f t="shared" si="64"/>
        <v>165.93440000000001</v>
      </c>
      <c r="T900">
        <f t="shared" si="66"/>
        <v>85.915118337253588</v>
      </c>
    </row>
    <row r="901" spans="4:20">
      <c r="D901">
        <v>846</v>
      </c>
      <c r="E901">
        <f t="shared" si="63"/>
        <v>0.84599999999999997</v>
      </c>
      <c r="Q901">
        <f t="shared" si="65"/>
        <v>80.063077453783023</v>
      </c>
      <c r="R901">
        <f t="shared" si="64"/>
        <v>165.91200000000001</v>
      </c>
      <c r="T901">
        <f t="shared" si="66"/>
        <v>85.857234143612274</v>
      </c>
    </row>
    <row r="902" spans="4:20">
      <c r="D902">
        <v>847</v>
      </c>
      <c r="E902">
        <f t="shared" si="63"/>
        <v>0.84699999999999998</v>
      </c>
      <c r="Q902">
        <f t="shared" si="65"/>
        <v>80.005209478921202</v>
      </c>
      <c r="R902">
        <f t="shared" si="64"/>
        <v>165.8896</v>
      </c>
      <c r="T902">
        <f t="shared" si="66"/>
        <v>85.799366168750453</v>
      </c>
    </row>
    <row r="903" spans="4:20">
      <c r="D903">
        <v>848</v>
      </c>
      <c r="E903">
        <f t="shared" si="63"/>
        <v>0.84799999999999998</v>
      </c>
      <c r="Q903">
        <f t="shared" si="65"/>
        <v>79.947357684564423</v>
      </c>
      <c r="R903">
        <f t="shared" si="64"/>
        <v>165.8672</v>
      </c>
      <c r="T903">
        <f t="shared" si="66"/>
        <v>85.741514374393674</v>
      </c>
    </row>
    <row r="904" spans="4:20">
      <c r="D904">
        <v>849</v>
      </c>
      <c r="E904">
        <f t="shared" si="63"/>
        <v>0.84899999999999998</v>
      </c>
      <c r="Q904">
        <f t="shared" si="65"/>
        <v>79.889522032573637</v>
      </c>
      <c r="R904">
        <f t="shared" si="64"/>
        <v>165.84479999999999</v>
      </c>
      <c r="T904">
        <f t="shared" si="66"/>
        <v>85.683678722402888</v>
      </c>
    </row>
    <row r="905" spans="4:20">
      <c r="D905">
        <v>850</v>
      </c>
      <c r="E905">
        <f t="shared" si="63"/>
        <v>0.85</v>
      </c>
      <c r="Q905">
        <f t="shared" si="65"/>
        <v>79.831702484944415</v>
      </c>
      <c r="R905">
        <f t="shared" si="64"/>
        <v>165.82240000000002</v>
      </c>
      <c r="T905">
        <f t="shared" si="66"/>
        <v>85.625859174773666</v>
      </c>
    </row>
    <row r="906" spans="4:20">
      <c r="D906">
        <v>851</v>
      </c>
      <c r="E906">
        <f t="shared" si="63"/>
        <v>0.85099999999999998</v>
      </c>
      <c r="Q906">
        <f t="shared" si="65"/>
        <v>79.773899003806406</v>
      </c>
      <c r="R906">
        <f t="shared" si="64"/>
        <v>165.8</v>
      </c>
      <c r="T906">
        <f t="shared" si="66"/>
        <v>85.568055693635657</v>
      </c>
    </row>
    <row r="907" spans="4:20">
      <c r="D907">
        <v>852</v>
      </c>
      <c r="E907">
        <f t="shared" ref="E907:E970" si="67">D907/1000</f>
        <v>0.85199999999999998</v>
      </c>
      <c r="Q907">
        <f t="shared" si="65"/>
        <v>79.716111551422699</v>
      </c>
      <c r="R907">
        <f t="shared" ref="R907:R970" si="68">184.84+$A$12*LOG10(D907)-0.0224*(D907-1)</f>
        <v>165.77760000000001</v>
      </c>
      <c r="T907">
        <f t="shared" si="66"/>
        <v>85.51026824125195</v>
      </c>
    </row>
    <row r="908" spans="4:20">
      <c r="D908">
        <v>853</v>
      </c>
      <c r="E908">
        <f t="shared" si="67"/>
        <v>0.85299999999999998</v>
      </c>
      <c r="Q908">
        <f t="shared" si="65"/>
        <v>79.658340090189142</v>
      </c>
      <c r="R908">
        <f t="shared" si="68"/>
        <v>165.7552</v>
      </c>
      <c r="T908">
        <f t="shared" si="66"/>
        <v>85.452496780018393</v>
      </c>
    </row>
    <row r="909" spans="4:20">
      <c r="D909">
        <v>854</v>
      </c>
      <c r="E909">
        <f t="shared" si="67"/>
        <v>0.85399999999999998</v>
      </c>
      <c r="Q909">
        <f t="shared" si="65"/>
        <v>79.600584582633815</v>
      </c>
      <c r="R909">
        <f t="shared" si="68"/>
        <v>165.7328</v>
      </c>
      <c r="T909">
        <f t="shared" si="66"/>
        <v>85.394741272463065</v>
      </c>
    </row>
    <row r="910" spans="4:20">
      <c r="D910">
        <v>855</v>
      </c>
      <c r="E910">
        <f t="shared" si="67"/>
        <v>0.85499999999999998</v>
      </c>
      <c r="Q910">
        <f t="shared" si="65"/>
        <v>79.54284499141626</v>
      </c>
      <c r="R910">
        <f t="shared" si="68"/>
        <v>165.71039999999999</v>
      </c>
      <c r="T910">
        <f t="shared" si="66"/>
        <v>85.337001681245511</v>
      </c>
    </row>
    <row r="911" spans="4:20">
      <c r="D911">
        <v>856</v>
      </c>
      <c r="E911">
        <f t="shared" si="67"/>
        <v>0.85599999999999998</v>
      </c>
      <c r="Q911">
        <f t="shared" si="65"/>
        <v>79.485121279327103</v>
      </c>
      <c r="R911">
        <f t="shared" si="68"/>
        <v>165.68799999999999</v>
      </c>
      <c r="T911">
        <f t="shared" si="66"/>
        <v>85.279277969156354</v>
      </c>
    </row>
    <row r="912" spans="4:20">
      <c r="D912">
        <v>857</v>
      </c>
      <c r="E912">
        <f t="shared" si="67"/>
        <v>0.85699999999999998</v>
      </c>
      <c r="Q912">
        <f t="shared" si="65"/>
        <v>79.427413409287169</v>
      </c>
      <c r="R912">
        <f t="shared" si="68"/>
        <v>165.66560000000001</v>
      </c>
      <c r="T912">
        <f t="shared" si="66"/>
        <v>85.22157009911642</v>
      </c>
    </row>
    <row r="913" spans="4:20">
      <c r="D913">
        <v>858</v>
      </c>
      <c r="E913">
        <f t="shared" si="67"/>
        <v>0.85799999999999998</v>
      </c>
      <c r="Q913">
        <f t="shared" si="65"/>
        <v>79.369721344347084</v>
      </c>
      <c r="R913">
        <f t="shared" si="68"/>
        <v>165.64320000000001</v>
      </c>
      <c r="T913">
        <f t="shared" si="66"/>
        <v>85.163878034176335</v>
      </c>
    </row>
    <row r="914" spans="4:20">
      <c r="D914">
        <v>859</v>
      </c>
      <c r="E914">
        <f t="shared" si="67"/>
        <v>0.85899999999999999</v>
      </c>
      <c r="Q914">
        <f t="shared" si="65"/>
        <v>79.312045047686539</v>
      </c>
      <c r="R914">
        <f t="shared" si="68"/>
        <v>165.6208</v>
      </c>
      <c r="T914">
        <f t="shared" si="66"/>
        <v>85.106201737515789</v>
      </c>
    </row>
    <row r="915" spans="4:20">
      <c r="D915">
        <v>860</v>
      </c>
      <c r="E915">
        <f t="shared" si="67"/>
        <v>0.86</v>
      </c>
      <c r="Q915">
        <f t="shared" si="65"/>
        <v>79.254384482613801</v>
      </c>
      <c r="R915">
        <f t="shared" si="68"/>
        <v>165.5984</v>
      </c>
      <c r="T915">
        <f t="shared" si="66"/>
        <v>85.048541172443052</v>
      </c>
    </row>
    <row r="916" spans="4:20">
      <c r="D916">
        <v>861</v>
      </c>
      <c r="E916">
        <f t="shared" si="67"/>
        <v>0.86099999999999999</v>
      </c>
      <c r="Q916">
        <f t="shared" si="65"/>
        <v>79.19673961256504</v>
      </c>
      <c r="R916">
        <f t="shared" si="68"/>
        <v>165.57599999999999</v>
      </c>
      <c r="T916">
        <f t="shared" si="66"/>
        <v>84.99089630239429</v>
      </c>
    </row>
    <row r="917" spans="4:20">
      <c r="D917">
        <v>862</v>
      </c>
      <c r="E917">
        <f t="shared" si="67"/>
        <v>0.86199999999999999</v>
      </c>
      <c r="Q917">
        <f t="shared" si="65"/>
        <v>79.139110401103707</v>
      </c>
      <c r="R917">
        <f t="shared" si="68"/>
        <v>165.55360000000002</v>
      </c>
      <c r="T917">
        <f t="shared" si="66"/>
        <v>84.933267090932958</v>
      </c>
    </row>
    <row r="918" spans="4:20">
      <c r="D918">
        <v>863</v>
      </c>
      <c r="E918">
        <f t="shared" si="67"/>
        <v>0.86299999999999999</v>
      </c>
      <c r="Q918">
        <f t="shared" si="65"/>
        <v>79.081496811920019</v>
      </c>
      <c r="R918">
        <f t="shared" si="68"/>
        <v>165.53120000000001</v>
      </c>
      <c r="T918">
        <f t="shared" si="66"/>
        <v>84.875653501749269</v>
      </c>
    </row>
    <row r="919" spans="4:20">
      <c r="D919">
        <v>864</v>
      </c>
      <c r="E919">
        <f t="shared" si="67"/>
        <v>0.86399999999999999</v>
      </c>
      <c r="Q919">
        <f t="shared" si="65"/>
        <v>79.023898808830381</v>
      </c>
      <c r="R919">
        <f t="shared" si="68"/>
        <v>165.50880000000001</v>
      </c>
      <c r="T919">
        <f t="shared" si="66"/>
        <v>84.818055498659632</v>
      </c>
    </row>
    <row r="920" spans="4:20">
      <c r="D920">
        <v>865</v>
      </c>
      <c r="E920">
        <f t="shared" si="67"/>
        <v>0.86499999999999999</v>
      </c>
      <c r="Q920">
        <f t="shared" si="65"/>
        <v>78.966316355776684</v>
      </c>
      <c r="R920">
        <f t="shared" si="68"/>
        <v>165.4864</v>
      </c>
      <c r="T920">
        <f t="shared" si="66"/>
        <v>84.760473045605934</v>
      </c>
    </row>
    <row r="921" spans="4:20">
      <c r="D921">
        <v>866</v>
      </c>
      <c r="E921">
        <f t="shared" si="67"/>
        <v>0.86599999999999999</v>
      </c>
      <c r="Q921">
        <f t="shared" si="65"/>
        <v>78.908749416825898</v>
      </c>
      <c r="R921">
        <f t="shared" si="68"/>
        <v>165.464</v>
      </c>
      <c r="T921">
        <f t="shared" si="66"/>
        <v>84.702906106655149</v>
      </c>
    </row>
    <row r="922" spans="4:20">
      <c r="D922">
        <v>867</v>
      </c>
      <c r="E922">
        <f t="shared" si="67"/>
        <v>0.86699999999999999</v>
      </c>
      <c r="Q922">
        <f t="shared" si="65"/>
        <v>78.851197956169301</v>
      </c>
      <c r="R922">
        <f t="shared" si="68"/>
        <v>165.44159999999999</v>
      </c>
      <c r="T922">
        <f t="shared" si="66"/>
        <v>84.645354645998552</v>
      </c>
    </row>
    <row r="923" spans="4:20">
      <c r="D923">
        <v>868</v>
      </c>
      <c r="E923">
        <f t="shared" si="67"/>
        <v>0.86799999999999999</v>
      </c>
      <c r="Q923">
        <f t="shared" si="65"/>
        <v>78.793661938122057</v>
      </c>
      <c r="R923">
        <f t="shared" si="68"/>
        <v>165.41919999999999</v>
      </c>
      <c r="T923">
        <f t="shared" si="66"/>
        <v>84.587818627951307</v>
      </c>
    </row>
    <row r="924" spans="4:20">
      <c r="D924">
        <v>869</v>
      </c>
      <c r="E924">
        <f t="shared" si="67"/>
        <v>0.86899999999999999</v>
      </c>
      <c r="Q924">
        <f t="shared" si="65"/>
        <v>78.736141327122624</v>
      </c>
      <c r="R924">
        <f t="shared" si="68"/>
        <v>165.39680000000001</v>
      </c>
      <c r="T924">
        <f t="shared" si="66"/>
        <v>84.530298016951875</v>
      </c>
    </row>
    <row r="925" spans="4:20">
      <c r="D925">
        <v>870</v>
      </c>
      <c r="E925">
        <f t="shared" si="67"/>
        <v>0.87</v>
      </c>
      <c r="Q925">
        <f t="shared" si="65"/>
        <v>78.678636087732087</v>
      </c>
      <c r="R925">
        <f t="shared" si="68"/>
        <v>165.37440000000001</v>
      </c>
      <c r="T925">
        <f t="shared" si="66"/>
        <v>84.472792777561338</v>
      </c>
    </row>
    <row r="926" spans="4:20">
      <c r="D926">
        <v>871</v>
      </c>
      <c r="E926">
        <f t="shared" si="67"/>
        <v>0.871</v>
      </c>
      <c r="Q926">
        <f t="shared" si="65"/>
        <v>78.621146184633716</v>
      </c>
      <c r="R926">
        <f t="shared" si="68"/>
        <v>165.352</v>
      </c>
      <c r="T926">
        <f t="shared" si="66"/>
        <v>84.415302874462967</v>
      </c>
    </row>
    <row r="927" spans="4:20">
      <c r="D927">
        <v>872</v>
      </c>
      <c r="E927">
        <f t="shared" si="67"/>
        <v>0.872</v>
      </c>
      <c r="Q927">
        <f t="shared" si="65"/>
        <v>78.563671582632367</v>
      </c>
      <c r="R927">
        <f t="shared" si="68"/>
        <v>165.3296</v>
      </c>
      <c r="T927">
        <f t="shared" si="66"/>
        <v>84.357828272461617</v>
      </c>
    </row>
    <row r="928" spans="4:20">
      <c r="D928">
        <v>873</v>
      </c>
      <c r="E928">
        <f t="shared" si="67"/>
        <v>0.873</v>
      </c>
      <c r="Q928">
        <f t="shared" si="65"/>
        <v>78.506212246653803</v>
      </c>
      <c r="R928">
        <f t="shared" si="68"/>
        <v>165.30719999999999</v>
      </c>
      <c r="T928">
        <f t="shared" si="66"/>
        <v>84.300368936483054</v>
      </c>
    </row>
    <row r="929" spans="4:20">
      <c r="D929">
        <v>874</v>
      </c>
      <c r="E929">
        <f t="shared" si="67"/>
        <v>0.874</v>
      </c>
      <c r="Q929">
        <f t="shared" si="65"/>
        <v>78.448768141744381</v>
      </c>
      <c r="R929">
        <f t="shared" si="68"/>
        <v>165.28480000000002</v>
      </c>
      <c r="T929">
        <f t="shared" si="66"/>
        <v>84.242924831573632</v>
      </c>
    </row>
    <row r="930" spans="4:20">
      <c r="D930">
        <v>875</v>
      </c>
      <c r="E930">
        <f t="shared" si="67"/>
        <v>0.875</v>
      </c>
      <c r="Q930">
        <f t="shared" si="65"/>
        <v>78.391339233070312</v>
      </c>
      <c r="R930">
        <f t="shared" si="68"/>
        <v>165.26240000000001</v>
      </c>
      <c r="T930">
        <f t="shared" si="66"/>
        <v>84.185495922899563</v>
      </c>
    </row>
    <row r="931" spans="4:20">
      <c r="D931">
        <v>876</v>
      </c>
      <c r="E931">
        <f t="shared" si="67"/>
        <v>0.876</v>
      </c>
      <c r="Q931">
        <f t="shared" si="65"/>
        <v>78.333925485917149</v>
      </c>
      <c r="R931">
        <f t="shared" si="68"/>
        <v>165.24</v>
      </c>
      <c r="T931">
        <f t="shared" si="66"/>
        <v>84.1280821757464</v>
      </c>
    </row>
    <row r="932" spans="4:20">
      <c r="D932">
        <v>877</v>
      </c>
      <c r="E932">
        <f t="shared" si="67"/>
        <v>0.877</v>
      </c>
      <c r="Q932">
        <f t="shared" si="65"/>
        <v>78.276526865689306</v>
      </c>
      <c r="R932">
        <f t="shared" si="68"/>
        <v>165.2176</v>
      </c>
      <c r="T932">
        <f t="shared" si="66"/>
        <v>84.070683555518556</v>
      </c>
    </row>
    <row r="933" spans="4:20">
      <c r="D933">
        <v>878</v>
      </c>
      <c r="E933">
        <f t="shared" si="67"/>
        <v>0.878</v>
      </c>
      <c r="Q933">
        <f t="shared" si="65"/>
        <v>78.219143337909429</v>
      </c>
      <c r="R933">
        <f t="shared" si="68"/>
        <v>165.1952</v>
      </c>
      <c r="T933">
        <f t="shared" si="66"/>
        <v>84.01330002773868</v>
      </c>
    </row>
    <row r="934" spans="4:20" s="2" customFormat="1">
      <c r="D934" s="2">
        <v>879</v>
      </c>
      <c r="E934" s="2">
        <f t="shared" si="67"/>
        <v>0.879</v>
      </c>
      <c r="Q934">
        <f t="shared" si="65"/>
        <v>78.161774868217933</v>
      </c>
      <c r="R934" s="2">
        <f t="shared" si="68"/>
        <v>165.1728</v>
      </c>
      <c r="T934">
        <f t="shared" si="66"/>
        <v>83.955931558047183</v>
      </c>
    </row>
    <row r="935" spans="4:20">
      <c r="D935">
        <v>880</v>
      </c>
      <c r="E935">
        <f t="shared" si="67"/>
        <v>0.88</v>
      </c>
      <c r="Q935">
        <f t="shared" si="65"/>
        <v>78.104421422372411</v>
      </c>
      <c r="R935">
        <f t="shared" si="68"/>
        <v>165.15039999999999</v>
      </c>
      <c r="T935">
        <f t="shared" si="66"/>
        <v>83.898578112201662</v>
      </c>
    </row>
    <row r="936" spans="4:20">
      <c r="D936">
        <v>881</v>
      </c>
      <c r="E936">
        <f t="shared" si="67"/>
        <v>0.88100000000000001</v>
      </c>
      <c r="Q936">
        <f t="shared" si="65"/>
        <v>78.047082966247132</v>
      </c>
      <c r="R936">
        <f t="shared" si="68"/>
        <v>165.12800000000001</v>
      </c>
      <c r="T936">
        <f t="shared" si="66"/>
        <v>83.841239656076382</v>
      </c>
    </row>
    <row r="937" spans="4:20">
      <c r="D937">
        <v>882</v>
      </c>
      <c r="E937">
        <f t="shared" si="67"/>
        <v>0.88200000000000001</v>
      </c>
      <c r="Q937">
        <f t="shared" si="65"/>
        <v>77.989759465832535</v>
      </c>
      <c r="R937">
        <f t="shared" si="68"/>
        <v>165.10560000000001</v>
      </c>
      <c r="T937">
        <f t="shared" si="66"/>
        <v>83.783916155661785</v>
      </c>
    </row>
    <row r="938" spans="4:20">
      <c r="D938">
        <v>883</v>
      </c>
      <c r="E938">
        <f t="shared" si="67"/>
        <v>0.88300000000000001</v>
      </c>
      <c r="Q938">
        <f t="shared" si="65"/>
        <v>77.932450887234637</v>
      </c>
      <c r="R938">
        <f t="shared" si="68"/>
        <v>165.08320000000001</v>
      </c>
      <c r="T938">
        <f t="shared" si="66"/>
        <v>83.726607577063888</v>
      </c>
    </row>
    <row r="939" spans="4:20">
      <c r="D939">
        <v>884</v>
      </c>
      <c r="E939">
        <f t="shared" si="67"/>
        <v>0.88400000000000001</v>
      </c>
      <c r="Q939">
        <f t="shared" si="65"/>
        <v>77.875157196674564</v>
      </c>
      <c r="R939">
        <f t="shared" si="68"/>
        <v>165.0608</v>
      </c>
      <c r="T939">
        <f t="shared" si="66"/>
        <v>83.669313886503815</v>
      </c>
    </row>
    <row r="940" spans="4:20">
      <c r="D940">
        <v>885</v>
      </c>
      <c r="E940">
        <f t="shared" si="67"/>
        <v>0.88500000000000001</v>
      </c>
      <c r="Q940">
        <f t="shared" si="65"/>
        <v>77.817878360487953</v>
      </c>
      <c r="R940">
        <f t="shared" si="68"/>
        <v>165.0384</v>
      </c>
      <c r="T940">
        <f t="shared" si="66"/>
        <v>83.612035050317203</v>
      </c>
    </row>
    <row r="941" spans="4:20">
      <c r="D941">
        <v>886</v>
      </c>
      <c r="E941">
        <f t="shared" si="67"/>
        <v>0.88600000000000001</v>
      </c>
      <c r="Q941">
        <f t="shared" si="65"/>
        <v>77.760614345124608</v>
      </c>
      <c r="R941">
        <f t="shared" si="68"/>
        <v>165.01600000000002</v>
      </c>
      <c r="T941">
        <f t="shared" si="66"/>
        <v>83.554771034953859</v>
      </c>
    </row>
    <row r="942" spans="4:20">
      <c r="D942">
        <v>887</v>
      </c>
      <c r="E942">
        <f t="shared" si="67"/>
        <v>0.88700000000000001</v>
      </c>
      <c r="Q942">
        <f t="shared" si="65"/>
        <v>77.703365117147783</v>
      </c>
      <c r="R942">
        <f t="shared" si="68"/>
        <v>164.99360000000001</v>
      </c>
      <c r="T942">
        <f t="shared" si="66"/>
        <v>83.497521806977034</v>
      </c>
    </row>
    <row r="943" spans="4:20">
      <c r="D943">
        <v>888</v>
      </c>
      <c r="E943">
        <f t="shared" si="67"/>
        <v>0.88800000000000001</v>
      </c>
      <c r="Q943">
        <f t="shared" si="65"/>
        <v>77.646130643233761</v>
      </c>
      <c r="R943">
        <f t="shared" si="68"/>
        <v>164.97120000000001</v>
      </c>
      <c r="T943">
        <f t="shared" si="66"/>
        <v>83.440287333063011</v>
      </c>
    </row>
    <row r="944" spans="4:20">
      <c r="D944">
        <v>889</v>
      </c>
      <c r="E944">
        <f t="shared" si="67"/>
        <v>0.88900000000000001</v>
      </c>
      <c r="Q944">
        <f t="shared" si="65"/>
        <v>77.588910890171377</v>
      </c>
      <c r="R944">
        <f t="shared" si="68"/>
        <v>164.94880000000001</v>
      </c>
      <c r="T944">
        <f t="shared" si="66"/>
        <v>83.383067580000628</v>
      </c>
    </row>
    <row r="945" spans="4:20">
      <c r="D945">
        <v>890</v>
      </c>
      <c r="E945">
        <f t="shared" si="67"/>
        <v>0.89</v>
      </c>
      <c r="Q945">
        <f t="shared" si="65"/>
        <v>77.531705824861447</v>
      </c>
      <c r="R945">
        <f t="shared" si="68"/>
        <v>164.9264</v>
      </c>
      <c r="T945">
        <f t="shared" si="66"/>
        <v>83.325862514690698</v>
      </c>
    </row>
    <row r="946" spans="4:20">
      <c r="D946">
        <v>891</v>
      </c>
      <c r="E946">
        <f t="shared" si="67"/>
        <v>0.89100000000000001</v>
      </c>
      <c r="Q946">
        <f t="shared" si="65"/>
        <v>77.474515414316329</v>
      </c>
      <c r="R946">
        <f t="shared" si="68"/>
        <v>164.904</v>
      </c>
      <c r="T946">
        <f t="shared" si="66"/>
        <v>83.26867210414558</v>
      </c>
    </row>
    <row r="947" spans="4:20">
      <c r="D947">
        <v>892</v>
      </c>
      <c r="E947">
        <f t="shared" si="67"/>
        <v>0.89200000000000002</v>
      </c>
      <c r="Q947">
        <f t="shared" si="65"/>
        <v>77.417339625659338</v>
      </c>
      <c r="R947">
        <f t="shared" si="68"/>
        <v>164.88159999999999</v>
      </c>
      <c r="T947">
        <f t="shared" si="66"/>
        <v>83.211496315488588</v>
      </c>
    </row>
    <row r="948" spans="4:20">
      <c r="D948">
        <v>893</v>
      </c>
      <c r="E948">
        <f t="shared" si="67"/>
        <v>0.89300000000000002</v>
      </c>
      <c r="Q948">
        <f t="shared" si="65"/>
        <v>77.360178426124378</v>
      </c>
      <c r="R948">
        <f t="shared" si="68"/>
        <v>164.85920000000002</v>
      </c>
      <c r="T948">
        <f t="shared" si="66"/>
        <v>83.154335115953629</v>
      </c>
    </row>
    <row r="949" spans="4:20">
      <c r="D949">
        <v>894</v>
      </c>
      <c r="E949">
        <f t="shared" si="67"/>
        <v>0.89400000000000002</v>
      </c>
      <c r="Q949">
        <f t="shared" si="65"/>
        <v>77.303031783055246</v>
      </c>
      <c r="R949">
        <f t="shared" si="68"/>
        <v>164.83680000000001</v>
      </c>
      <c r="T949">
        <f t="shared" si="66"/>
        <v>83.097188472884497</v>
      </c>
    </row>
    <row r="950" spans="4:20">
      <c r="D950">
        <v>895</v>
      </c>
      <c r="E950">
        <f t="shared" si="67"/>
        <v>0.89500000000000002</v>
      </c>
      <c r="Q950">
        <f t="shared" si="65"/>
        <v>77.245899663905391</v>
      </c>
      <c r="R950">
        <f t="shared" si="68"/>
        <v>164.81440000000001</v>
      </c>
      <c r="T950">
        <f t="shared" si="66"/>
        <v>83.040056353734641</v>
      </c>
    </row>
    <row r="951" spans="4:20">
      <c r="D951">
        <v>896</v>
      </c>
      <c r="E951">
        <f t="shared" si="67"/>
        <v>0.89600000000000002</v>
      </c>
      <c r="Q951">
        <f t="shared" si="65"/>
        <v>77.188782036237228</v>
      </c>
      <c r="R951">
        <f t="shared" si="68"/>
        <v>164.792</v>
      </c>
      <c r="T951">
        <f t="shared" si="66"/>
        <v>82.982938726066479</v>
      </c>
    </row>
    <row r="952" spans="4:20">
      <c r="D952">
        <v>897</v>
      </c>
      <c r="E952">
        <f t="shared" si="67"/>
        <v>0.89700000000000002</v>
      </c>
      <c r="Q952">
        <f t="shared" si="65"/>
        <v>77.131678867721718</v>
      </c>
      <c r="R952">
        <f t="shared" si="68"/>
        <v>164.7696</v>
      </c>
      <c r="T952">
        <f t="shared" si="66"/>
        <v>82.925835557550968</v>
      </c>
    </row>
    <row r="953" spans="4:20">
      <c r="D953">
        <v>898</v>
      </c>
      <c r="E953">
        <f t="shared" si="67"/>
        <v>0.89800000000000002</v>
      </c>
      <c r="Q953">
        <f t="shared" ref="Q953:Q1016" si="69">Z$11+Z$12*LOG10(D953)-B$8*(D953-1)</f>
        <v>77.074590126137878</v>
      </c>
      <c r="R953">
        <f t="shared" si="68"/>
        <v>164.74719999999999</v>
      </c>
      <c r="T953">
        <f t="shared" ref="T953:T1016" si="70">Q953-AA$14</f>
        <v>82.868746815967128</v>
      </c>
    </row>
    <row r="954" spans="4:20">
      <c r="D954">
        <v>899</v>
      </c>
      <c r="E954">
        <f t="shared" si="67"/>
        <v>0.89900000000000002</v>
      </c>
      <c r="Q954">
        <f t="shared" si="69"/>
        <v>77.017515779372388</v>
      </c>
      <c r="R954">
        <f t="shared" si="68"/>
        <v>164.72480000000002</v>
      </c>
      <c r="T954">
        <f t="shared" si="70"/>
        <v>82.811672469201639</v>
      </c>
    </row>
    <row r="955" spans="4:20">
      <c r="D955">
        <v>900</v>
      </c>
      <c r="E955">
        <f t="shared" si="67"/>
        <v>0.9</v>
      </c>
      <c r="Q955">
        <f t="shared" si="69"/>
        <v>76.960455795418923</v>
      </c>
      <c r="R955">
        <f t="shared" si="68"/>
        <v>164.70240000000001</v>
      </c>
      <c r="T955">
        <f t="shared" si="70"/>
        <v>82.754612485248174</v>
      </c>
    </row>
    <row r="956" spans="4:20">
      <c r="D956">
        <v>901</v>
      </c>
      <c r="E956">
        <f t="shared" si="67"/>
        <v>0.90100000000000002</v>
      </c>
      <c r="Q956">
        <f t="shared" si="69"/>
        <v>76.903410142377851</v>
      </c>
      <c r="R956">
        <f t="shared" si="68"/>
        <v>164.68</v>
      </c>
      <c r="T956">
        <f t="shared" si="70"/>
        <v>82.697566832207102</v>
      </c>
    </row>
    <row r="957" spans="4:20">
      <c r="D957">
        <v>902</v>
      </c>
      <c r="E957">
        <f t="shared" si="67"/>
        <v>0.90200000000000002</v>
      </c>
      <c r="Q957">
        <f t="shared" si="69"/>
        <v>76.846378788455667</v>
      </c>
      <c r="R957">
        <f t="shared" si="68"/>
        <v>164.6576</v>
      </c>
      <c r="T957">
        <f t="shared" si="70"/>
        <v>82.640535478284917</v>
      </c>
    </row>
    <row r="958" spans="4:20">
      <c r="D958">
        <v>903</v>
      </c>
      <c r="E958">
        <f t="shared" si="67"/>
        <v>0.90300000000000002</v>
      </c>
      <c r="Q958">
        <f t="shared" si="69"/>
        <v>76.78936170196458</v>
      </c>
      <c r="R958">
        <f t="shared" si="68"/>
        <v>164.6352</v>
      </c>
      <c r="T958">
        <f t="shared" si="70"/>
        <v>82.583518391793831</v>
      </c>
    </row>
    <row r="959" spans="4:20">
      <c r="D959">
        <v>904</v>
      </c>
      <c r="E959">
        <f t="shared" si="67"/>
        <v>0.90400000000000003</v>
      </c>
      <c r="Q959">
        <f t="shared" si="69"/>
        <v>76.73235885132199</v>
      </c>
      <c r="R959">
        <f t="shared" si="68"/>
        <v>164.61279999999999</v>
      </c>
      <c r="T959">
        <f t="shared" si="70"/>
        <v>82.526515541151241</v>
      </c>
    </row>
    <row r="960" spans="4:20">
      <c r="D960">
        <v>905</v>
      </c>
      <c r="E960">
        <f t="shared" si="67"/>
        <v>0.90500000000000003</v>
      </c>
      <c r="Q960">
        <f t="shared" si="69"/>
        <v>76.675370205050058</v>
      </c>
      <c r="R960">
        <f t="shared" si="68"/>
        <v>164.59039999999999</v>
      </c>
      <c r="T960">
        <f t="shared" si="70"/>
        <v>82.469526894879309</v>
      </c>
    </row>
    <row r="961" spans="4:20">
      <c r="D961">
        <v>906</v>
      </c>
      <c r="E961">
        <f t="shared" si="67"/>
        <v>0.90600000000000003</v>
      </c>
      <c r="Q961">
        <f t="shared" si="69"/>
        <v>76.618395731775223</v>
      </c>
      <c r="R961">
        <f t="shared" si="68"/>
        <v>164.56800000000001</v>
      </c>
      <c r="T961">
        <f t="shared" si="70"/>
        <v>82.412552421604474</v>
      </c>
    </row>
    <row r="962" spans="4:20">
      <c r="D962">
        <v>907</v>
      </c>
      <c r="E962">
        <f t="shared" si="67"/>
        <v>0.90700000000000003</v>
      </c>
      <c r="Q962">
        <f t="shared" si="69"/>
        <v>76.561435400227808</v>
      </c>
      <c r="R962">
        <f t="shared" si="68"/>
        <v>164.54560000000001</v>
      </c>
      <c r="T962">
        <f t="shared" si="70"/>
        <v>82.355592090057058</v>
      </c>
    </row>
    <row r="963" spans="4:20">
      <c r="D963">
        <v>908</v>
      </c>
      <c r="E963">
        <f t="shared" si="67"/>
        <v>0.90800000000000003</v>
      </c>
      <c r="Q963">
        <f t="shared" si="69"/>
        <v>76.504489179241403</v>
      </c>
      <c r="R963">
        <f t="shared" si="68"/>
        <v>164.5232</v>
      </c>
      <c r="T963">
        <f t="shared" si="70"/>
        <v>82.298645869070654</v>
      </c>
    </row>
    <row r="964" spans="4:20">
      <c r="D964">
        <v>909</v>
      </c>
      <c r="E964">
        <f t="shared" si="67"/>
        <v>0.90900000000000003</v>
      </c>
      <c r="Q964">
        <f t="shared" si="69"/>
        <v>76.447557037752603</v>
      </c>
      <c r="R964">
        <f t="shared" si="68"/>
        <v>164.5008</v>
      </c>
      <c r="T964">
        <f t="shared" si="70"/>
        <v>82.241713727581853</v>
      </c>
    </row>
    <row r="965" spans="4:20">
      <c r="D965">
        <v>910</v>
      </c>
      <c r="E965">
        <f t="shared" si="67"/>
        <v>0.91</v>
      </c>
      <c r="Q965">
        <f t="shared" si="69"/>
        <v>76.390638944800429</v>
      </c>
      <c r="R965">
        <f t="shared" si="68"/>
        <v>164.47839999999999</v>
      </c>
      <c r="T965">
        <f t="shared" si="70"/>
        <v>82.18479563462968</v>
      </c>
    </row>
    <row r="966" spans="4:20">
      <c r="D966">
        <v>911</v>
      </c>
      <c r="E966">
        <f t="shared" si="67"/>
        <v>0.91100000000000003</v>
      </c>
      <c r="Q966">
        <f t="shared" si="69"/>
        <v>76.333734869525941</v>
      </c>
      <c r="R966">
        <f t="shared" si="68"/>
        <v>164.45600000000002</v>
      </c>
      <c r="T966">
        <f t="shared" si="70"/>
        <v>82.127891559355191</v>
      </c>
    </row>
    <row r="967" spans="4:20">
      <c r="D967">
        <v>912</v>
      </c>
      <c r="E967">
        <f t="shared" si="67"/>
        <v>0.91200000000000003</v>
      </c>
      <c r="Q967">
        <f t="shared" si="69"/>
        <v>76.276844781171732</v>
      </c>
      <c r="R967">
        <f t="shared" si="68"/>
        <v>164.43360000000001</v>
      </c>
      <c r="T967">
        <f t="shared" si="70"/>
        <v>82.071001471000983</v>
      </c>
    </row>
    <row r="968" spans="4:20">
      <c r="D968">
        <v>913</v>
      </c>
      <c r="E968">
        <f t="shared" si="67"/>
        <v>0.91300000000000003</v>
      </c>
      <c r="Q968">
        <f t="shared" si="69"/>
        <v>76.219968649081494</v>
      </c>
      <c r="R968">
        <f t="shared" si="68"/>
        <v>164.41120000000001</v>
      </c>
      <c r="T968">
        <f t="shared" si="70"/>
        <v>82.014125338910745</v>
      </c>
    </row>
    <row r="969" spans="4:20">
      <c r="D969">
        <v>914</v>
      </c>
      <c r="E969">
        <f t="shared" si="67"/>
        <v>0.91400000000000003</v>
      </c>
      <c r="Q969">
        <f t="shared" si="69"/>
        <v>76.1631064426997</v>
      </c>
      <c r="R969">
        <f t="shared" si="68"/>
        <v>164.3888</v>
      </c>
      <c r="T969">
        <f t="shared" si="70"/>
        <v>81.957263132528951</v>
      </c>
    </row>
    <row r="970" spans="4:20">
      <c r="D970">
        <v>915</v>
      </c>
      <c r="E970">
        <f t="shared" si="67"/>
        <v>0.91500000000000004</v>
      </c>
      <c r="Q970">
        <f t="shared" si="69"/>
        <v>76.106258131570954</v>
      </c>
      <c r="R970">
        <f t="shared" si="68"/>
        <v>164.3664</v>
      </c>
      <c r="T970">
        <f t="shared" si="70"/>
        <v>81.900414821400204</v>
      </c>
    </row>
    <row r="971" spans="4:20">
      <c r="D971">
        <v>916</v>
      </c>
      <c r="E971">
        <f t="shared" ref="E971:E1034" si="71">D971/1000</f>
        <v>0.91600000000000004</v>
      </c>
      <c r="Q971">
        <f t="shared" si="69"/>
        <v>76.04942368533969</v>
      </c>
      <c r="R971">
        <f t="shared" ref="R971:R1034" si="72">184.84+$A$12*LOG10(D971)-0.0224*(D971-1)</f>
        <v>164.34399999999999</v>
      </c>
      <c r="T971">
        <f t="shared" si="70"/>
        <v>81.843580375168941</v>
      </c>
    </row>
    <row r="972" spans="4:20">
      <c r="D972">
        <v>917</v>
      </c>
      <c r="E972">
        <f t="shared" si="71"/>
        <v>0.91700000000000004</v>
      </c>
      <c r="Q972">
        <f t="shared" si="69"/>
        <v>75.992603073749734</v>
      </c>
      <c r="R972">
        <f t="shared" si="72"/>
        <v>164.32159999999999</v>
      </c>
      <c r="T972">
        <f t="shared" si="70"/>
        <v>81.786759763578985</v>
      </c>
    </row>
    <row r="973" spans="4:20">
      <c r="D973">
        <v>918</v>
      </c>
      <c r="E973">
        <f t="shared" si="71"/>
        <v>0.91800000000000004</v>
      </c>
      <c r="Q973">
        <f t="shared" si="69"/>
        <v>75.935796266643791</v>
      </c>
      <c r="R973">
        <f t="shared" si="72"/>
        <v>164.29920000000001</v>
      </c>
      <c r="T973">
        <f t="shared" si="70"/>
        <v>81.729952956473042</v>
      </c>
    </row>
    <row r="974" spans="4:20">
      <c r="D974">
        <v>919</v>
      </c>
      <c r="E974">
        <f t="shared" si="71"/>
        <v>0.91900000000000004</v>
      </c>
      <c r="Q974">
        <f t="shared" si="69"/>
        <v>75.879003233963132</v>
      </c>
      <c r="R974">
        <f t="shared" si="72"/>
        <v>164.27680000000001</v>
      </c>
      <c r="T974">
        <f t="shared" si="70"/>
        <v>81.673159923792383</v>
      </c>
    </row>
    <row r="975" spans="4:20">
      <c r="D975">
        <v>920</v>
      </c>
      <c r="E975">
        <f t="shared" si="71"/>
        <v>0.92</v>
      </c>
      <c r="Q975">
        <f t="shared" si="69"/>
        <v>75.822223945747041</v>
      </c>
      <c r="R975">
        <f t="shared" si="72"/>
        <v>164.2544</v>
      </c>
      <c r="T975">
        <f t="shared" si="70"/>
        <v>81.616380635576292</v>
      </c>
    </row>
    <row r="976" spans="4:20">
      <c r="D976">
        <v>921</v>
      </c>
      <c r="E976">
        <f t="shared" si="71"/>
        <v>0.92100000000000004</v>
      </c>
      <c r="Q976">
        <f t="shared" si="69"/>
        <v>75.765458372132457</v>
      </c>
      <c r="R976">
        <f t="shared" si="72"/>
        <v>164.232</v>
      </c>
      <c r="T976">
        <f t="shared" si="70"/>
        <v>81.559615061961708</v>
      </c>
    </row>
    <row r="977" spans="4:20">
      <c r="D977">
        <v>922</v>
      </c>
      <c r="E977">
        <f t="shared" si="71"/>
        <v>0.92200000000000004</v>
      </c>
      <c r="Q977">
        <f t="shared" si="69"/>
        <v>75.708706483353581</v>
      </c>
      <c r="R977">
        <f t="shared" si="72"/>
        <v>164.20959999999999</v>
      </c>
      <c r="T977">
        <f t="shared" si="70"/>
        <v>81.502863173182831</v>
      </c>
    </row>
    <row r="978" spans="4:20">
      <c r="D978">
        <v>923</v>
      </c>
      <c r="E978">
        <f t="shared" si="71"/>
        <v>0.92300000000000004</v>
      </c>
      <c r="Q978">
        <f t="shared" si="69"/>
        <v>75.651968249741373</v>
      </c>
      <c r="R978">
        <f t="shared" si="72"/>
        <v>164.18720000000002</v>
      </c>
      <c r="T978">
        <f t="shared" si="70"/>
        <v>81.446124939570623</v>
      </c>
    </row>
    <row r="979" spans="4:20">
      <c r="D979">
        <v>924</v>
      </c>
      <c r="E979">
        <f t="shared" si="71"/>
        <v>0.92400000000000004</v>
      </c>
      <c r="Q979">
        <f t="shared" si="69"/>
        <v>75.595243641723172</v>
      </c>
      <c r="R979">
        <f t="shared" si="72"/>
        <v>164.16480000000001</v>
      </c>
      <c r="T979">
        <f t="shared" si="70"/>
        <v>81.389400331552423</v>
      </c>
    </row>
    <row r="980" spans="4:20">
      <c r="D980">
        <v>925</v>
      </c>
      <c r="E980">
        <f t="shared" si="71"/>
        <v>0.92500000000000004</v>
      </c>
      <c r="Q980">
        <f t="shared" si="69"/>
        <v>75.538532629822299</v>
      </c>
      <c r="R980">
        <f t="shared" si="72"/>
        <v>164.14240000000001</v>
      </c>
      <c r="T980">
        <f t="shared" si="70"/>
        <v>81.33268931965155</v>
      </c>
    </row>
    <row r="981" spans="4:20">
      <c r="D981">
        <v>926</v>
      </c>
      <c r="E981">
        <f t="shared" si="71"/>
        <v>0.92600000000000005</v>
      </c>
      <c r="Q981">
        <f t="shared" si="69"/>
        <v>75.481835184657626</v>
      </c>
      <c r="R981">
        <f t="shared" si="72"/>
        <v>164.12</v>
      </c>
      <c r="T981">
        <f t="shared" si="70"/>
        <v>81.275991874486877</v>
      </c>
    </row>
    <row r="982" spans="4:20">
      <c r="D982">
        <v>927</v>
      </c>
      <c r="E982">
        <f t="shared" si="71"/>
        <v>0.92700000000000005</v>
      </c>
      <c r="Q982">
        <f t="shared" si="69"/>
        <v>75.425151276943126</v>
      </c>
      <c r="R982">
        <f t="shared" si="72"/>
        <v>164.0976</v>
      </c>
      <c r="T982">
        <f t="shared" si="70"/>
        <v>81.219307966772377</v>
      </c>
    </row>
    <row r="983" spans="4:20">
      <c r="D983">
        <v>928</v>
      </c>
      <c r="E983">
        <f t="shared" si="71"/>
        <v>0.92800000000000005</v>
      </c>
      <c r="Q983">
        <f t="shared" si="69"/>
        <v>75.368480877487556</v>
      </c>
      <c r="R983">
        <f t="shared" si="72"/>
        <v>164.0752</v>
      </c>
      <c r="T983">
        <f t="shared" si="70"/>
        <v>81.162637567316807</v>
      </c>
    </row>
    <row r="984" spans="4:20">
      <c r="D984">
        <v>929</v>
      </c>
      <c r="E984">
        <f t="shared" si="71"/>
        <v>0.92900000000000005</v>
      </c>
      <c r="Q984">
        <f t="shared" si="69"/>
        <v>75.311823957193923</v>
      </c>
      <c r="R984">
        <f t="shared" si="72"/>
        <v>164.05279999999999</v>
      </c>
      <c r="T984">
        <f t="shared" si="70"/>
        <v>81.105980647023173</v>
      </c>
    </row>
    <row r="985" spans="4:20">
      <c r="D985">
        <v>930</v>
      </c>
      <c r="E985">
        <f t="shared" si="71"/>
        <v>0.93</v>
      </c>
      <c r="Q985">
        <f t="shared" si="69"/>
        <v>75.255180487059221</v>
      </c>
      <c r="R985">
        <f t="shared" si="72"/>
        <v>164.03040000000001</v>
      </c>
      <c r="T985">
        <f t="shared" si="70"/>
        <v>81.049337176888471</v>
      </c>
    </row>
    <row r="986" spans="4:20">
      <c r="D986">
        <v>931</v>
      </c>
      <c r="E986">
        <f t="shared" si="71"/>
        <v>0.93100000000000005</v>
      </c>
      <c r="Q986">
        <f t="shared" si="69"/>
        <v>75.198550438173882</v>
      </c>
      <c r="R986">
        <f t="shared" si="72"/>
        <v>164.00800000000001</v>
      </c>
      <c r="T986">
        <f t="shared" si="70"/>
        <v>80.992707128003133</v>
      </c>
    </row>
    <row r="987" spans="4:20">
      <c r="D987">
        <v>932</v>
      </c>
      <c r="E987">
        <f t="shared" si="71"/>
        <v>0.93200000000000005</v>
      </c>
      <c r="Q987">
        <f t="shared" si="69"/>
        <v>75.141933781721477</v>
      </c>
      <c r="R987">
        <f t="shared" si="72"/>
        <v>163.98560000000001</v>
      </c>
      <c r="T987">
        <f t="shared" si="70"/>
        <v>80.936090471550727</v>
      </c>
    </row>
    <row r="988" spans="4:20">
      <c r="D988">
        <v>933</v>
      </c>
      <c r="E988">
        <f t="shared" si="71"/>
        <v>0.93300000000000005</v>
      </c>
      <c r="Q988">
        <f t="shared" si="69"/>
        <v>75.085330488978286</v>
      </c>
      <c r="R988">
        <f t="shared" si="72"/>
        <v>163.9632</v>
      </c>
      <c r="T988">
        <f t="shared" si="70"/>
        <v>80.879487178807537</v>
      </c>
    </row>
    <row r="989" spans="4:20">
      <c r="D989">
        <v>934</v>
      </c>
      <c r="E989">
        <f t="shared" si="71"/>
        <v>0.93400000000000005</v>
      </c>
      <c r="Q989">
        <f t="shared" si="69"/>
        <v>75.028740531312906</v>
      </c>
      <c r="R989">
        <f t="shared" si="72"/>
        <v>163.9408</v>
      </c>
      <c r="T989">
        <f t="shared" si="70"/>
        <v>80.822897221142156</v>
      </c>
    </row>
    <row r="990" spans="4:20">
      <c r="D990">
        <v>935</v>
      </c>
      <c r="E990">
        <f t="shared" si="71"/>
        <v>0.93500000000000005</v>
      </c>
      <c r="Q990">
        <f t="shared" si="69"/>
        <v>74.972163880185818</v>
      </c>
      <c r="R990">
        <f t="shared" si="72"/>
        <v>163.91839999999999</v>
      </c>
      <c r="T990">
        <f t="shared" si="70"/>
        <v>80.766320570015068</v>
      </c>
    </row>
    <row r="991" spans="4:20">
      <c r="D991">
        <v>936</v>
      </c>
      <c r="E991">
        <f t="shared" si="71"/>
        <v>0.93600000000000005</v>
      </c>
      <c r="Q991">
        <f t="shared" si="69"/>
        <v>74.915600507149051</v>
      </c>
      <c r="R991">
        <f t="shared" si="72"/>
        <v>163.89600000000002</v>
      </c>
      <c r="T991">
        <f t="shared" si="70"/>
        <v>80.709757196978302</v>
      </c>
    </row>
    <row r="992" spans="4:20">
      <c r="D992">
        <v>937</v>
      </c>
      <c r="E992">
        <f t="shared" si="71"/>
        <v>0.93700000000000006</v>
      </c>
      <c r="Q992">
        <f t="shared" si="69"/>
        <v>74.859050383845755</v>
      </c>
      <c r="R992">
        <f t="shared" si="72"/>
        <v>163.87360000000001</v>
      </c>
      <c r="T992">
        <f t="shared" si="70"/>
        <v>80.653207073675006</v>
      </c>
    </row>
    <row r="993" spans="4:20">
      <c r="D993">
        <v>938</v>
      </c>
      <c r="E993">
        <f t="shared" si="71"/>
        <v>0.93799999999999994</v>
      </c>
      <c r="Q993">
        <f t="shared" si="69"/>
        <v>74.802513482009829</v>
      </c>
      <c r="R993">
        <f t="shared" si="72"/>
        <v>163.85120000000001</v>
      </c>
      <c r="T993">
        <f t="shared" si="70"/>
        <v>80.596670171839079</v>
      </c>
    </row>
    <row r="994" spans="4:20">
      <c r="D994">
        <v>939</v>
      </c>
      <c r="E994">
        <f t="shared" si="71"/>
        <v>0.93899999999999995</v>
      </c>
      <c r="Q994">
        <f t="shared" si="69"/>
        <v>74.74598977346551</v>
      </c>
      <c r="R994">
        <f t="shared" si="72"/>
        <v>163.8288</v>
      </c>
      <c r="T994">
        <f t="shared" si="70"/>
        <v>80.540146463294761</v>
      </c>
    </row>
    <row r="995" spans="4:20">
      <c r="D995">
        <v>940</v>
      </c>
      <c r="E995">
        <f t="shared" si="71"/>
        <v>0.94</v>
      </c>
      <c r="Q995">
        <f t="shared" si="69"/>
        <v>74.68947923012702</v>
      </c>
      <c r="R995">
        <f t="shared" si="72"/>
        <v>163.8064</v>
      </c>
      <c r="T995">
        <f t="shared" si="70"/>
        <v>80.483635919956271</v>
      </c>
    </row>
    <row r="996" spans="4:20">
      <c r="D996">
        <v>941</v>
      </c>
      <c r="E996">
        <f t="shared" si="71"/>
        <v>0.94099999999999995</v>
      </c>
      <c r="Q996">
        <f t="shared" si="69"/>
        <v>74.632981823998193</v>
      </c>
      <c r="R996">
        <f t="shared" si="72"/>
        <v>163.78399999999999</v>
      </c>
      <c r="T996">
        <f t="shared" si="70"/>
        <v>80.427138513827444</v>
      </c>
    </row>
    <row r="997" spans="4:20">
      <c r="D997">
        <v>942</v>
      </c>
      <c r="E997">
        <f t="shared" si="71"/>
        <v>0.94199999999999995</v>
      </c>
      <c r="Q997">
        <f t="shared" si="69"/>
        <v>74.576497527171995</v>
      </c>
      <c r="R997">
        <f t="shared" si="72"/>
        <v>163.76160000000002</v>
      </c>
      <c r="T997">
        <f t="shared" si="70"/>
        <v>80.370654217001245</v>
      </c>
    </row>
    <row r="998" spans="4:20">
      <c r="D998">
        <v>943</v>
      </c>
      <c r="E998">
        <f t="shared" si="71"/>
        <v>0.94299999999999995</v>
      </c>
      <c r="Q998">
        <f t="shared" si="69"/>
        <v>74.520026311830307</v>
      </c>
      <c r="R998">
        <f t="shared" si="72"/>
        <v>163.73920000000001</v>
      </c>
      <c r="T998">
        <f t="shared" si="70"/>
        <v>80.314183001659558</v>
      </c>
    </row>
    <row r="999" spans="4:20">
      <c r="D999">
        <v>944</v>
      </c>
      <c r="E999">
        <f t="shared" si="71"/>
        <v>0.94399999999999995</v>
      </c>
      <c r="Q999">
        <f t="shared" si="69"/>
        <v>74.463568150243418</v>
      </c>
      <c r="R999">
        <f t="shared" si="72"/>
        <v>163.71680000000001</v>
      </c>
      <c r="T999">
        <f t="shared" si="70"/>
        <v>80.257724840072669</v>
      </c>
    </row>
    <row r="1000" spans="4:20">
      <c r="D1000">
        <v>945</v>
      </c>
      <c r="E1000">
        <f t="shared" si="71"/>
        <v>0.94499999999999995</v>
      </c>
      <c r="Q1000">
        <f t="shared" si="69"/>
        <v>74.407123014769695</v>
      </c>
      <c r="R1000">
        <f t="shared" si="72"/>
        <v>163.6944</v>
      </c>
      <c r="T1000">
        <f t="shared" si="70"/>
        <v>80.201279704598946</v>
      </c>
    </row>
    <row r="1001" spans="4:20">
      <c r="D1001">
        <v>946</v>
      </c>
      <c r="E1001">
        <f t="shared" si="71"/>
        <v>0.94599999999999995</v>
      </c>
      <c r="Q1001">
        <f t="shared" si="69"/>
        <v>74.350690877855214</v>
      </c>
      <c r="R1001">
        <f t="shared" si="72"/>
        <v>163.672</v>
      </c>
      <c r="T1001">
        <f t="shared" si="70"/>
        <v>80.144847567684465</v>
      </c>
    </row>
    <row r="1002" spans="4:20">
      <c r="D1002">
        <v>947</v>
      </c>
      <c r="E1002">
        <f t="shared" si="71"/>
        <v>0.94699999999999995</v>
      </c>
      <c r="Q1002">
        <f t="shared" si="69"/>
        <v>74.294271712033392</v>
      </c>
      <c r="R1002">
        <f t="shared" si="72"/>
        <v>163.64959999999999</v>
      </c>
      <c r="T1002">
        <f t="shared" si="70"/>
        <v>80.088428401862643</v>
      </c>
    </row>
    <row r="1003" spans="4:20">
      <c r="D1003">
        <v>948</v>
      </c>
      <c r="E1003">
        <f t="shared" si="71"/>
        <v>0.94799999999999995</v>
      </c>
      <c r="Q1003">
        <f t="shared" si="69"/>
        <v>74.237865489924602</v>
      </c>
      <c r="R1003">
        <f t="shared" si="72"/>
        <v>163.62720000000002</v>
      </c>
      <c r="T1003">
        <f t="shared" si="70"/>
        <v>80.032022179753852</v>
      </c>
    </row>
    <row r="1004" spans="4:20">
      <c r="D1004">
        <v>949</v>
      </c>
      <c r="E1004">
        <f t="shared" si="71"/>
        <v>0.94899999999999995</v>
      </c>
      <c r="Q1004">
        <f t="shared" si="69"/>
        <v>74.181472184235815</v>
      </c>
      <c r="R1004">
        <f t="shared" si="72"/>
        <v>163.60480000000001</v>
      </c>
      <c r="T1004">
        <f t="shared" si="70"/>
        <v>79.975628874065066</v>
      </c>
    </row>
    <row r="1005" spans="4:20">
      <c r="D1005">
        <v>950</v>
      </c>
      <c r="E1005">
        <f t="shared" si="71"/>
        <v>0.95</v>
      </c>
      <c r="Q1005">
        <f t="shared" si="69"/>
        <v>74.125091767760267</v>
      </c>
      <c r="R1005">
        <f t="shared" si="72"/>
        <v>163.58240000000001</v>
      </c>
      <c r="T1005">
        <f t="shared" si="70"/>
        <v>79.919248457589518</v>
      </c>
    </row>
    <row r="1006" spans="4:20">
      <c r="D1006">
        <v>951</v>
      </c>
      <c r="E1006">
        <f t="shared" si="71"/>
        <v>0.95099999999999996</v>
      </c>
      <c r="Q1006">
        <f t="shared" si="69"/>
        <v>74.06872421337701</v>
      </c>
      <c r="R1006">
        <f t="shared" si="72"/>
        <v>163.56</v>
      </c>
      <c r="T1006">
        <f t="shared" si="70"/>
        <v>79.862880903206261</v>
      </c>
    </row>
    <row r="1007" spans="4:20">
      <c r="D1007">
        <v>952</v>
      </c>
      <c r="E1007">
        <f t="shared" si="71"/>
        <v>0.95199999999999996</v>
      </c>
      <c r="Q1007">
        <f t="shared" si="69"/>
        <v>74.012369494050645</v>
      </c>
      <c r="R1007">
        <f t="shared" si="72"/>
        <v>163.5376</v>
      </c>
      <c r="T1007">
        <f t="shared" si="70"/>
        <v>79.806526183879896</v>
      </c>
    </row>
    <row r="1008" spans="4:20">
      <c r="D1008">
        <v>953</v>
      </c>
      <c r="E1008">
        <f t="shared" si="71"/>
        <v>0.95299999999999996</v>
      </c>
      <c r="Q1008">
        <f t="shared" si="69"/>
        <v>73.956027582830927</v>
      </c>
      <c r="R1008">
        <f t="shared" si="72"/>
        <v>163.51519999999999</v>
      </c>
      <c r="T1008">
        <f t="shared" si="70"/>
        <v>79.750184272660178</v>
      </c>
    </row>
    <row r="1009" spans="4:20">
      <c r="D1009">
        <v>954</v>
      </c>
      <c r="E1009">
        <f t="shared" si="71"/>
        <v>0.95399999999999996</v>
      </c>
      <c r="Q1009">
        <f t="shared" si="69"/>
        <v>73.899698452852334</v>
      </c>
      <c r="R1009">
        <f t="shared" si="72"/>
        <v>163.49279999999999</v>
      </c>
      <c r="T1009">
        <f t="shared" si="70"/>
        <v>79.693855142681585</v>
      </c>
    </row>
    <row r="1010" spans="4:20">
      <c r="D1010">
        <v>955</v>
      </c>
      <c r="E1010">
        <f t="shared" si="71"/>
        <v>0.95499999999999996</v>
      </c>
      <c r="Q1010">
        <f t="shared" si="69"/>
        <v>73.843382077333928</v>
      </c>
      <c r="R1010">
        <f t="shared" si="72"/>
        <v>163.47040000000001</v>
      </c>
      <c r="T1010">
        <f t="shared" si="70"/>
        <v>79.637538767163178</v>
      </c>
    </row>
    <row r="1011" spans="4:20">
      <c r="D1011">
        <v>956</v>
      </c>
      <c r="E1011">
        <f t="shared" si="71"/>
        <v>0.95599999999999996</v>
      </c>
      <c r="Q1011">
        <f t="shared" si="69"/>
        <v>73.787078429578713</v>
      </c>
      <c r="R1011">
        <f t="shared" si="72"/>
        <v>163.44800000000001</v>
      </c>
      <c r="T1011">
        <f t="shared" si="70"/>
        <v>79.581235119407964</v>
      </c>
    </row>
    <row r="1012" spans="4:20">
      <c r="D1012">
        <v>957</v>
      </c>
      <c r="E1012">
        <f t="shared" si="71"/>
        <v>0.95699999999999996</v>
      </c>
      <c r="Q1012">
        <f t="shared" si="69"/>
        <v>73.730787482973483</v>
      </c>
      <c r="R1012">
        <f t="shared" si="72"/>
        <v>163.4256</v>
      </c>
      <c r="T1012">
        <f t="shared" si="70"/>
        <v>79.524944172802734</v>
      </c>
    </row>
    <row r="1013" spans="4:20">
      <c r="D1013">
        <v>958</v>
      </c>
      <c r="E1013">
        <f t="shared" si="71"/>
        <v>0.95799999999999996</v>
      </c>
      <c r="Q1013">
        <f t="shared" si="69"/>
        <v>73.674509210988447</v>
      </c>
      <c r="R1013">
        <f t="shared" si="72"/>
        <v>163.4032</v>
      </c>
      <c r="T1013">
        <f t="shared" si="70"/>
        <v>79.468665900817697</v>
      </c>
    </row>
    <row r="1014" spans="4:20">
      <c r="D1014">
        <v>959</v>
      </c>
      <c r="E1014">
        <f t="shared" si="71"/>
        <v>0.95899999999999996</v>
      </c>
      <c r="Q1014">
        <f t="shared" si="69"/>
        <v>73.618243587176778</v>
      </c>
      <c r="R1014">
        <f t="shared" si="72"/>
        <v>163.38079999999999</v>
      </c>
      <c r="T1014">
        <f t="shared" si="70"/>
        <v>79.412400277006029</v>
      </c>
    </row>
    <row r="1015" spans="4:20">
      <c r="D1015">
        <v>960</v>
      </c>
      <c r="E1015">
        <f t="shared" si="71"/>
        <v>0.96</v>
      </c>
      <c r="Q1015">
        <f t="shared" si="69"/>
        <v>73.561990585174371</v>
      </c>
      <c r="R1015">
        <f t="shared" si="72"/>
        <v>163.35840000000002</v>
      </c>
      <c r="T1015">
        <f t="shared" si="70"/>
        <v>79.356147275003622</v>
      </c>
    </row>
    <row r="1016" spans="4:20">
      <c r="D1016">
        <v>961</v>
      </c>
      <c r="E1016">
        <f t="shared" si="71"/>
        <v>0.96099999999999997</v>
      </c>
      <c r="Q1016">
        <f t="shared" si="69"/>
        <v>73.505750178699515</v>
      </c>
      <c r="R1016">
        <f t="shared" si="72"/>
        <v>163.33600000000001</v>
      </c>
      <c r="T1016">
        <f t="shared" si="70"/>
        <v>79.299906868528765</v>
      </c>
    </row>
    <row r="1017" spans="4:20">
      <c r="D1017">
        <v>962</v>
      </c>
      <c r="E1017">
        <f t="shared" si="71"/>
        <v>0.96199999999999997</v>
      </c>
      <c r="Q1017">
        <f t="shared" ref="Q1017:Q1080" si="73">Z$11+Z$12*LOG10(D1017)-B$8*(D1017-1)</f>
        <v>73.449522341552409</v>
      </c>
      <c r="R1017">
        <f t="shared" si="72"/>
        <v>163.31360000000001</v>
      </c>
      <c r="T1017">
        <f t="shared" ref="T1017:T1080" si="74">Q1017-AA$14</f>
        <v>79.24367903138166</v>
      </c>
    </row>
    <row r="1018" spans="4:20">
      <c r="D1018">
        <v>963</v>
      </c>
      <c r="E1018">
        <f t="shared" si="71"/>
        <v>0.96299999999999997</v>
      </c>
      <c r="Q1018">
        <f t="shared" si="73"/>
        <v>73.393307047615025</v>
      </c>
      <c r="R1018">
        <f t="shared" si="72"/>
        <v>163.2912</v>
      </c>
      <c r="T1018">
        <f t="shared" si="74"/>
        <v>79.187463737444276</v>
      </c>
    </row>
    <row r="1019" spans="4:20">
      <c r="D1019">
        <v>964</v>
      </c>
      <c r="E1019">
        <f t="shared" si="71"/>
        <v>0.96399999999999997</v>
      </c>
      <c r="Q1019">
        <f t="shared" si="73"/>
        <v>73.337104270850517</v>
      </c>
      <c r="R1019">
        <f t="shared" si="72"/>
        <v>163.2688</v>
      </c>
      <c r="T1019">
        <f t="shared" si="74"/>
        <v>79.131260960679768</v>
      </c>
    </row>
    <row r="1020" spans="4:20">
      <c r="D1020">
        <v>965</v>
      </c>
      <c r="E1020">
        <f t="shared" si="71"/>
        <v>0.96499999999999997</v>
      </c>
      <c r="Q1020">
        <f t="shared" si="73"/>
        <v>73.280913985303158</v>
      </c>
      <c r="R1020">
        <f t="shared" si="72"/>
        <v>163.24639999999999</v>
      </c>
      <c r="T1020">
        <f t="shared" si="74"/>
        <v>79.075070675132409</v>
      </c>
    </row>
    <row r="1021" spans="4:20">
      <c r="D1021">
        <v>966</v>
      </c>
      <c r="E1021">
        <f t="shared" si="71"/>
        <v>0.96599999999999997</v>
      </c>
      <c r="Q1021">
        <f t="shared" si="73"/>
        <v>73.224736165097795</v>
      </c>
      <c r="R1021">
        <f t="shared" si="72"/>
        <v>163.22399999999999</v>
      </c>
      <c r="T1021">
        <f t="shared" si="74"/>
        <v>79.018892854927046</v>
      </c>
    </row>
    <row r="1022" spans="4:20">
      <c r="D1022">
        <v>967</v>
      </c>
      <c r="E1022">
        <f t="shared" si="71"/>
        <v>0.96699999999999997</v>
      </c>
      <c r="Q1022">
        <f t="shared" si="73"/>
        <v>73.168570784439623</v>
      </c>
      <c r="R1022">
        <f t="shared" si="72"/>
        <v>163.20160000000001</v>
      </c>
      <c r="T1022">
        <f t="shared" si="74"/>
        <v>78.962727474268874</v>
      </c>
    </row>
    <row r="1023" spans="4:20">
      <c r="D1023">
        <v>968</v>
      </c>
      <c r="E1023">
        <f t="shared" si="71"/>
        <v>0.96799999999999997</v>
      </c>
      <c r="Q1023">
        <f t="shared" si="73"/>
        <v>73.112417817613803</v>
      </c>
      <c r="R1023">
        <f t="shared" si="72"/>
        <v>163.17920000000001</v>
      </c>
      <c r="T1023">
        <f t="shared" si="74"/>
        <v>78.906574507443054</v>
      </c>
    </row>
    <row r="1024" spans="4:20">
      <c r="D1024">
        <v>969</v>
      </c>
      <c r="E1024">
        <f t="shared" si="71"/>
        <v>0.96899999999999997</v>
      </c>
      <c r="Q1024">
        <f t="shared" si="73"/>
        <v>73.056277238985146</v>
      </c>
      <c r="R1024">
        <f t="shared" si="72"/>
        <v>163.1568</v>
      </c>
      <c r="T1024">
        <f t="shared" si="74"/>
        <v>78.850433928814397</v>
      </c>
    </row>
    <row r="1025" spans="4:20">
      <c r="D1025">
        <v>970</v>
      </c>
      <c r="E1025">
        <f t="shared" si="71"/>
        <v>0.97</v>
      </c>
      <c r="Q1025">
        <f t="shared" si="73"/>
        <v>73.000149022997789</v>
      </c>
      <c r="R1025">
        <f t="shared" si="72"/>
        <v>163.1344</v>
      </c>
      <c r="T1025">
        <f t="shared" si="74"/>
        <v>78.79430571282704</v>
      </c>
    </row>
    <row r="1026" spans="4:20">
      <c r="D1026">
        <v>971</v>
      </c>
      <c r="E1026">
        <f t="shared" si="71"/>
        <v>0.97099999999999997</v>
      </c>
      <c r="Q1026">
        <f t="shared" si="73"/>
        <v>72.944033144174909</v>
      </c>
      <c r="R1026">
        <f t="shared" si="72"/>
        <v>163.11199999999999</v>
      </c>
      <c r="T1026">
        <f t="shared" si="74"/>
        <v>78.73818983400416</v>
      </c>
    </row>
    <row r="1027" spans="4:20">
      <c r="D1027">
        <v>972</v>
      </c>
      <c r="E1027">
        <f t="shared" si="71"/>
        <v>0.97199999999999998</v>
      </c>
      <c r="Q1027">
        <f t="shared" si="73"/>
        <v>72.8879295771183</v>
      </c>
      <c r="R1027">
        <f t="shared" si="72"/>
        <v>163.08960000000002</v>
      </c>
      <c r="T1027">
        <f t="shared" si="74"/>
        <v>78.68208626694755</v>
      </c>
    </row>
    <row r="1028" spans="4:20">
      <c r="D1028">
        <v>973</v>
      </c>
      <c r="E1028">
        <f t="shared" si="71"/>
        <v>0.97299999999999998</v>
      </c>
      <c r="Q1028">
        <f t="shared" si="73"/>
        <v>72.831838296508124</v>
      </c>
      <c r="R1028">
        <f t="shared" si="72"/>
        <v>163.06720000000001</v>
      </c>
      <c r="T1028">
        <f t="shared" si="74"/>
        <v>78.625994986337375</v>
      </c>
    </row>
    <row r="1029" spans="4:20">
      <c r="D1029">
        <v>974</v>
      </c>
      <c r="E1029">
        <f t="shared" si="71"/>
        <v>0.97399999999999998</v>
      </c>
      <c r="Q1029">
        <f t="shared" si="73"/>
        <v>72.775759277102594</v>
      </c>
      <c r="R1029">
        <f t="shared" si="72"/>
        <v>163.04480000000001</v>
      </c>
      <c r="T1029">
        <f t="shared" si="74"/>
        <v>78.569915966931845</v>
      </c>
    </row>
    <row r="1030" spans="4:20">
      <c r="D1030">
        <v>975</v>
      </c>
      <c r="E1030">
        <f t="shared" si="71"/>
        <v>0.97499999999999998</v>
      </c>
      <c r="Q1030">
        <f t="shared" si="73"/>
        <v>72.719692493737568</v>
      </c>
      <c r="R1030">
        <f t="shared" si="72"/>
        <v>163.0224</v>
      </c>
      <c r="T1030">
        <f t="shared" si="74"/>
        <v>78.513849183566819</v>
      </c>
    </row>
    <row r="1031" spans="4:20">
      <c r="D1031">
        <v>976</v>
      </c>
      <c r="E1031">
        <f t="shared" si="71"/>
        <v>0.97599999999999998</v>
      </c>
      <c r="Q1031">
        <f t="shared" si="73"/>
        <v>72.663637921326412</v>
      </c>
      <c r="R1031">
        <f t="shared" si="72"/>
        <v>163</v>
      </c>
      <c r="T1031">
        <f t="shared" si="74"/>
        <v>78.457794611155663</v>
      </c>
    </row>
    <row r="1032" spans="4:20">
      <c r="D1032">
        <v>977</v>
      </c>
      <c r="E1032">
        <f t="shared" si="71"/>
        <v>0.97699999999999998</v>
      </c>
      <c r="Q1032">
        <f t="shared" si="73"/>
        <v>72.607595534859399</v>
      </c>
      <c r="R1032">
        <f t="shared" si="72"/>
        <v>162.9776</v>
      </c>
      <c r="T1032">
        <f t="shared" si="74"/>
        <v>78.40175222468865</v>
      </c>
    </row>
    <row r="1033" spans="4:20">
      <c r="D1033">
        <v>978</v>
      </c>
      <c r="E1033">
        <f t="shared" si="71"/>
        <v>0.97799999999999998</v>
      </c>
      <c r="Q1033">
        <f t="shared" si="73"/>
        <v>72.551565309403685</v>
      </c>
      <c r="R1033">
        <f t="shared" si="72"/>
        <v>162.95519999999999</v>
      </c>
      <c r="T1033">
        <f t="shared" si="74"/>
        <v>78.345721999232936</v>
      </c>
    </row>
    <row r="1034" spans="4:20">
      <c r="D1034">
        <v>979</v>
      </c>
      <c r="E1034">
        <f t="shared" si="71"/>
        <v>0.97899999999999998</v>
      </c>
      <c r="Q1034">
        <f t="shared" si="73"/>
        <v>72.49554722010285</v>
      </c>
      <c r="R1034">
        <f t="shared" si="72"/>
        <v>162.93280000000001</v>
      </c>
      <c r="T1034">
        <f t="shared" si="74"/>
        <v>78.289703909932101</v>
      </c>
    </row>
    <row r="1035" spans="4:20">
      <c r="D1035">
        <v>980</v>
      </c>
      <c r="E1035">
        <f t="shared" ref="E1035:E1098" si="75">D1035/1000</f>
        <v>0.98</v>
      </c>
      <c r="Q1035">
        <f t="shared" si="73"/>
        <v>72.439541242176546</v>
      </c>
      <c r="R1035">
        <f t="shared" ref="R1035:R1098" si="76">184.84+$A$12*LOG10(D1035)-0.0224*(D1035-1)</f>
        <v>162.91040000000001</v>
      </c>
      <c r="T1035">
        <f t="shared" si="74"/>
        <v>78.233697932005796</v>
      </c>
    </row>
    <row r="1036" spans="4:20">
      <c r="D1036">
        <v>981</v>
      </c>
      <c r="E1036">
        <f t="shared" si="75"/>
        <v>0.98099999999999998</v>
      </c>
      <c r="Q1036">
        <f t="shared" si="73"/>
        <v>72.383547350920267</v>
      </c>
      <c r="R1036">
        <f t="shared" si="76"/>
        <v>162.88800000000001</v>
      </c>
      <c r="T1036">
        <f t="shared" si="74"/>
        <v>78.177704040749518</v>
      </c>
    </row>
    <row r="1037" spans="4:20">
      <c r="D1037">
        <v>982</v>
      </c>
      <c r="E1037">
        <f t="shared" si="75"/>
        <v>0.98199999999999998</v>
      </c>
      <c r="Q1037">
        <f t="shared" si="73"/>
        <v>72.327565521705083</v>
      </c>
      <c r="R1037">
        <f t="shared" si="76"/>
        <v>162.8656</v>
      </c>
      <c r="T1037">
        <f t="shared" si="74"/>
        <v>78.121722211534333</v>
      </c>
    </row>
    <row r="1038" spans="4:20">
      <c r="D1038">
        <v>983</v>
      </c>
      <c r="E1038">
        <f t="shared" si="75"/>
        <v>0.98299999999999998</v>
      </c>
      <c r="Q1038">
        <f t="shared" si="73"/>
        <v>72.27159572997715</v>
      </c>
      <c r="R1038">
        <f t="shared" si="76"/>
        <v>162.8432</v>
      </c>
      <c r="T1038">
        <f t="shared" si="74"/>
        <v>78.065752419806401</v>
      </c>
    </row>
    <row r="1039" spans="4:20">
      <c r="D1039">
        <v>984</v>
      </c>
      <c r="E1039">
        <f t="shared" si="75"/>
        <v>0.98399999999999999</v>
      </c>
      <c r="Q1039">
        <f t="shared" si="73"/>
        <v>72.215637951257648</v>
      </c>
      <c r="R1039">
        <f t="shared" si="76"/>
        <v>162.82079999999999</v>
      </c>
      <c r="T1039">
        <f t="shared" si="74"/>
        <v>78.009794641086899</v>
      </c>
    </row>
    <row r="1040" spans="4:20">
      <c r="D1040">
        <v>985</v>
      </c>
      <c r="E1040">
        <f t="shared" si="75"/>
        <v>0.98499999999999999</v>
      </c>
      <c r="Q1040">
        <f t="shared" si="73"/>
        <v>72.159692161142246</v>
      </c>
      <c r="R1040">
        <f t="shared" si="76"/>
        <v>162.79840000000002</v>
      </c>
      <c r="T1040">
        <f t="shared" si="74"/>
        <v>77.953848850971497</v>
      </c>
    </row>
    <row r="1041" spans="4:20">
      <c r="D1041">
        <v>986</v>
      </c>
      <c r="E1041">
        <f t="shared" si="75"/>
        <v>0.98599999999999999</v>
      </c>
      <c r="Q1041">
        <f t="shared" si="73"/>
        <v>72.103758335300967</v>
      </c>
      <c r="R1041">
        <f t="shared" si="76"/>
        <v>162.77600000000001</v>
      </c>
      <c r="T1041">
        <f t="shared" si="74"/>
        <v>77.897915025130217</v>
      </c>
    </row>
    <row r="1042" spans="4:20">
      <c r="D1042">
        <v>987</v>
      </c>
      <c r="E1042">
        <f t="shared" si="75"/>
        <v>0.98699999999999999</v>
      </c>
      <c r="Q1042">
        <f t="shared" si="73"/>
        <v>72.047836449477785</v>
      </c>
      <c r="R1042">
        <f t="shared" si="76"/>
        <v>162.75360000000001</v>
      </c>
      <c r="T1042">
        <f t="shared" si="74"/>
        <v>77.841993139307036</v>
      </c>
    </row>
    <row r="1043" spans="4:20">
      <c r="D1043">
        <v>988</v>
      </c>
      <c r="E1043">
        <f t="shared" si="75"/>
        <v>0.98799999999999999</v>
      </c>
      <c r="Q1043">
        <f t="shared" si="73"/>
        <v>71.991926479490388</v>
      </c>
      <c r="R1043">
        <f t="shared" si="76"/>
        <v>162.7312</v>
      </c>
      <c r="T1043">
        <f t="shared" si="74"/>
        <v>77.786083169319639</v>
      </c>
    </row>
    <row r="1044" spans="4:20">
      <c r="D1044">
        <v>989</v>
      </c>
      <c r="E1044">
        <f t="shared" si="75"/>
        <v>0.98899999999999999</v>
      </c>
      <c r="Q1044">
        <f t="shared" si="73"/>
        <v>71.936028401229848</v>
      </c>
      <c r="R1044">
        <f t="shared" si="76"/>
        <v>162.7088</v>
      </c>
      <c r="T1044">
        <f t="shared" si="74"/>
        <v>77.730185091059099</v>
      </c>
    </row>
    <row r="1045" spans="4:20">
      <c r="D1045">
        <v>990</v>
      </c>
      <c r="E1045">
        <f t="shared" si="75"/>
        <v>0.99</v>
      </c>
      <c r="Q1045">
        <f t="shared" si="73"/>
        <v>71.880142190660308</v>
      </c>
      <c r="R1045">
        <f t="shared" si="76"/>
        <v>162.68639999999999</v>
      </c>
      <c r="T1045">
        <f t="shared" si="74"/>
        <v>77.674298880489559</v>
      </c>
    </row>
    <row r="1046" spans="4:20">
      <c r="D1046">
        <v>991</v>
      </c>
      <c r="E1046">
        <f t="shared" si="75"/>
        <v>0.99099999999999999</v>
      </c>
      <c r="Q1046">
        <f t="shared" si="73"/>
        <v>71.824267823818758</v>
      </c>
      <c r="R1046">
        <f t="shared" si="76"/>
        <v>162.66400000000002</v>
      </c>
      <c r="T1046">
        <f t="shared" si="74"/>
        <v>77.618424513648009</v>
      </c>
    </row>
    <row r="1047" spans="4:20">
      <c r="D1047">
        <v>992</v>
      </c>
      <c r="E1047">
        <f t="shared" si="75"/>
        <v>0.99199999999999999</v>
      </c>
      <c r="Q1047">
        <f t="shared" si="73"/>
        <v>71.768405276814676</v>
      </c>
      <c r="R1047">
        <f t="shared" si="76"/>
        <v>162.64160000000001</v>
      </c>
      <c r="T1047">
        <f t="shared" si="74"/>
        <v>77.562561966643926</v>
      </c>
    </row>
    <row r="1048" spans="4:20">
      <c r="D1048">
        <v>993</v>
      </c>
      <c r="E1048">
        <f t="shared" si="75"/>
        <v>0.99299999999999999</v>
      </c>
      <c r="Q1048">
        <f t="shared" si="73"/>
        <v>71.712554525829702</v>
      </c>
      <c r="R1048">
        <f t="shared" si="76"/>
        <v>162.61920000000001</v>
      </c>
      <c r="T1048">
        <f t="shared" si="74"/>
        <v>77.506711215658953</v>
      </c>
    </row>
    <row r="1049" spans="4:20">
      <c r="D1049">
        <v>994</v>
      </c>
      <c r="E1049">
        <f t="shared" si="75"/>
        <v>0.99399999999999999</v>
      </c>
      <c r="Q1049">
        <f t="shared" si="73"/>
        <v>71.656715547117471</v>
      </c>
      <c r="R1049">
        <f t="shared" si="76"/>
        <v>162.5968</v>
      </c>
      <c r="T1049">
        <f t="shared" si="74"/>
        <v>77.450872236946722</v>
      </c>
    </row>
    <row r="1050" spans="4:20">
      <c r="D1050">
        <v>995</v>
      </c>
      <c r="E1050">
        <f t="shared" si="75"/>
        <v>0.995</v>
      </c>
      <c r="Q1050">
        <f t="shared" si="73"/>
        <v>71.600888317003182</v>
      </c>
      <c r="R1050">
        <f t="shared" si="76"/>
        <v>162.5744</v>
      </c>
      <c r="T1050">
        <f t="shared" si="74"/>
        <v>77.395045006832433</v>
      </c>
    </row>
    <row r="1051" spans="4:20">
      <c r="D1051">
        <v>996</v>
      </c>
      <c r="E1051">
        <f t="shared" si="75"/>
        <v>0.996</v>
      </c>
      <c r="Q1051">
        <f t="shared" si="73"/>
        <v>71.545072811883486</v>
      </c>
      <c r="R1051">
        <f t="shared" si="76"/>
        <v>162.55199999999999</v>
      </c>
      <c r="T1051">
        <f t="shared" si="74"/>
        <v>77.339229501712737</v>
      </c>
    </row>
    <row r="1052" spans="4:20">
      <c r="D1052">
        <v>997</v>
      </c>
      <c r="E1052">
        <f t="shared" si="75"/>
        <v>0.997</v>
      </c>
      <c r="Q1052">
        <f t="shared" si="73"/>
        <v>71.489269008225961</v>
      </c>
      <c r="R1052">
        <f t="shared" si="76"/>
        <v>162.52960000000002</v>
      </c>
      <c r="T1052">
        <f t="shared" si="74"/>
        <v>77.283425698055211</v>
      </c>
    </row>
    <row r="1053" spans="4:20">
      <c r="D1053">
        <v>998</v>
      </c>
      <c r="E1053">
        <f t="shared" si="75"/>
        <v>0.998</v>
      </c>
      <c r="Q1053">
        <f t="shared" si="73"/>
        <v>71.433476882569067</v>
      </c>
      <c r="R1053">
        <f t="shared" si="76"/>
        <v>162.50720000000001</v>
      </c>
      <c r="T1053">
        <f t="shared" si="74"/>
        <v>77.227633572398318</v>
      </c>
    </row>
    <row r="1054" spans="4:20">
      <c r="D1054">
        <v>999</v>
      </c>
      <c r="E1054">
        <f t="shared" si="75"/>
        <v>0.999</v>
      </c>
      <c r="Q1054">
        <f t="shared" si="73"/>
        <v>71.377696411521669</v>
      </c>
      <c r="R1054">
        <f t="shared" si="76"/>
        <v>162.48480000000001</v>
      </c>
      <c r="T1054">
        <f t="shared" si="74"/>
        <v>77.171853101350919</v>
      </c>
    </row>
    <row r="1055" spans="4:20">
      <c r="D1055">
        <v>1000</v>
      </c>
      <c r="E1055">
        <f t="shared" si="75"/>
        <v>1</v>
      </c>
      <c r="Q1055">
        <f t="shared" si="73"/>
        <v>71.321927571762913</v>
      </c>
      <c r="R1055">
        <f t="shared" si="76"/>
        <v>162.4624</v>
      </c>
      <c r="T1055">
        <f t="shared" si="74"/>
        <v>77.116084261592164</v>
      </c>
    </row>
    <row r="1056" spans="4:20">
      <c r="D1056">
        <v>1001</v>
      </c>
      <c r="E1056">
        <f t="shared" si="75"/>
        <v>1.0009999999999999</v>
      </c>
      <c r="Q1056">
        <f t="shared" si="73"/>
        <v>71.266170340041825</v>
      </c>
      <c r="R1056">
        <f t="shared" si="76"/>
        <v>162.44</v>
      </c>
      <c r="T1056">
        <f t="shared" si="74"/>
        <v>77.060327029871075</v>
      </c>
    </row>
    <row r="1057" spans="4:20">
      <c r="D1057">
        <v>1002</v>
      </c>
      <c r="E1057">
        <f t="shared" si="75"/>
        <v>1.002</v>
      </c>
      <c r="Q1057">
        <f t="shared" si="73"/>
        <v>71.210424693177117</v>
      </c>
      <c r="R1057">
        <f t="shared" si="76"/>
        <v>162.41759999999999</v>
      </c>
      <c r="T1057">
        <f t="shared" si="74"/>
        <v>77.004581383006368</v>
      </c>
    </row>
    <row r="1058" spans="4:20">
      <c r="D1058">
        <v>1003</v>
      </c>
      <c r="E1058">
        <f t="shared" si="75"/>
        <v>1.0029999999999999</v>
      </c>
      <c r="Q1058">
        <f t="shared" si="73"/>
        <v>71.154690608056825</v>
      </c>
      <c r="R1058">
        <f t="shared" si="76"/>
        <v>162.39519999999999</v>
      </c>
      <c r="T1058">
        <f t="shared" si="74"/>
        <v>76.948847297886076</v>
      </c>
    </row>
    <row r="1059" spans="4:20">
      <c r="D1059">
        <v>1004</v>
      </c>
      <c r="E1059">
        <f t="shared" si="75"/>
        <v>1.004</v>
      </c>
      <c r="Q1059">
        <f t="shared" si="73"/>
        <v>71.098968061638132</v>
      </c>
      <c r="R1059">
        <f t="shared" si="76"/>
        <v>162.37280000000001</v>
      </c>
      <c r="T1059">
        <f t="shared" si="74"/>
        <v>76.893124751467383</v>
      </c>
    </row>
    <row r="1060" spans="4:20">
      <c r="D1060">
        <v>1005</v>
      </c>
      <c r="E1060">
        <f t="shared" si="75"/>
        <v>1.0049999999999999</v>
      </c>
      <c r="Q1060">
        <f t="shared" si="73"/>
        <v>71.043257030946975</v>
      </c>
      <c r="R1060">
        <f t="shared" si="76"/>
        <v>162.35040000000001</v>
      </c>
      <c r="T1060">
        <f t="shared" si="74"/>
        <v>76.837413720776226</v>
      </c>
    </row>
    <row r="1061" spans="4:20">
      <c r="D1061">
        <v>1006</v>
      </c>
      <c r="E1061">
        <f t="shared" si="75"/>
        <v>1.006</v>
      </c>
      <c r="Q1061">
        <f t="shared" si="73"/>
        <v>70.987557493077901</v>
      </c>
      <c r="R1061">
        <f t="shared" si="76"/>
        <v>162.328</v>
      </c>
      <c r="T1061">
        <f t="shared" si="74"/>
        <v>76.781714182907152</v>
      </c>
    </row>
    <row r="1062" spans="4:20">
      <c r="D1062">
        <v>1007</v>
      </c>
      <c r="E1062">
        <f t="shared" si="75"/>
        <v>1.0069999999999999</v>
      </c>
      <c r="Q1062">
        <f t="shared" si="73"/>
        <v>70.931869425193696</v>
      </c>
      <c r="R1062">
        <f t="shared" si="76"/>
        <v>162.3056</v>
      </c>
      <c r="T1062">
        <f t="shared" si="74"/>
        <v>76.726026115022947</v>
      </c>
    </row>
    <row r="1063" spans="4:20">
      <c r="D1063">
        <v>1008</v>
      </c>
      <c r="E1063">
        <f t="shared" si="75"/>
        <v>1.008</v>
      </c>
      <c r="Q1063">
        <f t="shared" si="73"/>
        <v>70.876192804525147</v>
      </c>
      <c r="R1063">
        <f t="shared" si="76"/>
        <v>162.28319999999999</v>
      </c>
      <c r="T1063">
        <f t="shared" si="74"/>
        <v>76.670349494354397</v>
      </c>
    </row>
    <row r="1064" spans="4:20">
      <c r="D1064">
        <v>1009</v>
      </c>
      <c r="E1064">
        <f t="shared" si="75"/>
        <v>1.0089999999999999</v>
      </c>
      <c r="Q1064">
        <f t="shared" si="73"/>
        <v>70.820527608370796</v>
      </c>
      <c r="R1064">
        <f t="shared" si="76"/>
        <v>162.26080000000002</v>
      </c>
      <c r="T1064">
        <f t="shared" si="74"/>
        <v>76.614684298200046</v>
      </c>
    </row>
    <row r="1065" spans="4:20">
      <c r="D1065">
        <v>1010</v>
      </c>
      <c r="E1065">
        <f t="shared" si="75"/>
        <v>1.01</v>
      </c>
      <c r="Q1065">
        <f t="shared" si="73"/>
        <v>70.764873814096603</v>
      </c>
      <c r="R1065">
        <f t="shared" si="76"/>
        <v>162.23840000000001</v>
      </c>
      <c r="T1065">
        <f t="shared" si="74"/>
        <v>76.559030503925854</v>
      </c>
    </row>
    <row r="1066" spans="4:20">
      <c r="D1066">
        <v>1011</v>
      </c>
      <c r="E1066">
        <f t="shared" si="75"/>
        <v>1.0109999999999999</v>
      </c>
      <c r="Q1066">
        <f t="shared" si="73"/>
        <v>70.709231399135774</v>
      </c>
      <c r="R1066">
        <f t="shared" si="76"/>
        <v>162.21600000000001</v>
      </c>
      <c r="T1066">
        <f t="shared" si="74"/>
        <v>76.503388088965025</v>
      </c>
    </row>
    <row r="1067" spans="4:20">
      <c r="D1067">
        <v>1012</v>
      </c>
      <c r="E1067">
        <f t="shared" si="75"/>
        <v>1.012</v>
      </c>
      <c r="Q1067">
        <f t="shared" si="73"/>
        <v>70.653600340988433</v>
      </c>
      <c r="R1067">
        <f t="shared" si="76"/>
        <v>162.1936</v>
      </c>
      <c r="T1067">
        <f t="shared" si="74"/>
        <v>76.447757030817684</v>
      </c>
    </row>
    <row r="1068" spans="4:20">
      <c r="D1068">
        <v>1013</v>
      </c>
      <c r="E1068">
        <f t="shared" si="75"/>
        <v>1.0129999999999999</v>
      </c>
      <c r="Q1068">
        <f t="shared" si="73"/>
        <v>70.597980617221353</v>
      </c>
      <c r="R1068">
        <f t="shared" si="76"/>
        <v>162.1712</v>
      </c>
      <c r="T1068">
        <f t="shared" si="74"/>
        <v>76.392137307050604</v>
      </c>
    </row>
    <row r="1069" spans="4:20">
      <c r="D1069">
        <v>1014</v>
      </c>
      <c r="E1069">
        <f t="shared" si="75"/>
        <v>1.014</v>
      </c>
      <c r="Q1069">
        <f t="shared" si="73"/>
        <v>70.542372205467728</v>
      </c>
      <c r="R1069">
        <f t="shared" si="76"/>
        <v>162.14879999999999</v>
      </c>
      <c r="T1069">
        <f t="shared" si="74"/>
        <v>76.336528895296979</v>
      </c>
    </row>
    <row r="1070" spans="4:20">
      <c r="D1070">
        <v>1015</v>
      </c>
      <c r="E1070">
        <f t="shared" si="75"/>
        <v>1.0149999999999999</v>
      </c>
      <c r="Q1070">
        <f t="shared" si="73"/>
        <v>70.486775083426863</v>
      </c>
      <c r="R1070">
        <f t="shared" si="76"/>
        <v>162.12639999999999</v>
      </c>
      <c r="T1070">
        <f t="shared" si="74"/>
        <v>76.280931773256114</v>
      </c>
    </row>
    <row r="1071" spans="4:20">
      <c r="D1071">
        <v>1016</v>
      </c>
      <c r="E1071">
        <f t="shared" si="75"/>
        <v>1.016</v>
      </c>
      <c r="Q1071">
        <f t="shared" si="73"/>
        <v>70.431189228863971</v>
      </c>
      <c r="R1071">
        <f t="shared" si="76"/>
        <v>162.10400000000001</v>
      </c>
      <c r="T1071">
        <f t="shared" si="74"/>
        <v>76.225345918693222</v>
      </c>
    </row>
    <row r="1072" spans="4:20">
      <c r="D1072">
        <v>1017</v>
      </c>
      <c r="E1072">
        <f t="shared" si="75"/>
        <v>1.0169999999999999</v>
      </c>
      <c r="Q1072">
        <f t="shared" si="73"/>
        <v>70.375614619609905</v>
      </c>
      <c r="R1072">
        <f t="shared" si="76"/>
        <v>162.08160000000001</v>
      </c>
      <c r="T1072">
        <f t="shared" si="74"/>
        <v>76.169771309439156</v>
      </c>
    </row>
    <row r="1073" spans="4:20">
      <c r="D1073">
        <v>1018</v>
      </c>
      <c r="E1073">
        <f t="shared" si="75"/>
        <v>1.018</v>
      </c>
      <c r="Q1073">
        <f t="shared" si="73"/>
        <v>70.320051233560861</v>
      </c>
      <c r="R1073">
        <f t="shared" si="76"/>
        <v>162.0592</v>
      </c>
      <c r="T1073">
        <f t="shared" si="74"/>
        <v>76.114207923390111</v>
      </c>
    </row>
    <row r="1074" spans="4:20">
      <c r="D1074">
        <v>1019</v>
      </c>
      <c r="E1074">
        <f t="shared" si="75"/>
        <v>1.0189999999999999</v>
      </c>
      <c r="Q1074">
        <f t="shared" si="73"/>
        <v>70.26449904867809</v>
      </c>
      <c r="R1074">
        <f t="shared" si="76"/>
        <v>162.0368</v>
      </c>
      <c r="T1074">
        <f t="shared" si="74"/>
        <v>76.058655738507341</v>
      </c>
    </row>
    <row r="1075" spans="4:20">
      <c r="D1075">
        <v>1020</v>
      </c>
      <c r="E1075">
        <f t="shared" si="75"/>
        <v>1.02</v>
      </c>
      <c r="Q1075">
        <f t="shared" si="73"/>
        <v>70.208958042987803</v>
      </c>
      <c r="R1075">
        <f t="shared" si="76"/>
        <v>162.01439999999999</v>
      </c>
      <c r="T1075">
        <f t="shared" si="74"/>
        <v>76.003114732817053</v>
      </c>
    </row>
    <row r="1076" spans="4:20">
      <c r="D1076">
        <v>1021</v>
      </c>
      <c r="E1076">
        <f t="shared" si="75"/>
        <v>1.0209999999999999</v>
      </c>
      <c r="Q1076">
        <f t="shared" si="73"/>
        <v>70.153428194580698</v>
      </c>
      <c r="R1076">
        <f t="shared" si="76"/>
        <v>161.99200000000002</v>
      </c>
      <c r="T1076">
        <f t="shared" si="74"/>
        <v>75.947584884409949</v>
      </c>
    </row>
    <row r="1077" spans="4:20">
      <c r="D1077">
        <v>1022</v>
      </c>
      <c r="E1077">
        <f t="shared" si="75"/>
        <v>1.022</v>
      </c>
      <c r="Q1077">
        <f t="shared" si="73"/>
        <v>70.097909481611907</v>
      </c>
      <c r="R1077">
        <f t="shared" si="76"/>
        <v>161.96960000000001</v>
      </c>
      <c r="T1077">
        <f t="shared" si="74"/>
        <v>75.892066171441158</v>
      </c>
    </row>
    <row r="1078" spans="4:20">
      <c r="D1078">
        <v>1023</v>
      </c>
      <c r="E1078">
        <f t="shared" si="75"/>
        <v>1.0229999999999999</v>
      </c>
      <c r="Q1078">
        <f t="shared" si="73"/>
        <v>70.042401882300624</v>
      </c>
      <c r="R1078">
        <f t="shared" si="76"/>
        <v>161.94720000000001</v>
      </c>
      <c r="T1078">
        <f t="shared" si="74"/>
        <v>75.836558572129874</v>
      </c>
    </row>
    <row r="1079" spans="4:20">
      <c r="D1079">
        <v>1024</v>
      </c>
      <c r="E1079">
        <f t="shared" si="75"/>
        <v>1.024</v>
      </c>
      <c r="Q1079">
        <f t="shared" si="73"/>
        <v>69.986905374929833</v>
      </c>
      <c r="R1079">
        <f t="shared" si="76"/>
        <v>161.9248</v>
      </c>
      <c r="T1079">
        <f t="shared" si="74"/>
        <v>75.781062064759084</v>
      </c>
    </row>
    <row r="1080" spans="4:20">
      <c r="D1080">
        <v>1025</v>
      </c>
      <c r="E1080">
        <f t="shared" si="75"/>
        <v>1.0249999999999999</v>
      </c>
      <c r="Q1080">
        <f t="shared" si="73"/>
        <v>69.931419937846186</v>
      </c>
      <c r="R1080">
        <f t="shared" si="76"/>
        <v>161.9024</v>
      </c>
      <c r="T1080">
        <f t="shared" si="74"/>
        <v>75.725576627675437</v>
      </c>
    </row>
    <row r="1081" spans="4:20">
      <c r="D1081">
        <v>1026</v>
      </c>
      <c r="E1081">
        <f t="shared" si="75"/>
        <v>1.026</v>
      </c>
      <c r="Q1081">
        <f t="shared" ref="Q1081:Q1144" si="77">Z$11+Z$12*LOG10(D1081)-B$8*(D1081-1)</f>
        <v>69.875945549459644</v>
      </c>
      <c r="R1081">
        <f t="shared" si="76"/>
        <v>161.88</v>
      </c>
      <c r="T1081">
        <f t="shared" ref="T1081:T1144" si="78">Q1081-AA$14</f>
        <v>75.670102239288894</v>
      </c>
    </row>
    <row r="1082" spans="4:20">
      <c r="D1082">
        <v>1027</v>
      </c>
      <c r="E1082">
        <f t="shared" si="75"/>
        <v>1.0269999999999999</v>
      </c>
      <c r="Q1082">
        <f t="shared" si="77"/>
        <v>69.820482188243261</v>
      </c>
      <c r="R1082">
        <f t="shared" si="76"/>
        <v>161.85759999999999</v>
      </c>
      <c r="T1082">
        <f t="shared" si="78"/>
        <v>75.614638878072512</v>
      </c>
    </row>
    <row r="1083" spans="4:20">
      <c r="D1083">
        <v>1028</v>
      </c>
      <c r="E1083">
        <f t="shared" si="75"/>
        <v>1.028</v>
      </c>
      <c r="Q1083">
        <f t="shared" si="77"/>
        <v>69.765029832732978</v>
      </c>
      <c r="R1083">
        <f t="shared" si="76"/>
        <v>161.83520000000001</v>
      </c>
      <c r="T1083">
        <f t="shared" si="78"/>
        <v>75.559186522562229</v>
      </c>
    </row>
    <row r="1084" spans="4:20">
      <c r="D1084">
        <v>1029</v>
      </c>
      <c r="E1084">
        <f t="shared" si="75"/>
        <v>1.0289999999999999</v>
      </c>
      <c r="Q1084">
        <f t="shared" si="77"/>
        <v>69.709588461527304</v>
      </c>
      <c r="R1084">
        <f t="shared" si="76"/>
        <v>161.81280000000001</v>
      </c>
      <c r="T1084">
        <f t="shared" si="78"/>
        <v>75.503745151356554</v>
      </c>
    </row>
    <row r="1085" spans="4:20">
      <c r="D1085">
        <v>1030</v>
      </c>
      <c r="E1085">
        <f t="shared" si="75"/>
        <v>1.03</v>
      </c>
      <c r="Q1085">
        <f t="shared" si="77"/>
        <v>69.654158053287119</v>
      </c>
      <c r="R1085">
        <f t="shared" si="76"/>
        <v>161.79040000000001</v>
      </c>
      <c r="T1085">
        <f t="shared" si="78"/>
        <v>75.44831474311637</v>
      </c>
    </row>
    <row r="1086" spans="4:20">
      <c r="D1086">
        <v>1031</v>
      </c>
      <c r="E1086">
        <f t="shared" si="75"/>
        <v>1.0309999999999999</v>
      </c>
      <c r="Q1086">
        <f t="shared" si="77"/>
        <v>69.598738586735436</v>
      </c>
      <c r="R1086">
        <f t="shared" si="76"/>
        <v>161.768</v>
      </c>
      <c r="T1086">
        <f t="shared" si="78"/>
        <v>75.392895276564687</v>
      </c>
    </row>
    <row r="1087" spans="4:20">
      <c r="D1087">
        <v>1032</v>
      </c>
      <c r="E1087">
        <f t="shared" si="75"/>
        <v>1.032</v>
      </c>
      <c r="Q1087">
        <f t="shared" si="77"/>
        <v>69.543330040657196</v>
      </c>
      <c r="R1087">
        <f t="shared" si="76"/>
        <v>161.7456</v>
      </c>
      <c r="T1087">
        <f t="shared" si="78"/>
        <v>75.337486730486447</v>
      </c>
    </row>
    <row r="1088" spans="4:20">
      <c r="D1088">
        <v>1033</v>
      </c>
      <c r="E1088">
        <f t="shared" si="75"/>
        <v>1.0329999999999999</v>
      </c>
      <c r="Q1088">
        <f t="shared" si="77"/>
        <v>69.487932393898859</v>
      </c>
      <c r="R1088">
        <f t="shared" si="76"/>
        <v>161.72319999999999</v>
      </c>
      <c r="T1088">
        <f t="shared" si="78"/>
        <v>75.28208908372811</v>
      </c>
    </row>
    <row r="1089" spans="4:20">
      <c r="D1089">
        <v>1034</v>
      </c>
      <c r="E1089">
        <f t="shared" si="75"/>
        <v>1.034</v>
      </c>
      <c r="Q1089">
        <f t="shared" si="77"/>
        <v>69.432545625368419</v>
      </c>
      <c r="R1089">
        <f t="shared" si="76"/>
        <v>161.70080000000002</v>
      </c>
      <c r="T1089">
        <f t="shared" si="78"/>
        <v>75.22670231519767</v>
      </c>
    </row>
    <row r="1090" spans="4:20">
      <c r="D1090">
        <v>1035</v>
      </c>
      <c r="E1090">
        <f t="shared" si="75"/>
        <v>1.0349999999999999</v>
      </c>
      <c r="Q1090">
        <f t="shared" si="77"/>
        <v>69.377169714034949</v>
      </c>
      <c r="R1090">
        <f t="shared" si="76"/>
        <v>161.67840000000001</v>
      </c>
      <c r="T1090">
        <f t="shared" si="78"/>
        <v>75.1713264038642</v>
      </c>
    </row>
    <row r="1091" spans="4:20">
      <c r="D1091">
        <v>1036</v>
      </c>
      <c r="E1091">
        <f t="shared" si="75"/>
        <v>1.036</v>
      </c>
      <c r="Q1091">
        <f t="shared" si="77"/>
        <v>69.321804638928512</v>
      </c>
      <c r="R1091">
        <f t="shared" si="76"/>
        <v>161.65600000000001</v>
      </c>
      <c r="T1091">
        <f t="shared" si="78"/>
        <v>75.115961328757763</v>
      </c>
    </row>
    <row r="1092" spans="4:20">
      <c r="D1092">
        <v>1037</v>
      </c>
      <c r="E1092">
        <f t="shared" si="75"/>
        <v>1.0369999999999999</v>
      </c>
      <c r="Q1092">
        <f t="shared" si="77"/>
        <v>69.266450379139826</v>
      </c>
      <c r="R1092">
        <f t="shared" si="76"/>
        <v>161.6336</v>
      </c>
      <c r="T1092">
        <f t="shared" si="78"/>
        <v>75.060607068969077</v>
      </c>
    </row>
    <row r="1093" spans="4:20">
      <c r="D1093">
        <v>1038</v>
      </c>
      <c r="E1093">
        <f t="shared" si="75"/>
        <v>1.038</v>
      </c>
      <c r="Q1093">
        <f t="shared" si="77"/>
        <v>69.211106913820075</v>
      </c>
      <c r="R1093">
        <f t="shared" si="76"/>
        <v>161.6112</v>
      </c>
      <c r="T1093">
        <f t="shared" si="78"/>
        <v>75.005263603649325</v>
      </c>
    </row>
    <row r="1094" spans="4:20">
      <c r="D1094">
        <v>1039</v>
      </c>
      <c r="E1094">
        <f t="shared" si="75"/>
        <v>1.0389999999999999</v>
      </c>
      <c r="Q1094">
        <f t="shared" si="77"/>
        <v>69.155774222180668</v>
      </c>
      <c r="R1094">
        <f t="shared" si="76"/>
        <v>161.58879999999999</v>
      </c>
      <c r="T1094">
        <f t="shared" si="78"/>
        <v>74.949930912009918</v>
      </c>
    </row>
    <row r="1095" spans="4:20">
      <c r="D1095">
        <v>1040</v>
      </c>
      <c r="E1095">
        <f t="shared" si="75"/>
        <v>1.04</v>
      </c>
      <c r="Q1095">
        <f t="shared" si="77"/>
        <v>69.100452283493041</v>
      </c>
      <c r="R1095">
        <f t="shared" si="76"/>
        <v>161.56640000000002</v>
      </c>
      <c r="T1095">
        <f t="shared" si="78"/>
        <v>74.894608973322292</v>
      </c>
    </row>
    <row r="1096" spans="4:20">
      <c r="D1096">
        <v>1041</v>
      </c>
      <c r="E1096">
        <f t="shared" si="75"/>
        <v>1.0409999999999999</v>
      </c>
      <c r="Q1096">
        <f t="shared" si="77"/>
        <v>69.04514107708836</v>
      </c>
      <c r="R1096">
        <f t="shared" si="76"/>
        <v>161.54400000000001</v>
      </c>
      <c r="T1096">
        <f t="shared" si="78"/>
        <v>74.83929776691761</v>
      </c>
    </row>
    <row r="1097" spans="4:20">
      <c r="D1097">
        <v>1042</v>
      </c>
      <c r="E1097">
        <f t="shared" si="75"/>
        <v>1.042</v>
      </c>
      <c r="Q1097">
        <f t="shared" si="77"/>
        <v>68.989840582357346</v>
      </c>
      <c r="R1097">
        <f t="shared" si="76"/>
        <v>161.52160000000001</v>
      </c>
      <c r="T1097">
        <f t="shared" si="78"/>
        <v>74.783997272186596</v>
      </c>
    </row>
    <row r="1098" spans="4:20">
      <c r="D1098">
        <v>1043</v>
      </c>
      <c r="E1098">
        <f t="shared" si="75"/>
        <v>1.0429999999999999</v>
      </c>
      <c r="Q1098">
        <f t="shared" si="77"/>
        <v>68.934550778750008</v>
      </c>
      <c r="R1098">
        <f t="shared" si="76"/>
        <v>161.4992</v>
      </c>
      <c r="T1098">
        <f t="shared" si="78"/>
        <v>74.728707468579259</v>
      </c>
    </row>
    <row r="1099" spans="4:20">
      <c r="D1099">
        <v>1044</v>
      </c>
      <c r="E1099">
        <f t="shared" ref="E1099:E1162" si="79">D1099/1000</f>
        <v>1.044</v>
      </c>
      <c r="Q1099">
        <f t="shared" si="77"/>
        <v>68.879271645775475</v>
      </c>
      <c r="R1099">
        <f t="shared" ref="R1099:R1162" si="80">184.84+$A$12*LOG10(D1099)-0.0224*(D1099-1)</f>
        <v>161.4768</v>
      </c>
      <c r="T1099">
        <f t="shared" si="78"/>
        <v>74.673428335604726</v>
      </c>
    </row>
    <row r="1100" spans="4:20">
      <c r="D1100">
        <v>1045</v>
      </c>
      <c r="E1100">
        <f t="shared" si="79"/>
        <v>1.0449999999999999</v>
      </c>
      <c r="Q1100">
        <f t="shared" si="77"/>
        <v>68.824003163001663</v>
      </c>
      <c r="R1100">
        <f t="shared" si="80"/>
        <v>161.45439999999999</v>
      </c>
      <c r="T1100">
        <f t="shared" si="78"/>
        <v>74.618159852830914</v>
      </c>
    </row>
    <row r="1101" spans="4:20">
      <c r="D1101">
        <v>1046</v>
      </c>
      <c r="E1101">
        <f t="shared" si="79"/>
        <v>1.046</v>
      </c>
      <c r="Q1101">
        <f t="shared" si="77"/>
        <v>68.768745310055181</v>
      </c>
      <c r="R1101">
        <f t="shared" si="80"/>
        <v>161.43200000000002</v>
      </c>
      <c r="T1101">
        <f t="shared" si="78"/>
        <v>74.562901999884431</v>
      </c>
    </row>
    <row r="1102" spans="4:20">
      <c r="D1102">
        <v>1047</v>
      </c>
      <c r="E1102">
        <f t="shared" si="79"/>
        <v>1.0469999999999999</v>
      </c>
      <c r="Q1102">
        <f t="shared" si="77"/>
        <v>68.713498066621014</v>
      </c>
      <c r="R1102">
        <f t="shared" si="80"/>
        <v>161.40960000000001</v>
      </c>
      <c r="T1102">
        <f t="shared" si="78"/>
        <v>74.507654756450265</v>
      </c>
    </row>
    <row r="1103" spans="4:20">
      <c r="D1103">
        <v>1048</v>
      </c>
      <c r="E1103">
        <f t="shared" si="79"/>
        <v>1.048</v>
      </c>
      <c r="Q1103">
        <f t="shared" si="77"/>
        <v>68.658261412442329</v>
      </c>
      <c r="R1103">
        <f t="shared" si="80"/>
        <v>161.38720000000001</v>
      </c>
      <c r="T1103">
        <f t="shared" si="78"/>
        <v>74.452418102271579</v>
      </c>
    </row>
    <row r="1104" spans="4:20">
      <c r="D1104">
        <v>1049</v>
      </c>
      <c r="E1104">
        <f t="shared" si="79"/>
        <v>1.0489999999999999</v>
      </c>
      <c r="Q1104">
        <f t="shared" si="77"/>
        <v>68.603035327320271</v>
      </c>
      <c r="R1104">
        <f t="shared" si="80"/>
        <v>161.3648</v>
      </c>
      <c r="T1104">
        <f t="shared" si="78"/>
        <v>74.397192017149521</v>
      </c>
    </row>
    <row r="1105" spans="4:20">
      <c r="D1105">
        <v>1050</v>
      </c>
      <c r="E1105">
        <f t="shared" si="79"/>
        <v>1.05</v>
      </c>
      <c r="Q1105">
        <f t="shared" si="77"/>
        <v>68.547819791113682</v>
      </c>
      <c r="R1105">
        <f t="shared" si="80"/>
        <v>161.3424</v>
      </c>
      <c r="T1105">
        <f t="shared" si="78"/>
        <v>74.341976480942932</v>
      </c>
    </row>
    <row r="1106" spans="4:20">
      <c r="D1106">
        <v>1051</v>
      </c>
      <c r="E1106">
        <f t="shared" si="79"/>
        <v>1.0509999999999999</v>
      </c>
      <c r="Q1106">
        <f t="shared" si="77"/>
        <v>68.492614783738958</v>
      </c>
      <c r="R1106">
        <f t="shared" si="80"/>
        <v>161.32</v>
      </c>
      <c r="T1106">
        <f t="shared" si="78"/>
        <v>74.286771473568209</v>
      </c>
    </row>
    <row r="1107" spans="4:20">
      <c r="D1107">
        <v>1052</v>
      </c>
      <c r="E1107">
        <f t="shared" si="79"/>
        <v>1.052</v>
      </c>
      <c r="Q1107">
        <f t="shared" si="77"/>
        <v>68.437420285169821</v>
      </c>
      <c r="R1107">
        <f t="shared" si="80"/>
        <v>161.29759999999999</v>
      </c>
      <c r="T1107">
        <f t="shared" si="78"/>
        <v>74.231576974999072</v>
      </c>
    </row>
    <row r="1108" spans="4:20">
      <c r="D1108">
        <v>1053</v>
      </c>
      <c r="E1108">
        <f t="shared" si="79"/>
        <v>1.0529999999999999</v>
      </c>
      <c r="Q1108">
        <f t="shared" si="77"/>
        <v>68.382236275436966</v>
      </c>
      <c r="R1108">
        <f t="shared" si="80"/>
        <v>161.27520000000001</v>
      </c>
      <c r="T1108">
        <f t="shared" si="78"/>
        <v>74.176392965266217</v>
      </c>
    </row>
    <row r="1109" spans="4:20">
      <c r="D1109">
        <v>1054</v>
      </c>
      <c r="E1109">
        <f t="shared" si="79"/>
        <v>1.054</v>
      </c>
      <c r="Q1109">
        <f t="shared" si="77"/>
        <v>68.327062734628086</v>
      </c>
      <c r="R1109">
        <f t="shared" si="80"/>
        <v>161.25280000000001</v>
      </c>
      <c r="T1109">
        <f t="shared" si="78"/>
        <v>74.121219424457337</v>
      </c>
    </row>
    <row r="1110" spans="4:20">
      <c r="D1110">
        <v>1055</v>
      </c>
      <c r="E1110">
        <f t="shared" si="79"/>
        <v>1.0549999999999999</v>
      </c>
      <c r="Q1110">
        <f t="shared" si="77"/>
        <v>68.271899642887462</v>
      </c>
      <c r="R1110">
        <f t="shared" si="80"/>
        <v>161.2304</v>
      </c>
      <c r="T1110">
        <f t="shared" si="78"/>
        <v>74.066056332716713</v>
      </c>
    </row>
    <row r="1111" spans="4:20">
      <c r="D1111">
        <v>1056</v>
      </c>
      <c r="E1111">
        <f t="shared" si="79"/>
        <v>1.056</v>
      </c>
      <c r="Q1111">
        <f t="shared" si="77"/>
        <v>68.216746980415763</v>
      </c>
      <c r="R1111">
        <f t="shared" si="80"/>
        <v>161.208</v>
      </c>
      <c r="T1111">
        <f t="shared" si="78"/>
        <v>74.010903670245014</v>
      </c>
    </row>
    <row r="1112" spans="4:20">
      <c r="D1112">
        <v>1057</v>
      </c>
      <c r="E1112">
        <f t="shared" si="79"/>
        <v>1.0569999999999999</v>
      </c>
      <c r="Q1112">
        <f t="shared" si="77"/>
        <v>68.161604727470007</v>
      </c>
      <c r="R1112">
        <f t="shared" si="80"/>
        <v>161.18559999999999</v>
      </c>
      <c r="T1112">
        <f t="shared" si="78"/>
        <v>73.955761417299257</v>
      </c>
    </row>
    <row r="1113" spans="4:20">
      <c r="D1113">
        <v>1058</v>
      </c>
      <c r="E1113">
        <f t="shared" si="79"/>
        <v>1.0580000000000001</v>
      </c>
      <c r="Q1113">
        <f t="shared" si="77"/>
        <v>68.10647286436307</v>
      </c>
      <c r="R1113">
        <f t="shared" si="80"/>
        <v>161.16320000000002</v>
      </c>
      <c r="T1113">
        <f t="shared" si="78"/>
        <v>73.900629554192321</v>
      </c>
    </row>
    <row r="1114" spans="4:20">
      <c r="D1114">
        <v>1059</v>
      </c>
      <c r="E1114">
        <f t="shared" si="79"/>
        <v>1.0589999999999999</v>
      </c>
      <c r="Q1114">
        <f t="shared" si="77"/>
        <v>68.051351371463738</v>
      </c>
      <c r="R1114">
        <f t="shared" si="80"/>
        <v>161.14080000000001</v>
      </c>
      <c r="T1114">
        <f t="shared" si="78"/>
        <v>73.845508061292989</v>
      </c>
    </row>
    <row r="1115" spans="4:20">
      <c r="D1115">
        <v>1060</v>
      </c>
      <c r="E1115">
        <f t="shared" si="79"/>
        <v>1.06</v>
      </c>
      <c r="Q1115">
        <f t="shared" si="77"/>
        <v>67.996240229196331</v>
      </c>
      <c r="R1115">
        <f t="shared" si="80"/>
        <v>161.11840000000001</v>
      </c>
      <c r="T1115">
        <f t="shared" si="78"/>
        <v>73.790396919025582</v>
      </c>
    </row>
    <row r="1116" spans="4:20">
      <c r="D1116">
        <v>1061</v>
      </c>
      <c r="E1116">
        <f t="shared" si="79"/>
        <v>1.0609999999999999</v>
      </c>
      <c r="Q1116">
        <f t="shared" si="77"/>
        <v>67.941139418040578</v>
      </c>
      <c r="R1116">
        <f t="shared" si="80"/>
        <v>161.096</v>
      </c>
      <c r="T1116">
        <f t="shared" si="78"/>
        <v>73.735296107869829</v>
      </c>
    </row>
    <row r="1117" spans="4:20">
      <c r="D1117">
        <v>1062</v>
      </c>
      <c r="E1117">
        <f t="shared" si="79"/>
        <v>1.0620000000000001</v>
      </c>
      <c r="Q1117">
        <f t="shared" si="77"/>
        <v>67.88604891853133</v>
      </c>
      <c r="R1117">
        <f t="shared" si="80"/>
        <v>161.0736</v>
      </c>
      <c r="T1117">
        <f t="shared" si="78"/>
        <v>73.680205608360581</v>
      </c>
    </row>
    <row r="1118" spans="4:20">
      <c r="D1118">
        <v>1063</v>
      </c>
      <c r="E1118">
        <f t="shared" si="79"/>
        <v>1.0629999999999999</v>
      </c>
      <c r="Q1118">
        <f t="shared" si="77"/>
        <v>67.830968711258436</v>
      </c>
      <c r="R1118">
        <f t="shared" si="80"/>
        <v>161.05119999999999</v>
      </c>
      <c r="T1118">
        <f t="shared" si="78"/>
        <v>73.625125401087686</v>
      </c>
    </row>
    <row r="1119" spans="4:20">
      <c r="D1119">
        <v>1064</v>
      </c>
      <c r="E1119">
        <f t="shared" si="79"/>
        <v>1.0640000000000001</v>
      </c>
      <c r="Q1119">
        <f t="shared" si="77"/>
        <v>67.775898776866484</v>
      </c>
      <c r="R1119">
        <f t="shared" si="80"/>
        <v>161.02879999999999</v>
      </c>
      <c r="T1119">
        <f t="shared" si="78"/>
        <v>73.570055466695734</v>
      </c>
    </row>
    <row r="1120" spans="4:20">
      <c r="D1120">
        <v>1065</v>
      </c>
      <c r="E1120">
        <f t="shared" si="79"/>
        <v>1.0649999999999999</v>
      </c>
      <c r="Q1120">
        <f t="shared" si="77"/>
        <v>67.720839096054618</v>
      </c>
      <c r="R1120">
        <f t="shared" si="80"/>
        <v>161.00640000000001</v>
      </c>
      <c r="T1120">
        <f t="shared" si="78"/>
        <v>73.514995785883869</v>
      </c>
    </row>
    <row r="1121" spans="4:20">
      <c r="D1121">
        <v>1066</v>
      </c>
      <c r="E1121">
        <f t="shared" si="79"/>
        <v>1.0660000000000001</v>
      </c>
      <c r="Q1121">
        <f t="shared" si="77"/>
        <v>67.665789649576311</v>
      </c>
      <c r="R1121">
        <f t="shared" si="80"/>
        <v>160.98400000000001</v>
      </c>
      <c r="T1121">
        <f t="shared" si="78"/>
        <v>73.459946339405562</v>
      </c>
    </row>
    <row r="1122" spans="4:20">
      <c r="D1122">
        <v>1067</v>
      </c>
      <c r="E1122">
        <f t="shared" si="79"/>
        <v>1.0669999999999999</v>
      </c>
      <c r="Q1122">
        <f t="shared" si="77"/>
        <v>67.610750418239206</v>
      </c>
      <c r="R1122">
        <f t="shared" si="80"/>
        <v>160.9616</v>
      </c>
      <c r="T1122">
        <f t="shared" si="78"/>
        <v>73.404907108068457</v>
      </c>
    </row>
    <row r="1123" spans="4:20">
      <c r="D1123">
        <v>1068</v>
      </c>
      <c r="E1123">
        <f t="shared" si="79"/>
        <v>1.0680000000000001</v>
      </c>
      <c r="Q1123">
        <f t="shared" si="77"/>
        <v>67.555721382904835</v>
      </c>
      <c r="R1123">
        <f t="shared" si="80"/>
        <v>160.9392</v>
      </c>
      <c r="T1123">
        <f t="shared" si="78"/>
        <v>73.349878072734086</v>
      </c>
    </row>
    <row r="1124" spans="4:20">
      <c r="D1124">
        <v>1069</v>
      </c>
      <c r="E1124">
        <f t="shared" si="79"/>
        <v>1.069</v>
      </c>
      <c r="Q1124">
        <f t="shared" si="77"/>
        <v>67.500702524488489</v>
      </c>
      <c r="R1124">
        <f t="shared" si="80"/>
        <v>160.91679999999999</v>
      </c>
      <c r="T1124">
        <f t="shared" si="78"/>
        <v>73.294859214317739</v>
      </c>
    </row>
    <row r="1125" spans="4:20">
      <c r="D1125">
        <v>1070</v>
      </c>
      <c r="E1125">
        <f t="shared" si="79"/>
        <v>1.07</v>
      </c>
      <c r="Q1125">
        <f t="shared" si="77"/>
        <v>67.445693823959004</v>
      </c>
      <c r="R1125">
        <f t="shared" si="80"/>
        <v>160.89440000000002</v>
      </c>
      <c r="T1125">
        <f t="shared" si="78"/>
        <v>73.239850513788255</v>
      </c>
    </row>
    <row r="1126" spans="4:20">
      <c r="D1126">
        <v>1071</v>
      </c>
      <c r="E1126">
        <f t="shared" si="79"/>
        <v>1.071</v>
      </c>
      <c r="Q1126">
        <f t="shared" si="77"/>
        <v>67.390695262338568</v>
      </c>
      <c r="R1126">
        <f t="shared" si="80"/>
        <v>160.87200000000001</v>
      </c>
      <c r="T1126">
        <f t="shared" si="78"/>
        <v>73.184851952167818</v>
      </c>
    </row>
    <row r="1127" spans="4:20">
      <c r="D1127">
        <v>1072</v>
      </c>
      <c r="E1127">
        <f t="shared" si="79"/>
        <v>1.0720000000000001</v>
      </c>
      <c r="Q1127">
        <f t="shared" si="77"/>
        <v>67.335706820702427</v>
      </c>
      <c r="R1127">
        <f t="shared" si="80"/>
        <v>160.84960000000001</v>
      </c>
      <c r="T1127">
        <f t="shared" si="78"/>
        <v>73.129863510531678</v>
      </c>
    </row>
    <row r="1128" spans="4:20">
      <c r="D1128">
        <v>1073</v>
      </c>
      <c r="E1128">
        <f t="shared" si="79"/>
        <v>1.073</v>
      </c>
      <c r="Q1128">
        <f t="shared" si="77"/>
        <v>67.280728480178837</v>
      </c>
      <c r="R1128">
        <f t="shared" si="80"/>
        <v>160.8272</v>
      </c>
      <c r="T1128">
        <f t="shared" si="78"/>
        <v>73.074885170008088</v>
      </c>
    </row>
    <row r="1129" spans="4:20">
      <c r="D1129">
        <v>1074</v>
      </c>
      <c r="E1129">
        <f t="shared" si="79"/>
        <v>1.0740000000000001</v>
      </c>
      <c r="Q1129">
        <f t="shared" si="77"/>
        <v>67.225760221948775</v>
      </c>
      <c r="R1129">
        <f t="shared" si="80"/>
        <v>160.8048</v>
      </c>
      <c r="T1129">
        <f t="shared" si="78"/>
        <v>73.019916911778026</v>
      </c>
    </row>
    <row r="1130" spans="4:20">
      <c r="D1130">
        <v>1075</v>
      </c>
      <c r="E1130">
        <f t="shared" si="79"/>
        <v>1.075</v>
      </c>
      <c r="Q1130">
        <f t="shared" si="77"/>
        <v>67.170802027245742</v>
      </c>
      <c r="R1130">
        <f t="shared" si="80"/>
        <v>160.7824</v>
      </c>
      <c r="T1130">
        <f t="shared" si="78"/>
        <v>72.964958717074992</v>
      </c>
    </row>
    <row r="1131" spans="4:20">
      <c r="D1131">
        <v>1076</v>
      </c>
      <c r="E1131">
        <f t="shared" si="79"/>
        <v>1.0760000000000001</v>
      </c>
      <c r="Q1131">
        <f t="shared" si="77"/>
        <v>67.115853877355562</v>
      </c>
      <c r="R1131">
        <f t="shared" si="80"/>
        <v>160.76</v>
      </c>
      <c r="T1131">
        <f t="shared" si="78"/>
        <v>72.910010567184813</v>
      </c>
    </row>
    <row r="1132" spans="4:20">
      <c r="D1132">
        <v>1077</v>
      </c>
      <c r="E1132">
        <f t="shared" si="79"/>
        <v>1.077</v>
      </c>
      <c r="Q1132">
        <f t="shared" si="77"/>
        <v>67.060915753616314</v>
      </c>
      <c r="R1132">
        <f t="shared" si="80"/>
        <v>160.73760000000001</v>
      </c>
      <c r="T1132">
        <f t="shared" si="78"/>
        <v>72.855072443445565</v>
      </c>
    </row>
    <row r="1133" spans="4:20">
      <c r="D1133">
        <v>1078</v>
      </c>
      <c r="E1133">
        <f t="shared" si="79"/>
        <v>1.0780000000000001</v>
      </c>
      <c r="Q1133">
        <f t="shared" si="77"/>
        <v>67.005987637417931</v>
      </c>
      <c r="R1133">
        <f t="shared" si="80"/>
        <v>160.71520000000001</v>
      </c>
      <c r="T1133">
        <f t="shared" si="78"/>
        <v>72.800144327247182</v>
      </c>
    </row>
    <row r="1134" spans="4:20">
      <c r="D1134">
        <v>1079</v>
      </c>
      <c r="E1134">
        <f t="shared" si="79"/>
        <v>1.079</v>
      </c>
      <c r="Q1134">
        <f t="shared" si="77"/>
        <v>66.95106951020216</v>
      </c>
      <c r="R1134">
        <f t="shared" si="80"/>
        <v>160.69280000000001</v>
      </c>
      <c r="T1134">
        <f t="shared" si="78"/>
        <v>72.745226200031411</v>
      </c>
    </row>
    <row r="1135" spans="4:20">
      <c r="D1135">
        <v>1080</v>
      </c>
      <c r="E1135">
        <f t="shared" si="79"/>
        <v>1.08</v>
      </c>
      <c r="Q1135">
        <f t="shared" si="77"/>
        <v>66.896161353462304</v>
      </c>
      <c r="R1135">
        <f t="shared" si="80"/>
        <v>160.6704</v>
      </c>
      <c r="T1135">
        <f t="shared" si="78"/>
        <v>72.690318043291555</v>
      </c>
    </row>
    <row r="1136" spans="4:20">
      <c r="D1136">
        <v>1081</v>
      </c>
      <c r="E1136">
        <f t="shared" si="79"/>
        <v>1.081</v>
      </c>
      <c r="Q1136">
        <f t="shared" si="77"/>
        <v>66.841263148743067</v>
      </c>
      <c r="R1136">
        <f t="shared" si="80"/>
        <v>160.648</v>
      </c>
      <c r="T1136">
        <f t="shared" si="78"/>
        <v>72.635419838572318</v>
      </c>
    </row>
    <row r="1137" spans="4:20">
      <c r="D1137">
        <v>1082</v>
      </c>
      <c r="E1137">
        <f t="shared" si="79"/>
        <v>1.0820000000000001</v>
      </c>
      <c r="Q1137">
        <f t="shared" si="77"/>
        <v>66.786374877640327</v>
      </c>
      <c r="R1137">
        <f t="shared" si="80"/>
        <v>160.62559999999999</v>
      </c>
      <c r="T1137">
        <f t="shared" si="78"/>
        <v>72.580531567469578</v>
      </c>
    </row>
    <row r="1138" spans="4:20">
      <c r="D1138">
        <v>1083</v>
      </c>
      <c r="E1138">
        <f t="shared" si="79"/>
        <v>1.083</v>
      </c>
      <c r="Q1138">
        <f t="shared" si="77"/>
        <v>66.731496521800977</v>
      </c>
      <c r="R1138">
        <f t="shared" si="80"/>
        <v>160.60320000000002</v>
      </c>
      <c r="T1138">
        <f t="shared" si="78"/>
        <v>72.525653211630228</v>
      </c>
    </row>
    <row r="1139" spans="4:20">
      <c r="D1139">
        <v>1084</v>
      </c>
      <c r="E1139">
        <f t="shared" si="79"/>
        <v>1.0840000000000001</v>
      </c>
      <c r="Q1139">
        <f t="shared" si="77"/>
        <v>66.676628062922759</v>
      </c>
      <c r="R1139">
        <f t="shared" si="80"/>
        <v>160.58080000000001</v>
      </c>
      <c r="T1139">
        <f t="shared" si="78"/>
        <v>72.47078475275201</v>
      </c>
    </row>
    <row r="1140" spans="4:20">
      <c r="D1140">
        <v>1085</v>
      </c>
      <c r="E1140">
        <f t="shared" si="79"/>
        <v>1.085</v>
      </c>
      <c r="Q1140">
        <f t="shared" si="77"/>
        <v>66.621769482753976</v>
      </c>
      <c r="R1140">
        <f t="shared" si="80"/>
        <v>160.55840000000001</v>
      </c>
      <c r="T1140">
        <f t="shared" si="78"/>
        <v>72.415926172583227</v>
      </c>
    </row>
    <row r="1141" spans="4:20">
      <c r="D1141">
        <v>1086</v>
      </c>
      <c r="E1141">
        <f t="shared" si="79"/>
        <v>1.0860000000000001</v>
      </c>
      <c r="Q1141">
        <f t="shared" si="77"/>
        <v>66.566920763093435</v>
      </c>
      <c r="R1141">
        <f t="shared" si="80"/>
        <v>160.536</v>
      </c>
      <c r="T1141">
        <f t="shared" si="78"/>
        <v>72.361077452922686</v>
      </c>
    </row>
    <row r="1142" spans="4:20">
      <c r="D1142">
        <v>1087</v>
      </c>
      <c r="E1142">
        <f t="shared" si="79"/>
        <v>1.087</v>
      </c>
      <c r="Q1142">
        <f t="shared" si="77"/>
        <v>66.512081885790138</v>
      </c>
      <c r="R1142">
        <f t="shared" si="80"/>
        <v>160.5136</v>
      </c>
      <c r="T1142">
        <f t="shared" si="78"/>
        <v>72.306238575619389</v>
      </c>
    </row>
    <row r="1143" spans="4:20">
      <c r="D1143">
        <v>1088</v>
      </c>
      <c r="E1143">
        <f t="shared" si="79"/>
        <v>1.0880000000000001</v>
      </c>
      <c r="Q1143">
        <f t="shared" si="77"/>
        <v>66.457252832743251</v>
      </c>
      <c r="R1143">
        <f t="shared" si="80"/>
        <v>160.49119999999999</v>
      </c>
      <c r="T1143">
        <f t="shared" si="78"/>
        <v>72.251409522572501</v>
      </c>
    </row>
    <row r="1144" spans="4:20">
      <c r="D1144">
        <v>1089</v>
      </c>
      <c r="E1144">
        <f t="shared" si="79"/>
        <v>1.089</v>
      </c>
      <c r="Q1144">
        <f t="shared" si="77"/>
        <v>66.402433585901719</v>
      </c>
      <c r="R1144">
        <f t="shared" si="80"/>
        <v>160.46880000000002</v>
      </c>
      <c r="T1144">
        <f t="shared" si="78"/>
        <v>72.196590275730969</v>
      </c>
    </row>
    <row r="1145" spans="4:20">
      <c r="D1145">
        <v>1090</v>
      </c>
      <c r="E1145">
        <f t="shared" si="79"/>
        <v>1.0900000000000001</v>
      </c>
      <c r="Q1145">
        <f t="shared" ref="Q1145:Q1208" si="81">Z$11+Z$12*LOG10(D1145)-B$8*(D1145-1)</f>
        <v>66.347624127264254</v>
      </c>
      <c r="R1145">
        <f t="shared" si="80"/>
        <v>160.44640000000001</v>
      </c>
      <c r="T1145">
        <f t="shared" ref="T1145:T1208" si="82">Q1145-AA$14</f>
        <v>72.141780817093505</v>
      </c>
    </row>
    <row r="1146" spans="4:20">
      <c r="D1146">
        <v>1091</v>
      </c>
      <c r="E1146">
        <f t="shared" si="79"/>
        <v>1.091</v>
      </c>
      <c r="Q1146">
        <f t="shared" si="81"/>
        <v>66.292824438879109</v>
      </c>
      <c r="R1146">
        <f t="shared" si="80"/>
        <v>160.42400000000001</v>
      </c>
      <c r="T1146">
        <f t="shared" si="82"/>
        <v>72.086981128708359</v>
      </c>
    </row>
    <row r="1147" spans="4:20">
      <c r="D1147">
        <v>1092</v>
      </c>
      <c r="E1147">
        <f t="shared" si="79"/>
        <v>1.0920000000000001</v>
      </c>
      <c r="Q1147">
        <f t="shared" si="81"/>
        <v>66.238034502843817</v>
      </c>
      <c r="R1147">
        <f t="shared" si="80"/>
        <v>160.4016</v>
      </c>
      <c r="T1147">
        <f t="shared" si="82"/>
        <v>72.032191192673068</v>
      </c>
    </row>
    <row r="1148" spans="4:20">
      <c r="D1148">
        <v>1093</v>
      </c>
      <c r="E1148">
        <f t="shared" si="79"/>
        <v>1.093</v>
      </c>
      <c r="Q1148">
        <f t="shared" si="81"/>
        <v>66.183254301305112</v>
      </c>
      <c r="R1148">
        <f t="shared" si="80"/>
        <v>160.3792</v>
      </c>
      <c r="T1148">
        <f t="shared" si="82"/>
        <v>71.977410991134363</v>
      </c>
    </row>
    <row r="1149" spans="4:20">
      <c r="D1149">
        <v>1094</v>
      </c>
      <c r="E1149">
        <f t="shared" si="79"/>
        <v>1.0940000000000001</v>
      </c>
      <c r="Q1149">
        <f t="shared" si="81"/>
        <v>66.128483816458683</v>
      </c>
      <c r="R1149">
        <f t="shared" si="80"/>
        <v>160.35679999999999</v>
      </c>
      <c r="T1149">
        <f t="shared" si="82"/>
        <v>71.922640506287934</v>
      </c>
    </row>
    <row r="1150" spans="4:20">
      <c r="D1150">
        <v>1095</v>
      </c>
      <c r="E1150">
        <f t="shared" si="79"/>
        <v>1.095</v>
      </c>
      <c r="Q1150">
        <f t="shared" si="81"/>
        <v>66.073723030549061</v>
      </c>
      <c r="R1150">
        <f t="shared" si="80"/>
        <v>160.33440000000002</v>
      </c>
      <c r="T1150">
        <f t="shared" si="82"/>
        <v>71.867879720378312</v>
      </c>
    </row>
    <row r="1151" spans="4:20">
      <c r="D1151">
        <v>1096</v>
      </c>
      <c r="E1151">
        <f t="shared" si="79"/>
        <v>1.0960000000000001</v>
      </c>
      <c r="Q1151">
        <f t="shared" si="81"/>
        <v>66.01897192586938</v>
      </c>
      <c r="R1151">
        <f t="shared" si="80"/>
        <v>160.31200000000001</v>
      </c>
      <c r="T1151">
        <f t="shared" si="82"/>
        <v>71.813128615698631</v>
      </c>
    </row>
    <row r="1152" spans="4:20">
      <c r="D1152">
        <v>1097</v>
      </c>
      <c r="E1152">
        <f t="shared" si="79"/>
        <v>1.097</v>
      </c>
      <c r="Q1152">
        <f t="shared" si="81"/>
        <v>65.964230484761174</v>
      </c>
      <c r="R1152">
        <f t="shared" si="80"/>
        <v>160.28960000000001</v>
      </c>
      <c r="T1152">
        <f t="shared" si="82"/>
        <v>71.758387174590425</v>
      </c>
    </row>
    <row r="1153" spans="4:20">
      <c r="D1153">
        <v>1098</v>
      </c>
      <c r="E1153">
        <f t="shared" si="79"/>
        <v>1.0980000000000001</v>
      </c>
      <c r="Q1153">
        <f t="shared" si="81"/>
        <v>65.909498689614324</v>
      </c>
      <c r="R1153">
        <f t="shared" si="80"/>
        <v>160.2672</v>
      </c>
      <c r="T1153">
        <f t="shared" si="82"/>
        <v>71.703655379443575</v>
      </c>
    </row>
    <row r="1154" spans="4:20">
      <c r="D1154">
        <v>1099</v>
      </c>
      <c r="E1154">
        <f t="shared" si="79"/>
        <v>1.099</v>
      </c>
      <c r="Q1154">
        <f t="shared" si="81"/>
        <v>65.854776522866757</v>
      </c>
      <c r="R1154">
        <f t="shared" si="80"/>
        <v>160.2448</v>
      </c>
      <c r="T1154">
        <f t="shared" si="82"/>
        <v>71.648933212696008</v>
      </c>
    </row>
    <row r="1155" spans="4:20">
      <c r="D1155">
        <v>1100</v>
      </c>
      <c r="E1155">
        <f t="shared" si="79"/>
        <v>1.1000000000000001</v>
      </c>
      <c r="Q1155">
        <f t="shared" si="81"/>
        <v>65.80006396700432</v>
      </c>
      <c r="R1155">
        <f t="shared" si="80"/>
        <v>160.22239999999999</v>
      </c>
      <c r="T1155">
        <f t="shared" si="82"/>
        <v>71.594220656833571</v>
      </c>
    </row>
    <row r="1156" spans="4:20">
      <c r="D1156">
        <v>1101</v>
      </c>
      <c r="E1156">
        <f t="shared" si="79"/>
        <v>1.101</v>
      </c>
      <c r="Q1156">
        <f t="shared" si="81"/>
        <v>65.745361004560607</v>
      </c>
      <c r="R1156">
        <f t="shared" si="80"/>
        <v>160.19999999999999</v>
      </c>
      <c r="T1156">
        <f t="shared" si="82"/>
        <v>71.539517694389858</v>
      </c>
    </row>
    <row r="1157" spans="4:20">
      <c r="D1157">
        <v>1102</v>
      </c>
      <c r="E1157">
        <f t="shared" si="79"/>
        <v>1.1020000000000001</v>
      </c>
      <c r="Q1157">
        <f t="shared" si="81"/>
        <v>65.690667618116805</v>
      </c>
      <c r="R1157">
        <f t="shared" si="80"/>
        <v>160.17760000000001</v>
      </c>
      <c r="T1157">
        <f t="shared" si="82"/>
        <v>71.484824307946056</v>
      </c>
    </row>
    <row r="1158" spans="4:20">
      <c r="D1158">
        <v>1103</v>
      </c>
      <c r="E1158">
        <f t="shared" si="79"/>
        <v>1.103</v>
      </c>
      <c r="Q1158">
        <f t="shared" si="81"/>
        <v>65.635983790301481</v>
      </c>
      <c r="R1158">
        <f t="shared" si="80"/>
        <v>160.15520000000001</v>
      </c>
      <c r="T1158">
        <f t="shared" si="82"/>
        <v>71.430140480130731</v>
      </c>
    </row>
    <row r="1159" spans="4:20">
      <c r="D1159">
        <v>1104</v>
      </c>
      <c r="E1159">
        <f t="shared" si="79"/>
        <v>1.1040000000000001</v>
      </c>
      <c r="Q1159">
        <f t="shared" si="81"/>
        <v>65.581309503790408</v>
      </c>
      <c r="R1159">
        <f t="shared" si="80"/>
        <v>160.1328</v>
      </c>
      <c r="T1159">
        <f t="shared" si="82"/>
        <v>71.375466193619658</v>
      </c>
    </row>
    <row r="1160" spans="4:20">
      <c r="D1160">
        <v>1105</v>
      </c>
      <c r="E1160">
        <f t="shared" si="79"/>
        <v>1.105</v>
      </c>
      <c r="Q1160">
        <f t="shared" si="81"/>
        <v>65.526644741306455</v>
      </c>
      <c r="R1160">
        <f t="shared" si="80"/>
        <v>160.1104</v>
      </c>
      <c r="T1160">
        <f t="shared" si="82"/>
        <v>71.320801431135706</v>
      </c>
    </row>
    <row r="1161" spans="4:20">
      <c r="D1161">
        <v>1106</v>
      </c>
      <c r="E1161">
        <f t="shared" si="79"/>
        <v>1.1060000000000001</v>
      </c>
      <c r="Q1161">
        <f t="shared" si="81"/>
        <v>65.47198948561936</v>
      </c>
      <c r="R1161">
        <f t="shared" si="80"/>
        <v>160.08799999999999</v>
      </c>
      <c r="T1161">
        <f t="shared" si="82"/>
        <v>71.266146175448611</v>
      </c>
    </row>
    <row r="1162" spans="4:20">
      <c r="D1162">
        <v>1107</v>
      </c>
      <c r="E1162">
        <f t="shared" si="79"/>
        <v>1.107</v>
      </c>
      <c r="Q1162">
        <f t="shared" si="81"/>
        <v>65.417343719545556</v>
      </c>
      <c r="R1162">
        <f t="shared" si="80"/>
        <v>160.06560000000002</v>
      </c>
      <c r="T1162">
        <f t="shared" si="82"/>
        <v>71.211500409374807</v>
      </c>
    </row>
    <row r="1163" spans="4:20">
      <c r="D1163">
        <v>1108</v>
      </c>
      <c r="E1163">
        <f t="shared" ref="E1163:E1226" si="83">D1163/1000</f>
        <v>1.1080000000000001</v>
      </c>
      <c r="Q1163">
        <f t="shared" si="81"/>
        <v>65.362707425948059</v>
      </c>
      <c r="R1163">
        <f t="shared" ref="R1163:R1226" si="84">184.84+$A$12*LOG10(D1163)-0.0224*(D1163-1)</f>
        <v>160.04320000000001</v>
      </c>
      <c r="T1163">
        <f t="shared" si="82"/>
        <v>71.15686411577731</v>
      </c>
    </row>
    <row r="1164" spans="4:20">
      <c r="D1164">
        <v>1109</v>
      </c>
      <c r="E1164">
        <f t="shared" si="83"/>
        <v>1.109</v>
      </c>
      <c r="Q1164">
        <f t="shared" si="81"/>
        <v>65.308080587736214</v>
      </c>
      <c r="R1164">
        <f t="shared" si="84"/>
        <v>160.02080000000001</v>
      </c>
      <c r="T1164">
        <f t="shared" si="82"/>
        <v>71.102237277565465</v>
      </c>
    </row>
    <row r="1165" spans="4:20">
      <c r="D1165">
        <v>1110</v>
      </c>
      <c r="E1165">
        <f t="shared" si="83"/>
        <v>1.1100000000000001</v>
      </c>
      <c r="Q1165">
        <f t="shared" si="81"/>
        <v>65.253463187865663</v>
      </c>
      <c r="R1165">
        <f t="shared" si="84"/>
        <v>159.9984</v>
      </c>
      <c r="T1165">
        <f t="shared" si="82"/>
        <v>71.047619877694913</v>
      </c>
    </row>
    <row r="1166" spans="4:20">
      <c r="D1166">
        <v>1111</v>
      </c>
      <c r="E1166">
        <f t="shared" si="83"/>
        <v>1.111</v>
      </c>
      <c r="Q1166">
        <f t="shared" si="81"/>
        <v>65.198855209337992</v>
      </c>
      <c r="R1166">
        <f t="shared" si="84"/>
        <v>159.976</v>
      </c>
      <c r="T1166">
        <f t="shared" si="82"/>
        <v>70.993011899167243</v>
      </c>
    </row>
    <row r="1167" spans="4:20">
      <c r="D1167">
        <v>1112</v>
      </c>
      <c r="E1167">
        <f t="shared" si="83"/>
        <v>1.1120000000000001</v>
      </c>
      <c r="Q1167">
        <f t="shared" si="81"/>
        <v>65.144256635200747</v>
      </c>
      <c r="R1167">
        <f t="shared" si="84"/>
        <v>159.95359999999999</v>
      </c>
      <c r="T1167">
        <f t="shared" si="82"/>
        <v>70.938413325029998</v>
      </c>
    </row>
    <row r="1168" spans="4:20">
      <c r="D1168">
        <v>1113</v>
      </c>
      <c r="E1168">
        <f t="shared" si="83"/>
        <v>1.113</v>
      </c>
      <c r="Q1168">
        <f t="shared" si="81"/>
        <v>65.089667448547118</v>
      </c>
      <c r="R1168">
        <f t="shared" si="84"/>
        <v>159.93119999999999</v>
      </c>
      <c r="T1168">
        <f t="shared" si="82"/>
        <v>70.883824138376369</v>
      </c>
    </row>
    <row r="1169" spans="4:20">
      <c r="D1169">
        <v>1114</v>
      </c>
      <c r="E1169">
        <f t="shared" si="83"/>
        <v>1.1140000000000001</v>
      </c>
      <c r="Q1169">
        <f t="shared" si="81"/>
        <v>65.035087632515896</v>
      </c>
      <c r="R1169">
        <f t="shared" si="84"/>
        <v>159.90880000000001</v>
      </c>
      <c r="T1169">
        <f t="shared" si="82"/>
        <v>70.829244322345147</v>
      </c>
    </row>
    <row r="1170" spans="4:20">
      <c r="D1170">
        <v>1115</v>
      </c>
      <c r="E1170">
        <f t="shared" si="83"/>
        <v>1.115</v>
      </c>
      <c r="Q1170">
        <f t="shared" si="81"/>
        <v>64.980517170291265</v>
      </c>
      <c r="R1170">
        <f t="shared" si="84"/>
        <v>159.88640000000001</v>
      </c>
      <c r="T1170">
        <f t="shared" si="82"/>
        <v>70.774673860120515</v>
      </c>
    </row>
    <row r="1171" spans="4:20">
      <c r="D1171">
        <v>1116</v>
      </c>
      <c r="E1171">
        <f t="shared" si="83"/>
        <v>1.1160000000000001</v>
      </c>
      <c r="Q1171">
        <f t="shared" si="81"/>
        <v>64.925956045102595</v>
      </c>
      <c r="R1171">
        <f t="shared" si="84"/>
        <v>159.864</v>
      </c>
      <c r="T1171">
        <f t="shared" si="82"/>
        <v>70.720112734931845</v>
      </c>
    </row>
    <row r="1172" spans="4:20">
      <c r="D1172">
        <v>1117</v>
      </c>
      <c r="E1172">
        <f t="shared" si="83"/>
        <v>1.117</v>
      </c>
      <c r="Q1172">
        <f t="shared" si="81"/>
        <v>64.871404240224336</v>
      </c>
      <c r="R1172">
        <f t="shared" si="84"/>
        <v>159.8416</v>
      </c>
      <c r="T1172">
        <f t="shared" si="82"/>
        <v>70.665560930053587</v>
      </c>
    </row>
    <row r="1173" spans="4:20">
      <c r="D1173">
        <v>1118</v>
      </c>
      <c r="E1173">
        <f t="shared" si="83"/>
        <v>1.1180000000000001</v>
      </c>
      <c r="Q1173">
        <f t="shared" si="81"/>
        <v>64.816861738975859</v>
      </c>
      <c r="R1173">
        <f t="shared" si="84"/>
        <v>159.8192</v>
      </c>
      <c r="T1173">
        <f t="shared" si="82"/>
        <v>70.61101842880511</v>
      </c>
    </row>
    <row r="1174" spans="4:20">
      <c r="D1174">
        <v>1119</v>
      </c>
      <c r="E1174">
        <f t="shared" si="83"/>
        <v>1.119</v>
      </c>
      <c r="Q1174">
        <f t="shared" si="81"/>
        <v>64.762328524721227</v>
      </c>
      <c r="R1174">
        <f t="shared" si="84"/>
        <v>159.79680000000002</v>
      </c>
      <c r="T1174">
        <f t="shared" si="82"/>
        <v>70.556485214550477</v>
      </c>
    </row>
    <row r="1175" spans="4:20">
      <c r="D1175">
        <v>1120</v>
      </c>
      <c r="E1175">
        <f t="shared" si="83"/>
        <v>1.1200000000000001</v>
      </c>
      <c r="Q1175">
        <f t="shared" si="81"/>
        <v>64.707804580869151</v>
      </c>
      <c r="R1175">
        <f t="shared" si="84"/>
        <v>159.77440000000001</v>
      </c>
      <c r="T1175">
        <f t="shared" si="82"/>
        <v>70.501961270698402</v>
      </c>
    </row>
    <row r="1176" spans="4:20">
      <c r="D1176">
        <v>1121</v>
      </c>
      <c r="E1176">
        <f t="shared" si="83"/>
        <v>1.121</v>
      </c>
      <c r="Q1176">
        <f t="shared" si="81"/>
        <v>64.653289890872685</v>
      </c>
      <c r="R1176">
        <f t="shared" si="84"/>
        <v>159.75200000000001</v>
      </c>
      <c r="T1176">
        <f t="shared" si="82"/>
        <v>70.447446580701936</v>
      </c>
    </row>
    <row r="1177" spans="4:20">
      <c r="D1177">
        <v>1122</v>
      </c>
      <c r="E1177">
        <f t="shared" si="83"/>
        <v>1.1220000000000001</v>
      </c>
      <c r="Q1177">
        <f t="shared" si="81"/>
        <v>64.598784438229202</v>
      </c>
      <c r="R1177">
        <f t="shared" si="84"/>
        <v>159.7296</v>
      </c>
      <c r="T1177">
        <f t="shared" si="82"/>
        <v>70.392941128058453</v>
      </c>
    </row>
    <row r="1178" spans="4:20">
      <c r="D1178">
        <v>1123</v>
      </c>
      <c r="E1178">
        <f t="shared" si="83"/>
        <v>1.123</v>
      </c>
      <c r="Q1178">
        <f t="shared" si="81"/>
        <v>64.544288206480147</v>
      </c>
      <c r="R1178">
        <f t="shared" si="84"/>
        <v>159.7072</v>
      </c>
      <c r="T1178">
        <f t="shared" si="82"/>
        <v>70.338444896309397</v>
      </c>
    </row>
    <row r="1179" spans="4:20">
      <c r="D1179">
        <v>1124</v>
      </c>
      <c r="E1179">
        <f t="shared" si="83"/>
        <v>1.1240000000000001</v>
      </c>
      <c r="Q1179">
        <f t="shared" si="81"/>
        <v>64.489801179210957</v>
      </c>
      <c r="R1179">
        <f t="shared" si="84"/>
        <v>159.6848</v>
      </c>
      <c r="T1179">
        <f t="shared" si="82"/>
        <v>70.283957869040208</v>
      </c>
    </row>
    <row r="1180" spans="4:20">
      <c r="D1180">
        <v>1125</v>
      </c>
      <c r="E1180">
        <f t="shared" si="83"/>
        <v>1.125</v>
      </c>
      <c r="Q1180">
        <f t="shared" si="81"/>
        <v>64.435323340050843</v>
      </c>
      <c r="R1180">
        <f t="shared" si="84"/>
        <v>159.66239999999999</v>
      </c>
      <c r="T1180">
        <f t="shared" si="82"/>
        <v>70.229480029880094</v>
      </c>
    </row>
    <row r="1181" spans="4:20">
      <c r="D1181">
        <v>1126</v>
      </c>
      <c r="E1181">
        <f t="shared" si="83"/>
        <v>1.1259999999999999</v>
      </c>
      <c r="Q1181">
        <f t="shared" si="81"/>
        <v>64.380854672672598</v>
      </c>
      <c r="R1181">
        <f t="shared" si="84"/>
        <v>159.64000000000001</v>
      </c>
      <c r="T1181">
        <f t="shared" si="82"/>
        <v>70.175011362501849</v>
      </c>
    </row>
    <row r="1182" spans="4:20">
      <c r="D1182">
        <v>1127</v>
      </c>
      <c r="E1182">
        <f t="shared" si="83"/>
        <v>1.127</v>
      </c>
      <c r="Q1182">
        <f t="shared" si="81"/>
        <v>64.326395160792572</v>
      </c>
      <c r="R1182">
        <f t="shared" si="84"/>
        <v>159.61760000000001</v>
      </c>
      <c r="T1182">
        <f t="shared" si="82"/>
        <v>70.120551850621823</v>
      </c>
    </row>
    <row r="1183" spans="4:20">
      <c r="D1183">
        <v>1128</v>
      </c>
      <c r="E1183">
        <f t="shared" si="83"/>
        <v>1.1279999999999999</v>
      </c>
      <c r="Q1183">
        <f t="shared" si="81"/>
        <v>64.271944788170401</v>
      </c>
      <c r="R1183">
        <f t="shared" si="84"/>
        <v>159.59520000000001</v>
      </c>
      <c r="T1183">
        <f t="shared" si="82"/>
        <v>70.066101477999652</v>
      </c>
    </row>
    <row r="1184" spans="4:20">
      <c r="D1184">
        <v>1129</v>
      </c>
      <c r="E1184">
        <f t="shared" si="83"/>
        <v>1.129</v>
      </c>
      <c r="Q1184">
        <f t="shared" si="81"/>
        <v>64.217503538608895</v>
      </c>
      <c r="R1184">
        <f t="shared" si="84"/>
        <v>159.5728</v>
      </c>
      <c r="T1184">
        <f t="shared" si="82"/>
        <v>70.011660228438146</v>
      </c>
    </row>
    <row r="1185" spans="4:20">
      <c r="D1185">
        <v>1130</v>
      </c>
      <c r="E1185">
        <f t="shared" si="83"/>
        <v>1.1299999999999999</v>
      </c>
      <c r="Q1185">
        <f t="shared" si="81"/>
        <v>64.163071395953907</v>
      </c>
      <c r="R1185">
        <f t="shared" si="84"/>
        <v>159.5504</v>
      </c>
      <c r="T1185">
        <f t="shared" si="82"/>
        <v>69.957228085783157</v>
      </c>
    </row>
    <row r="1186" spans="4:20">
      <c r="D1186">
        <v>1131</v>
      </c>
      <c r="E1186">
        <f t="shared" si="83"/>
        <v>1.131</v>
      </c>
      <c r="Q1186">
        <f t="shared" si="81"/>
        <v>64.108648344094135</v>
      </c>
      <c r="R1186">
        <f t="shared" si="84"/>
        <v>159.52799999999999</v>
      </c>
      <c r="T1186">
        <f t="shared" si="82"/>
        <v>69.902805033923386</v>
      </c>
    </row>
    <row r="1187" spans="4:20">
      <c r="D1187">
        <v>1132</v>
      </c>
      <c r="E1187">
        <f t="shared" si="83"/>
        <v>1.1319999999999999</v>
      </c>
      <c r="Q1187">
        <f t="shared" si="81"/>
        <v>64.054234366960998</v>
      </c>
      <c r="R1187">
        <f t="shared" si="84"/>
        <v>159.50560000000002</v>
      </c>
      <c r="T1187">
        <f t="shared" si="82"/>
        <v>69.848391056790248</v>
      </c>
    </row>
    <row r="1188" spans="4:20">
      <c r="D1188">
        <v>1133</v>
      </c>
      <c r="E1188">
        <f t="shared" si="83"/>
        <v>1.133</v>
      </c>
      <c r="Q1188">
        <f t="shared" si="81"/>
        <v>63.999829448528509</v>
      </c>
      <c r="R1188">
        <f t="shared" si="84"/>
        <v>159.48320000000001</v>
      </c>
      <c r="T1188">
        <f t="shared" si="82"/>
        <v>69.793986138357752</v>
      </c>
    </row>
    <row r="1189" spans="4:20">
      <c r="D1189">
        <v>1134</v>
      </c>
      <c r="E1189">
        <f t="shared" si="83"/>
        <v>1.1339999999999999</v>
      </c>
      <c r="Q1189">
        <f t="shared" si="81"/>
        <v>63.945433572813073</v>
      </c>
      <c r="R1189">
        <f t="shared" si="84"/>
        <v>159.46080000000001</v>
      </c>
      <c r="T1189">
        <f t="shared" si="82"/>
        <v>69.739590262642324</v>
      </c>
    </row>
    <row r="1190" spans="4:20">
      <c r="D1190">
        <v>1135</v>
      </c>
      <c r="E1190">
        <f t="shared" si="83"/>
        <v>1.135</v>
      </c>
      <c r="Q1190">
        <f t="shared" si="81"/>
        <v>63.891046723873316</v>
      </c>
      <c r="R1190">
        <f t="shared" si="84"/>
        <v>159.4384</v>
      </c>
      <c r="T1190">
        <f t="shared" si="82"/>
        <v>69.685203413702567</v>
      </c>
    </row>
    <row r="1191" spans="4:20">
      <c r="D1191">
        <v>1136</v>
      </c>
      <c r="E1191">
        <f t="shared" si="83"/>
        <v>1.1359999999999999</v>
      </c>
      <c r="Q1191">
        <f t="shared" si="81"/>
        <v>63.836668885810077</v>
      </c>
      <c r="R1191">
        <f t="shared" si="84"/>
        <v>159.416</v>
      </c>
      <c r="T1191">
        <f t="shared" si="82"/>
        <v>69.630825575639335</v>
      </c>
    </row>
    <row r="1192" spans="4:20">
      <c r="D1192">
        <v>1137</v>
      </c>
      <c r="E1192">
        <f t="shared" si="83"/>
        <v>1.137</v>
      </c>
      <c r="Q1192">
        <f t="shared" si="81"/>
        <v>63.782300042766074</v>
      </c>
      <c r="R1192">
        <f t="shared" si="84"/>
        <v>159.39359999999999</v>
      </c>
      <c r="T1192">
        <f t="shared" si="82"/>
        <v>69.576456732595318</v>
      </c>
    </row>
    <row r="1193" spans="4:20">
      <c r="D1193">
        <v>1138</v>
      </c>
      <c r="E1193">
        <f t="shared" si="83"/>
        <v>1.1379999999999999</v>
      </c>
      <c r="Q1193">
        <f t="shared" si="81"/>
        <v>63.72794017892592</v>
      </c>
      <c r="R1193">
        <f t="shared" si="84"/>
        <v>159.37120000000002</v>
      </c>
      <c r="T1193">
        <f t="shared" si="82"/>
        <v>69.52209686875517</v>
      </c>
    </row>
    <row r="1194" spans="4:20">
      <c r="D1194">
        <v>1139</v>
      </c>
      <c r="E1194">
        <f t="shared" si="83"/>
        <v>1.139</v>
      </c>
      <c r="Q1194">
        <f t="shared" si="81"/>
        <v>63.673589278515834</v>
      </c>
      <c r="R1194">
        <f t="shared" si="84"/>
        <v>159.34880000000001</v>
      </c>
      <c r="T1194">
        <f t="shared" si="82"/>
        <v>69.467745968345085</v>
      </c>
    </row>
    <row r="1195" spans="4:20">
      <c r="D1195">
        <v>1140</v>
      </c>
      <c r="E1195">
        <f t="shared" si="83"/>
        <v>1.1399999999999999</v>
      </c>
      <c r="Q1195">
        <f t="shared" si="81"/>
        <v>63.619247325803634</v>
      </c>
      <c r="R1195">
        <f t="shared" si="84"/>
        <v>159.32640000000001</v>
      </c>
      <c r="T1195">
        <f t="shared" si="82"/>
        <v>69.413404015632892</v>
      </c>
    </row>
    <row r="1196" spans="4:20">
      <c r="D1196">
        <v>1141</v>
      </c>
      <c r="E1196">
        <f t="shared" si="83"/>
        <v>1.141</v>
      </c>
      <c r="Q1196">
        <f t="shared" si="81"/>
        <v>63.564914305098462</v>
      </c>
      <c r="R1196">
        <f t="shared" si="84"/>
        <v>159.304</v>
      </c>
      <c r="T1196">
        <f t="shared" si="82"/>
        <v>69.35907099492772</v>
      </c>
    </row>
    <row r="1197" spans="4:20">
      <c r="D1197">
        <v>1142</v>
      </c>
      <c r="E1197">
        <f t="shared" si="83"/>
        <v>1.1419999999999999</v>
      </c>
      <c r="Q1197">
        <f t="shared" si="81"/>
        <v>63.510590200750713</v>
      </c>
      <c r="R1197">
        <f t="shared" si="84"/>
        <v>159.2816</v>
      </c>
      <c r="T1197">
        <f t="shared" si="82"/>
        <v>69.304746890579963</v>
      </c>
    </row>
    <row r="1198" spans="4:20">
      <c r="D1198">
        <v>1143</v>
      </c>
      <c r="E1198">
        <f t="shared" si="83"/>
        <v>1.143</v>
      </c>
      <c r="Q1198">
        <f t="shared" si="81"/>
        <v>63.456274997151894</v>
      </c>
      <c r="R1198">
        <f t="shared" si="84"/>
        <v>159.25919999999999</v>
      </c>
      <c r="T1198">
        <f t="shared" si="82"/>
        <v>69.250431686981145</v>
      </c>
    </row>
    <row r="1199" spans="4:20">
      <c r="D1199">
        <v>1144</v>
      </c>
      <c r="E1199">
        <f t="shared" si="83"/>
        <v>1.1439999999999999</v>
      </c>
      <c r="Q1199">
        <f t="shared" si="81"/>
        <v>63.401968678734455</v>
      </c>
      <c r="R1199">
        <f t="shared" si="84"/>
        <v>159.23680000000002</v>
      </c>
      <c r="T1199">
        <f t="shared" si="82"/>
        <v>69.196125368563713</v>
      </c>
    </row>
    <row r="1200" spans="4:20">
      <c r="D1200">
        <v>1145</v>
      </c>
      <c r="E1200">
        <f t="shared" si="83"/>
        <v>1.145</v>
      </c>
      <c r="Q1200">
        <f t="shared" si="81"/>
        <v>63.347671229971603</v>
      </c>
      <c r="R1200">
        <f t="shared" si="84"/>
        <v>159.21440000000001</v>
      </c>
      <c r="T1200">
        <f t="shared" si="82"/>
        <v>69.141827919800846</v>
      </c>
    </row>
    <row r="1201" spans="4:20">
      <c r="D1201">
        <v>1146</v>
      </c>
      <c r="E1201">
        <f t="shared" si="83"/>
        <v>1.1459999999999999</v>
      </c>
      <c r="Q1201">
        <f t="shared" si="81"/>
        <v>63.293382635377313</v>
      </c>
      <c r="R1201">
        <f t="shared" si="84"/>
        <v>159.19200000000001</v>
      </c>
      <c r="T1201">
        <f t="shared" si="82"/>
        <v>69.087539325206563</v>
      </c>
    </row>
    <row r="1202" spans="4:20">
      <c r="D1202">
        <v>1147</v>
      </c>
      <c r="E1202">
        <f t="shared" si="83"/>
        <v>1.147</v>
      </c>
      <c r="Q1202">
        <f t="shared" si="81"/>
        <v>63.239102879505964</v>
      </c>
      <c r="R1202">
        <f t="shared" si="84"/>
        <v>159.1696</v>
      </c>
      <c r="T1202">
        <f t="shared" si="82"/>
        <v>69.033259569335215</v>
      </c>
    </row>
    <row r="1203" spans="4:20">
      <c r="D1203">
        <v>1148</v>
      </c>
      <c r="E1203">
        <f t="shared" si="83"/>
        <v>1.1479999999999999</v>
      </c>
      <c r="Q1203">
        <f t="shared" si="81"/>
        <v>63.184831946952407</v>
      </c>
      <c r="R1203">
        <f t="shared" si="84"/>
        <v>159.1472</v>
      </c>
      <c r="T1203">
        <f t="shared" si="82"/>
        <v>68.978988636781651</v>
      </c>
    </row>
    <row r="1204" spans="4:20">
      <c r="D1204">
        <v>1149</v>
      </c>
      <c r="E1204">
        <f t="shared" si="83"/>
        <v>1.149</v>
      </c>
      <c r="Q1204">
        <f t="shared" si="81"/>
        <v>63.130569822351681</v>
      </c>
      <c r="R1204">
        <f t="shared" si="84"/>
        <v>159.12479999999999</v>
      </c>
      <c r="T1204">
        <f t="shared" si="82"/>
        <v>68.924726512180939</v>
      </c>
    </row>
    <row r="1205" spans="4:20">
      <c r="D1205">
        <v>1150</v>
      </c>
      <c r="E1205">
        <f t="shared" si="83"/>
        <v>1.1499999999999999</v>
      </c>
      <c r="Q1205">
        <f t="shared" si="81"/>
        <v>63.076316490378957</v>
      </c>
      <c r="R1205">
        <f t="shared" si="84"/>
        <v>159.10239999999999</v>
      </c>
      <c r="T1205">
        <f t="shared" si="82"/>
        <v>68.870473180208208</v>
      </c>
    </row>
    <row r="1206" spans="4:20">
      <c r="D1206">
        <v>1151</v>
      </c>
      <c r="E1206">
        <f t="shared" si="83"/>
        <v>1.151</v>
      </c>
      <c r="Q1206">
        <f t="shared" si="81"/>
        <v>63.022071935749338</v>
      </c>
      <c r="R1206">
        <f t="shared" si="84"/>
        <v>159.08000000000001</v>
      </c>
      <c r="T1206">
        <f t="shared" si="82"/>
        <v>68.816228625578589</v>
      </c>
    </row>
    <row r="1207" spans="4:20">
      <c r="D1207">
        <v>1152</v>
      </c>
      <c r="E1207">
        <f t="shared" si="83"/>
        <v>1.1519999999999999</v>
      </c>
      <c r="Q1207">
        <f t="shared" si="81"/>
        <v>62.96783614321776</v>
      </c>
      <c r="R1207">
        <f t="shared" si="84"/>
        <v>159.05760000000001</v>
      </c>
      <c r="T1207">
        <f t="shared" si="82"/>
        <v>68.761992833047003</v>
      </c>
    </row>
    <row r="1208" spans="4:20">
      <c r="D1208">
        <v>1153</v>
      </c>
      <c r="E1208">
        <f t="shared" si="83"/>
        <v>1.153</v>
      </c>
      <c r="Q1208">
        <f t="shared" si="81"/>
        <v>62.913609097578835</v>
      </c>
      <c r="R1208">
        <f t="shared" si="84"/>
        <v>159.0352</v>
      </c>
      <c r="T1208">
        <f t="shared" si="82"/>
        <v>68.707765787408078</v>
      </c>
    </row>
    <row r="1209" spans="4:20">
      <c r="D1209">
        <v>1154</v>
      </c>
      <c r="E1209">
        <f t="shared" si="83"/>
        <v>1.1539999999999999</v>
      </c>
      <c r="Q1209">
        <f t="shared" ref="Q1209:Q1272" si="85">Z$11+Z$12*LOG10(D1209)-B$8*(D1209-1)</f>
        <v>62.859390783666747</v>
      </c>
      <c r="R1209">
        <f t="shared" si="84"/>
        <v>159.0128</v>
      </c>
      <c r="T1209">
        <f t="shared" ref="T1209:T1272" si="86">Q1209-AA$14</f>
        <v>68.653547473495991</v>
      </c>
    </row>
    <row r="1210" spans="4:20">
      <c r="D1210">
        <v>1155</v>
      </c>
      <c r="E1210">
        <f t="shared" si="83"/>
        <v>1.155</v>
      </c>
      <c r="Q1210">
        <f t="shared" si="85"/>
        <v>62.805181186355085</v>
      </c>
      <c r="R1210">
        <f t="shared" si="84"/>
        <v>158.99039999999999</v>
      </c>
      <c r="T1210">
        <f t="shared" si="86"/>
        <v>68.599337876184336</v>
      </c>
    </row>
    <row r="1211" spans="4:20">
      <c r="D1211">
        <v>1156</v>
      </c>
      <c r="E1211">
        <f t="shared" si="83"/>
        <v>1.1559999999999999</v>
      </c>
      <c r="Q1211">
        <f t="shared" si="85"/>
        <v>62.750980290556654</v>
      </c>
      <c r="R1211">
        <f t="shared" si="84"/>
        <v>158.96800000000002</v>
      </c>
      <c r="T1211">
        <f t="shared" si="86"/>
        <v>68.545136980385905</v>
      </c>
    </row>
    <row r="1212" spans="4:20">
      <c r="D1212">
        <v>1157</v>
      </c>
      <c r="E1212">
        <f t="shared" si="83"/>
        <v>1.157</v>
      </c>
      <c r="Q1212">
        <f t="shared" si="85"/>
        <v>62.696788081223481</v>
      </c>
      <c r="R1212">
        <f t="shared" si="84"/>
        <v>158.94560000000001</v>
      </c>
      <c r="T1212">
        <f t="shared" si="86"/>
        <v>68.490944771052739</v>
      </c>
    </row>
    <row r="1213" spans="4:20">
      <c r="D1213">
        <v>1158</v>
      </c>
      <c r="E1213">
        <f t="shared" si="83"/>
        <v>1.1579999999999999</v>
      </c>
      <c r="Q1213">
        <f t="shared" si="85"/>
        <v>62.642604543346543</v>
      </c>
      <c r="R1213">
        <f t="shared" si="84"/>
        <v>158.92320000000001</v>
      </c>
      <c r="T1213">
        <f t="shared" si="86"/>
        <v>68.436761233175787</v>
      </c>
    </row>
    <row r="1214" spans="4:20">
      <c r="D1214">
        <v>1159</v>
      </c>
      <c r="E1214">
        <f t="shared" si="83"/>
        <v>1.159</v>
      </c>
      <c r="Q1214">
        <f t="shared" si="85"/>
        <v>62.588429661955672</v>
      </c>
      <c r="R1214">
        <f t="shared" si="84"/>
        <v>158.9008</v>
      </c>
      <c r="T1214">
        <f t="shared" si="86"/>
        <v>68.382586351784923</v>
      </c>
    </row>
    <row r="1215" spans="4:20">
      <c r="D1215">
        <v>1160</v>
      </c>
      <c r="E1215">
        <f t="shared" si="83"/>
        <v>1.1599999999999999</v>
      </c>
      <c r="Q1215">
        <f t="shared" si="85"/>
        <v>62.534263422119452</v>
      </c>
      <c r="R1215">
        <f t="shared" si="84"/>
        <v>158.8784</v>
      </c>
      <c r="T1215">
        <f t="shared" si="86"/>
        <v>68.328420111948702</v>
      </c>
    </row>
    <row r="1216" spans="4:20">
      <c r="D1216">
        <v>1161</v>
      </c>
      <c r="E1216">
        <f t="shared" si="83"/>
        <v>1.161</v>
      </c>
      <c r="Q1216">
        <f t="shared" si="85"/>
        <v>62.480105808945105</v>
      </c>
      <c r="R1216">
        <f t="shared" si="84"/>
        <v>158.85599999999999</v>
      </c>
      <c r="T1216">
        <f t="shared" si="86"/>
        <v>68.274262498774362</v>
      </c>
    </row>
    <row r="1217" spans="4:20">
      <c r="D1217">
        <v>1162</v>
      </c>
      <c r="E1217">
        <f t="shared" si="83"/>
        <v>1.1619999999999999</v>
      </c>
      <c r="Q1217">
        <f t="shared" si="85"/>
        <v>62.425956807578238</v>
      </c>
      <c r="R1217">
        <f t="shared" si="84"/>
        <v>158.83359999999999</v>
      </c>
      <c r="T1217">
        <f t="shared" si="86"/>
        <v>68.220113497407482</v>
      </c>
    </row>
    <row r="1218" spans="4:20">
      <c r="D1218">
        <v>1163</v>
      </c>
      <c r="E1218">
        <f t="shared" si="83"/>
        <v>1.163</v>
      </c>
      <c r="Q1218">
        <f t="shared" si="85"/>
        <v>62.371816403202871</v>
      </c>
      <c r="R1218">
        <f t="shared" si="84"/>
        <v>158.81120000000001</v>
      </c>
      <c r="T1218">
        <f t="shared" si="86"/>
        <v>68.165973093032122</v>
      </c>
    </row>
    <row r="1219" spans="4:20">
      <c r="D1219">
        <v>1164</v>
      </c>
      <c r="E1219">
        <f t="shared" si="83"/>
        <v>1.1639999999999999</v>
      </c>
      <c r="Q1219">
        <f t="shared" si="85"/>
        <v>62.317684581041163</v>
      </c>
      <c r="R1219">
        <f t="shared" si="84"/>
        <v>158.78880000000001</v>
      </c>
      <c r="T1219">
        <f t="shared" si="86"/>
        <v>68.111841270870414</v>
      </c>
    </row>
    <row r="1220" spans="4:20">
      <c r="D1220">
        <v>1165</v>
      </c>
      <c r="E1220">
        <f t="shared" si="83"/>
        <v>1.165</v>
      </c>
      <c r="Q1220">
        <f t="shared" si="85"/>
        <v>62.26356132635339</v>
      </c>
      <c r="R1220">
        <f t="shared" si="84"/>
        <v>158.7664</v>
      </c>
      <c r="T1220">
        <f t="shared" si="86"/>
        <v>68.057718016182633</v>
      </c>
    </row>
    <row r="1221" spans="4:20">
      <c r="D1221">
        <v>1166</v>
      </c>
      <c r="E1221">
        <f t="shared" si="83"/>
        <v>1.1659999999999999</v>
      </c>
      <c r="Q1221">
        <f t="shared" si="85"/>
        <v>62.209446624437739</v>
      </c>
      <c r="R1221">
        <f t="shared" si="84"/>
        <v>158.744</v>
      </c>
      <c r="T1221">
        <f t="shared" si="86"/>
        <v>68.003603314266996</v>
      </c>
    </row>
    <row r="1222" spans="4:20">
      <c r="D1222">
        <v>1167</v>
      </c>
      <c r="E1222">
        <f t="shared" si="83"/>
        <v>1.167</v>
      </c>
      <c r="Q1222">
        <f t="shared" si="85"/>
        <v>62.155340460630214</v>
      </c>
      <c r="R1222">
        <f t="shared" si="84"/>
        <v>158.7216</v>
      </c>
      <c r="T1222">
        <f t="shared" si="86"/>
        <v>67.949497150459464</v>
      </c>
    </row>
    <row r="1223" spans="4:20">
      <c r="D1223">
        <v>1168</v>
      </c>
      <c r="E1223">
        <f t="shared" si="83"/>
        <v>1.1679999999999999</v>
      </c>
      <c r="Q1223">
        <f t="shared" si="85"/>
        <v>62.10124282030452</v>
      </c>
      <c r="R1223">
        <f t="shared" si="84"/>
        <v>158.69920000000002</v>
      </c>
      <c r="T1223">
        <f t="shared" si="86"/>
        <v>67.895399510133771</v>
      </c>
    </row>
    <row r="1224" spans="4:20">
      <c r="D1224">
        <v>1169</v>
      </c>
      <c r="E1224">
        <f t="shared" si="83"/>
        <v>1.169</v>
      </c>
      <c r="Q1224">
        <f t="shared" si="85"/>
        <v>62.04715368887188</v>
      </c>
      <c r="R1224">
        <f t="shared" si="84"/>
        <v>158.67680000000001</v>
      </c>
      <c r="T1224">
        <f t="shared" si="86"/>
        <v>67.841310378701138</v>
      </c>
    </row>
    <row r="1225" spans="4:20">
      <c r="D1225">
        <v>1170</v>
      </c>
      <c r="E1225">
        <f t="shared" si="83"/>
        <v>1.17</v>
      </c>
      <c r="Q1225">
        <f t="shared" si="85"/>
        <v>61.993073051780961</v>
      </c>
      <c r="R1225">
        <f t="shared" si="84"/>
        <v>158.65440000000001</v>
      </c>
      <c r="T1225">
        <f t="shared" si="86"/>
        <v>67.787229741610219</v>
      </c>
    </row>
    <row r="1226" spans="4:20">
      <c r="D1226">
        <v>1171</v>
      </c>
      <c r="E1226">
        <f t="shared" si="83"/>
        <v>1.171</v>
      </c>
      <c r="Q1226">
        <f t="shared" si="85"/>
        <v>61.939000894517733</v>
      </c>
      <c r="R1226">
        <f t="shared" si="84"/>
        <v>158.63200000000001</v>
      </c>
      <c r="T1226">
        <f t="shared" si="86"/>
        <v>67.733157584346984</v>
      </c>
    </row>
    <row r="1227" spans="4:20">
      <c r="D1227">
        <v>1172</v>
      </c>
      <c r="E1227">
        <f t="shared" ref="E1227:E1290" si="87">D1227/1000</f>
        <v>1.1719999999999999</v>
      </c>
      <c r="Q1227">
        <f t="shared" si="85"/>
        <v>61.884937202605286</v>
      </c>
      <c r="R1227">
        <f t="shared" ref="R1227:R1290" si="88">184.84+$A$12*LOG10(D1227)-0.0224*(D1227-1)</f>
        <v>158.6096</v>
      </c>
      <c r="T1227">
        <f t="shared" si="86"/>
        <v>67.679093892434537</v>
      </c>
    </row>
    <row r="1228" spans="4:20">
      <c r="D1228">
        <v>1173</v>
      </c>
      <c r="E1228">
        <f t="shared" si="87"/>
        <v>1.173</v>
      </c>
      <c r="Q1228">
        <f t="shared" si="85"/>
        <v>61.830881961603829</v>
      </c>
      <c r="R1228">
        <f t="shared" si="88"/>
        <v>158.5872</v>
      </c>
      <c r="T1228">
        <f t="shared" si="86"/>
        <v>67.625038651433073</v>
      </c>
    </row>
    <row r="1229" spans="4:20">
      <c r="D1229">
        <v>1174</v>
      </c>
      <c r="E1229">
        <f t="shared" si="87"/>
        <v>1.1739999999999999</v>
      </c>
      <c r="Q1229">
        <f t="shared" si="85"/>
        <v>61.776835157110419</v>
      </c>
      <c r="R1229">
        <f t="shared" si="88"/>
        <v>158.56479999999999</v>
      </c>
      <c r="T1229">
        <f t="shared" si="86"/>
        <v>67.570991846939677</v>
      </c>
    </row>
    <row r="1230" spans="4:20">
      <c r="D1230">
        <v>1175</v>
      </c>
      <c r="E1230">
        <f t="shared" si="87"/>
        <v>1.175</v>
      </c>
      <c r="Q1230">
        <f t="shared" si="85"/>
        <v>61.722796774758933</v>
      </c>
      <c r="R1230">
        <f t="shared" si="88"/>
        <v>158.54240000000001</v>
      </c>
      <c r="T1230">
        <f t="shared" si="86"/>
        <v>67.516953464588184</v>
      </c>
    </row>
    <row r="1231" spans="4:20">
      <c r="D1231">
        <v>1176</v>
      </c>
      <c r="E1231">
        <f t="shared" si="87"/>
        <v>1.1759999999999999</v>
      </c>
      <c r="Q1231">
        <f t="shared" si="85"/>
        <v>61.668766800219899</v>
      </c>
      <c r="R1231">
        <f t="shared" si="88"/>
        <v>158.52000000000001</v>
      </c>
      <c r="T1231">
        <f t="shared" si="86"/>
        <v>67.46292349004915</v>
      </c>
    </row>
    <row r="1232" spans="4:20">
      <c r="D1232">
        <v>1177</v>
      </c>
      <c r="E1232">
        <f t="shared" si="87"/>
        <v>1.177</v>
      </c>
      <c r="Q1232">
        <f t="shared" si="85"/>
        <v>61.614745219200408</v>
      </c>
      <c r="R1232">
        <f t="shared" si="88"/>
        <v>158.49760000000001</v>
      </c>
      <c r="T1232">
        <f t="shared" si="86"/>
        <v>67.408901909029652</v>
      </c>
    </row>
    <row r="1233" spans="4:20">
      <c r="D1233">
        <v>1178</v>
      </c>
      <c r="E1233">
        <f t="shared" si="87"/>
        <v>1.1779999999999999</v>
      </c>
      <c r="Q1233">
        <f t="shared" si="85"/>
        <v>61.560732017443932</v>
      </c>
      <c r="R1233">
        <f t="shared" si="88"/>
        <v>158.4752</v>
      </c>
      <c r="T1233">
        <f t="shared" si="86"/>
        <v>67.354888707273176</v>
      </c>
    </row>
    <row r="1234" spans="4:20">
      <c r="D1234">
        <v>1179</v>
      </c>
      <c r="E1234">
        <f t="shared" si="87"/>
        <v>1.179</v>
      </c>
      <c r="Q1234">
        <f t="shared" si="85"/>
        <v>61.506727180730252</v>
      </c>
      <c r="R1234">
        <f t="shared" si="88"/>
        <v>158.4528</v>
      </c>
      <c r="T1234">
        <f t="shared" si="86"/>
        <v>67.300883870559502</v>
      </c>
    </row>
    <row r="1235" spans="4:20">
      <c r="D1235">
        <v>1180</v>
      </c>
      <c r="E1235">
        <f t="shared" si="87"/>
        <v>1.18</v>
      </c>
      <c r="Q1235">
        <f t="shared" si="85"/>
        <v>61.452730694875328</v>
      </c>
      <c r="R1235">
        <f t="shared" si="88"/>
        <v>158.43039999999999</v>
      </c>
      <c r="T1235">
        <f t="shared" si="86"/>
        <v>67.246887384704578</v>
      </c>
    </row>
    <row r="1236" spans="4:20">
      <c r="D1236">
        <v>1181</v>
      </c>
      <c r="E1236">
        <f t="shared" si="87"/>
        <v>1.181</v>
      </c>
      <c r="Q1236">
        <f t="shared" si="85"/>
        <v>61.398742545731146</v>
      </c>
      <c r="R1236">
        <f t="shared" si="88"/>
        <v>158.40800000000002</v>
      </c>
      <c r="T1236">
        <f t="shared" si="86"/>
        <v>67.19289923556039</v>
      </c>
    </row>
    <row r="1237" spans="4:20">
      <c r="D1237">
        <v>1182</v>
      </c>
      <c r="E1237">
        <f t="shared" si="87"/>
        <v>1.1819999999999999</v>
      </c>
      <c r="Q1237">
        <f t="shared" si="85"/>
        <v>61.344762719185617</v>
      </c>
      <c r="R1237">
        <f t="shared" si="88"/>
        <v>158.38560000000001</v>
      </c>
      <c r="T1237">
        <f t="shared" si="86"/>
        <v>67.138919409014875</v>
      </c>
    </row>
    <row r="1238" spans="4:20">
      <c r="D1238">
        <v>1183</v>
      </c>
      <c r="E1238">
        <f t="shared" si="87"/>
        <v>1.1830000000000001</v>
      </c>
      <c r="Q1238">
        <f t="shared" si="85"/>
        <v>61.290791201162477</v>
      </c>
      <c r="R1238">
        <f t="shared" si="88"/>
        <v>158.36320000000001</v>
      </c>
      <c r="T1238">
        <f t="shared" si="86"/>
        <v>67.084947890991728</v>
      </c>
    </row>
    <row r="1239" spans="4:20">
      <c r="D1239">
        <v>1184</v>
      </c>
      <c r="E1239">
        <f t="shared" si="87"/>
        <v>1.1839999999999999</v>
      </c>
      <c r="Q1239">
        <f t="shared" si="85"/>
        <v>61.236827977621118</v>
      </c>
      <c r="R1239">
        <f t="shared" si="88"/>
        <v>158.3408</v>
      </c>
      <c r="T1239">
        <f t="shared" si="86"/>
        <v>67.030984667450369</v>
      </c>
    </row>
    <row r="1240" spans="4:20">
      <c r="D1240">
        <v>1185</v>
      </c>
      <c r="E1240">
        <f t="shared" si="87"/>
        <v>1.1850000000000001</v>
      </c>
      <c r="Q1240">
        <f t="shared" si="85"/>
        <v>61.182873034556515</v>
      </c>
      <c r="R1240">
        <f t="shared" si="88"/>
        <v>158.3184</v>
      </c>
      <c r="T1240">
        <f t="shared" si="86"/>
        <v>66.977029724385773</v>
      </c>
    </row>
    <row r="1241" spans="4:20">
      <c r="D1241">
        <v>1186</v>
      </c>
      <c r="E1241">
        <f t="shared" si="87"/>
        <v>1.1859999999999999</v>
      </c>
      <c r="Q1241">
        <f t="shared" si="85"/>
        <v>61.128926357999056</v>
      </c>
      <c r="R1241">
        <f t="shared" si="88"/>
        <v>158.29599999999999</v>
      </c>
      <c r="T1241">
        <f t="shared" si="86"/>
        <v>66.9230830478283</v>
      </c>
    </row>
    <row r="1242" spans="4:20">
      <c r="D1242">
        <v>1187</v>
      </c>
      <c r="E1242">
        <f t="shared" si="87"/>
        <v>1.1870000000000001</v>
      </c>
      <c r="Q1242">
        <f t="shared" si="85"/>
        <v>61.074987934014473</v>
      </c>
      <c r="R1242">
        <f t="shared" si="88"/>
        <v>158.27360000000002</v>
      </c>
      <c r="T1242">
        <f t="shared" si="86"/>
        <v>66.869144623843724</v>
      </c>
    </row>
    <row r="1243" spans="4:20">
      <c r="D1243">
        <v>1188</v>
      </c>
      <c r="E1243">
        <f t="shared" si="87"/>
        <v>1.1879999999999999</v>
      </c>
      <c r="Q1243">
        <f t="shared" si="85"/>
        <v>61.021057748703683</v>
      </c>
      <c r="R1243">
        <f t="shared" si="88"/>
        <v>158.25120000000001</v>
      </c>
      <c r="T1243">
        <f t="shared" si="86"/>
        <v>66.815214438532934</v>
      </c>
    </row>
    <row r="1244" spans="4:20">
      <c r="D1244">
        <v>1189</v>
      </c>
      <c r="E1244">
        <f t="shared" si="87"/>
        <v>1.1890000000000001</v>
      </c>
      <c r="Q1244">
        <f t="shared" si="85"/>
        <v>60.967135788202732</v>
      </c>
      <c r="R1244">
        <f t="shared" si="88"/>
        <v>158.22880000000001</v>
      </c>
      <c r="T1244">
        <f t="shared" si="86"/>
        <v>66.761292478031976</v>
      </c>
    </row>
    <row r="1245" spans="4:20">
      <c r="D1245">
        <v>1190</v>
      </c>
      <c r="E1245">
        <f t="shared" si="87"/>
        <v>1.19</v>
      </c>
      <c r="Q1245">
        <f t="shared" si="85"/>
        <v>60.913222038682555</v>
      </c>
      <c r="R1245">
        <f t="shared" si="88"/>
        <v>158.2064</v>
      </c>
      <c r="T1245">
        <f t="shared" si="86"/>
        <v>66.707378728511799</v>
      </c>
    </row>
    <row r="1246" spans="4:20">
      <c r="D1246">
        <v>1191</v>
      </c>
      <c r="E1246">
        <f t="shared" si="87"/>
        <v>1.1910000000000001</v>
      </c>
      <c r="Q1246">
        <f t="shared" si="85"/>
        <v>60.859316486349002</v>
      </c>
      <c r="R1246">
        <f t="shared" si="88"/>
        <v>158.184</v>
      </c>
      <c r="T1246">
        <f t="shared" si="86"/>
        <v>66.653473176178252</v>
      </c>
    </row>
    <row r="1247" spans="4:20">
      <c r="D1247">
        <v>1192</v>
      </c>
      <c r="E1247">
        <f t="shared" si="87"/>
        <v>1.1919999999999999</v>
      </c>
      <c r="Q1247">
        <f t="shared" si="85"/>
        <v>60.805419117442611</v>
      </c>
      <c r="R1247">
        <f t="shared" si="88"/>
        <v>158.16159999999999</v>
      </c>
      <c r="T1247">
        <f t="shared" si="86"/>
        <v>66.599575807271862</v>
      </c>
    </row>
    <row r="1248" spans="4:20">
      <c r="D1248">
        <v>1193</v>
      </c>
      <c r="E1248">
        <f t="shared" si="87"/>
        <v>1.1930000000000001</v>
      </c>
      <c r="Q1248">
        <f t="shared" si="85"/>
        <v>60.751529918238582</v>
      </c>
      <c r="R1248">
        <f t="shared" si="88"/>
        <v>158.13920000000002</v>
      </c>
      <c r="T1248">
        <f t="shared" si="86"/>
        <v>66.545686608067825</v>
      </c>
    </row>
    <row r="1249" spans="4:20">
      <c r="D1249">
        <v>1194</v>
      </c>
      <c r="E1249">
        <f t="shared" si="87"/>
        <v>1.194</v>
      </c>
      <c r="Q1249">
        <f t="shared" si="85"/>
        <v>60.697648875046575</v>
      </c>
      <c r="R1249">
        <f t="shared" si="88"/>
        <v>158.11680000000001</v>
      </c>
      <c r="T1249">
        <f t="shared" si="86"/>
        <v>66.491805564875818</v>
      </c>
    </row>
    <row r="1250" spans="4:20">
      <c r="D1250">
        <v>1195</v>
      </c>
      <c r="E1250">
        <f t="shared" si="87"/>
        <v>1.1950000000000001</v>
      </c>
      <c r="Q1250">
        <f t="shared" si="85"/>
        <v>60.643775974210641</v>
      </c>
      <c r="R1250">
        <f t="shared" si="88"/>
        <v>158.09440000000001</v>
      </c>
      <c r="T1250">
        <f t="shared" si="86"/>
        <v>66.437932664039892</v>
      </c>
    </row>
    <row r="1251" spans="4:20">
      <c r="D1251">
        <v>1196</v>
      </c>
      <c r="E1251">
        <f t="shared" si="87"/>
        <v>1.196</v>
      </c>
      <c r="Q1251">
        <f t="shared" si="85"/>
        <v>60.589911202109079</v>
      </c>
      <c r="R1251">
        <f t="shared" si="88"/>
        <v>158.072</v>
      </c>
      <c r="T1251">
        <f t="shared" si="86"/>
        <v>66.384067891938329</v>
      </c>
    </row>
    <row r="1252" spans="4:20">
      <c r="D1252">
        <v>1197</v>
      </c>
      <c r="E1252">
        <f t="shared" si="87"/>
        <v>1.1970000000000001</v>
      </c>
      <c r="Q1252">
        <f t="shared" si="85"/>
        <v>60.536054545154407</v>
      </c>
      <c r="R1252">
        <f t="shared" si="88"/>
        <v>158.0496</v>
      </c>
      <c r="T1252">
        <f t="shared" si="86"/>
        <v>66.330211234983665</v>
      </c>
    </row>
    <row r="1253" spans="4:20">
      <c r="D1253">
        <v>1198</v>
      </c>
      <c r="E1253">
        <f t="shared" si="87"/>
        <v>1.198</v>
      </c>
      <c r="Q1253">
        <f t="shared" si="85"/>
        <v>60.482205989793108</v>
      </c>
      <c r="R1253">
        <f t="shared" si="88"/>
        <v>158.02719999999999</v>
      </c>
      <c r="T1253">
        <f t="shared" si="86"/>
        <v>66.276362679622366</v>
      </c>
    </row>
    <row r="1254" spans="4:20">
      <c r="D1254">
        <v>1199</v>
      </c>
      <c r="E1254">
        <f t="shared" si="87"/>
        <v>1.1990000000000001</v>
      </c>
      <c r="Q1254">
        <f t="shared" si="85"/>
        <v>60.428365522505658</v>
      </c>
      <c r="R1254">
        <f t="shared" si="88"/>
        <v>158.00479999999999</v>
      </c>
      <c r="T1254">
        <f t="shared" si="86"/>
        <v>66.222522212334908</v>
      </c>
    </row>
    <row r="1255" spans="4:20">
      <c r="D1255">
        <v>1200</v>
      </c>
      <c r="E1255">
        <f t="shared" si="87"/>
        <v>1.2</v>
      </c>
      <c r="Q1255">
        <f t="shared" si="85"/>
        <v>60.374533129806295</v>
      </c>
      <c r="R1255">
        <f t="shared" si="88"/>
        <v>157.98240000000001</v>
      </c>
      <c r="T1255">
        <f t="shared" si="86"/>
        <v>66.168689819635546</v>
      </c>
    </row>
    <row r="1256" spans="4:20">
      <c r="D1256">
        <v>1201</v>
      </c>
      <c r="E1256">
        <f t="shared" si="87"/>
        <v>1.2010000000000001</v>
      </c>
      <c r="Q1256">
        <f t="shared" si="85"/>
        <v>60.320708798242968</v>
      </c>
      <c r="R1256">
        <f t="shared" si="88"/>
        <v>157.96</v>
      </c>
      <c r="T1256">
        <f t="shared" si="86"/>
        <v>66.114865488072212</v>
      </c>
    </row>
    <row r="1257" spans="4:20">
      <c r="D1257">
        <v>1202</v>
      </c>
      <c r="E1257">
        <f t="shared" si="87"/>
        <v>1.202</v>
      </c>
      <c r="Q1257">
        <f t="shared" si="85"/>
        <v>60.26689251439722</v>
      </c>
      <c r="R1257">
        <f t="shared" si="88"/>
        <v>157.9376</v>
      </c>
      <c r="T1257">
        <f t="shared" si="86"/>
        <v>66.061049204226464</v>
      </c>
    </row>
    <row r="1258" spans="4:20">
      <c r="D1258">
        <v>1203</v>
      </c>
      <c r="E1258">
        <f t="shared" si="87"/>
        <v>1.2030000000000001</v>
      </c>
      <c r="Q1258">
        <f t="shared" si="85"/>
        <v>60.213084264884088</v>
      </c>
      <c r="R1258">
        <f t="shared" si="88"/>
        <v>157.9152</v>
      </c>
      <c r="T1258">
        <f t="shared" si="86"/>
        <v>66.007240954713339</v>
      </c>
    </row>
    <row r="1259" spans="4:20">
      <c r="D1259">
        <v>1204</v>
      </c>
      <c r="E1259">
        <f t="shared" si="87"/>
        <v>1.204</v>
      </c>
      <c r="Q1259">
        <f t="shared" si="85"/>
        <v>60.159284036351949</v>
      </c>
      <c r="R1259">
        <f t="shared" si="88"/>
        <v>157.89279999999999</v>
      </c>
      <c r="T1259">
        <f t="shared" si="86"/>
        <v>65.953440726181199</v>
      </c>
    </row>
    <row r="1260" spans="4:20">
      <c r="D1260">
        <v>1205</v>
      </c>
      <c r="E1260">
        <f t="shared" si="87"/>
        <v>1.2050000000000001</v>
      </c>
      <c r="Q1260">
        <f t="shared" si="85"/>
        <v>60.105491815482445</v>
      </c>
      <c r="R1260">
        <f t="shared" si="88"/>
        <v>157.87040000000002</v>
      </c>
      <c r="T1260">
        <f t="shared" si="86"/>
        <v>65.899648505311688</v>
      </c>
    </row>
    <row r="1261" spans="4:20">
      <c r="D1261">
        <v>1206</v>
      </c>
      <c r="E1261">
        <f t="shared" si="87"/>
        <v>1.206</v>
      </c>
      <c r="Q1261">
        <f t="shared" si="85"/>
        <v>60.051707588990347</v>
      </c>
      <c r="R1261">
        <f t="shared" si="88"/>
        <v>157.84800000000001</v>
      </c>
      <c r="T1261">
        <f t="shared" si="86"/>
        <v>65.84586427881959</v>
      </c>
    </row>
    <row r="1262" spans="4:20">
      <c r="D1262">
        <v>1207</v>
      </c>
      <c r="E1262">
        <f t="shared" si="87"/>
        <v>1.2070000000000001</v>
      </c>
      <c r="Q1262">
        <f t="shared" si="85"/>
        <v>59.997931343623492</v>
      </c>
      <c r="R1262">
        <f t="shared" si="88"/>
        <v>157.82560000000001</v>
      </c>
      <c r="T1262">
        <f t="shared" si="86"/>
        <v>65.792088033452742</v>
      </c>
    </row>
    <row r="1263" spans="4:20">
      <c r="D1263">
        <v>1208</v>
      </c>
      <c r="E1263">
        <f t="shared" si="87"/>
        <v>1.208</v>
      </c>
      <c r="Q1263">
        <f t="shared" si="85"/>
        <v>59.944163066162602</v>
      </c>
      <c r="R1263">
        <f t="shared" si="88"/>
        <v>157.8032</v>
      </c>
      <c r="T1263">
        <f t="shared" si="86"/>
        <v>65.738319755991853</v>
      </c>
    </row>
    <row r="1264" spans="4:20">
      <c r="D1264">
        <v>1209</v>
      </c>
      <c r="E1264">
        <f t="shared" si="87"/>
        <v>1.2090000000000001</v>
      </c>
      <c r="Q1264">
        <f t="shared" si="85"/>
        <v>59.890402743421269</v>
      </c>
      <c r="R1264">
        <f t="shared" si="88"/>
        <v>157.7808</v>
      </c>
      <c r="T1264">
        <f t="shared" si="86"/>
        <v>65.684559433250513</v>
      </c>
    </row>
    <row r="1265" spans="4:20">
      <c r="D1265">
        <v>1210</v>
      </c>
      <c r="E1265">
        <f t="shared" si="87"/>
        <v>1.21</v>
      </c>
      <c r="Q1265">
        <f t="shared" si="85"/>
        <v>59.836650362245699</v>
      </c>
      <c r="R1265">
        <f t="shared" si="88"/>
        <v>157.75839999999999</v>
      </c>
      <c r="T1265">
        <f t="shared" si="86"/>
        <v>65.630807052074942</v>
      </c>
    </row>
    <row r="1266" spans="4:20">
      <c r="D1266">
        <v>1211</v>
      </c>
      <c r="E1266">
        <f t="shared" si="87"/>
        <v>1.2110000000000001</v>
      </c>
      <c r="Q1266">
        <f t="shared" si="85"/>
        <v>59.782905909514824</v>
      </c>
      <c r="R1266">
        <f t="shared" si="88"/>
        <v>157.73599999999999</v>
      </c>
      <c r="T1266">
        <f t="shared" si="86"/>
        <v>65.577062599344075</v>
      </c>
    </row>
    <row r="1267" spans="4:20">
      <c r="D1267">
        <v>1212</v>
      </c>
      <c r="E1267">
        <f t="shared" si="87"/>
        <v>1.212</v>
      </c>
      <c r="Q1267">
        <f t="shared" si="85"/>
        <v>59.729169372139978</v>
      </c>
      <c r="R1267">
        <f t="shared" si="88"/>
        <v>157.71360000000001</v>
      </c>
      <c r="T1267">
        <f t="shared" si="86"/>
        <v>65.523326061969229</v>
      </c>
    </row>
    <row r="1268" spans="4:20">
      <c r="D1268">
        <v>1213</v>
      </c>
      <c r="E1268">
        <f t="shared" si="87"/>
        <v>1.2130000000000001</v>
      </c>
      <c r="Q1268">
        <f t="shared" si="85"/>
        <v>59.675440737064882</v>
      </c>
      <c r="R1268">
        <f t="shared" si="88"/>
        <v>157.69120000000001</v>
      </c>
      <c r="T1268">
        <f t="shared" si="86"/>
        <v>65.469597426894126</v>
      </c>
    </row>
    <row r="1269" spans="4:20">
      <c r="D1269">
        <v>1214</v>
      </c>
      <c r="E1269">
        <f t="shared" si="87"/>
        <v>1.214</v>
      </c>
      <c r="Q1269">
        <f t="shared" si="85"/>
        <v>59.621719991265557</v>
      </c>
      <c r="R1269">
        <f t="shared" si="88"/>
        <v>157.6688</v>
      </c>
      <c r="T1269">
        <f t="shared" si="86"/>
        <v>65.415876681094801</v>
      </c>
    </row>
    <row r="1270" spans="4:20">
      <c r="D1270">
        <v>1215</v>
      </c>
      <c r="E1270">
        <f t="shared" si="87"/>
        <v>1.2150000000000001</v>
      </c>
      <c r="Q1270">
        <f t="shared" si="85"/>
        <v>59.568007121750213</v>
      </c>
      <c r="R1270">
        <f t="shared" si="88"/>
        <v>157.6464</v>
      </c>
      <c r="T1270">
        <f t="shared" si="86"/>
        <v>65.362163811579464</v>
      </c>
    </row>
    <row r="1271" spans="4:20">
      <c r="D1271">
        <v>1216</v>
      </c>
      <c r="E1271">
        <f t="shared" si="87"/>
        <v>1.216</v>
      </c>
      <c r="Q1271">
        <f t="shared" si="85"/>
        <v>59.51430211555909</v>
      </c>
      <c r="R1271">
        <f t="shared" si="88"/>
        <v>157.624</v>
      </c>
      <c r="T1271">
        <f t="shared" si="86"/>
        <v>65.308458805388341</v>
      </c>
    </row>
    <row r="1272" spans="4:20">
      <c r="D1272">
        <v>1217</v>
      </c>
      <c r="E1272">
        <f t="shared" si="87"/>
        <v>1.2170000000000001</v>
      </c>
      <c r="Q1272">
        <f t="shared" si="85"/>
        <v>59.46060495976441</v>
      </c>
      <c r="R1272">
        <f t="shared" si="88"/>
        <v>157.60160000000002</v>
      </c>
      <c r="T1272">
        <f t="shared" si="86"/>
        <v>65.254761649593661</v>
      </c>
    </row>
    <row r="1273" spans="4:20">
      <c r="D1273">
        <v>1218</v>
      </c>
      <c r="E1273">
        <f t="shared" si="87"/>
        <v>1.218</v>
      </c>
      <c r="Q1273">
        <f t="shared" ref="Q1273:Q1336" si="89">Z$11+Z$12*LOG10(D1273)-B$8*(D1273-1)</f>
        <v>59.406915641470228</v>
      </c>
      <c r="R1273">
        <f t="shared" si="88"/>
        <v>157.57920000000001</v>
      </c>
      <c r="T1273">
        <f t="shared" ref="T1273:T1336" si="90">Q1273-AA$14</f>
        <v>65.201072331299486</v>
      </c>
    </row>
    <row r="1274" spans="4:20">
      <c r="D1274">
        <v>1219</v>
      </c>
      <c r="E1274">
        <f t="shared" si="87"/>
        <v>1.2190000000000001</v>
      </c>
      <c r="Q1274">
        <f t="shared" si="89"/>
        <v>59.35323414781238</v>
      </c>
      <c r="R1274">
        <f t="shared" si="88"/>
        <v>157.55680000000001</v>
      </c>
      <c r="T1274">
        <f t="shared" si="90"/>
        <v>65.147390837641638</v>
      </c>
    </row>
    <row r="1275" spans="4:20">
      <c r="D1275">
        <v>1220</v>
      </c>
      <c r="E1275">
        <f t="shared" si="87"/>
        <v>1.22</v>
      </c>
      <c r="Q1275">
        <f t="shared" si="89"/>
        <v>59.299560465958322</v>
      </c>
      <c r="R1275">
        <f t="shared" si="88"/>
        <v>157.53440000000001</v>
      </c>
      <c r="T1275">
        <f t="shared" si="90"/>
        <v>65.093717155787573</v>
      </c>
    </row>
    <row r="1276" spans="4:20">
      <c r="D1276">
        <v>1221</v>
      </c>
      <c r="E1276">
        <f t="shared" si="87"/>
        <v>1.2210000000000001</v>
      </c>
      <c r="Q1276">
        <f t="shared" si="89"/>
        <v>59.245894583107059</v>
      </c>
      <c r="R1276">
        <f t="shared" si="88"/>
        <v>157.512</v>
      </c>
      <c r="T1276">
        <f t="shared" si="90"/>
        <v>65.04005127293631</v>
      </c>
    </row>
    <row r="1277" spans="4:20">
      <c r="D1277">
        <v>1222</v>
      </c>
      <c r="E1277">
        <f t="shared" si="87"/>
        <v>1.222</v>
      </c>
      <c r="Q1277">
        <f t="shared" si="89"/>
        <v>59.192236486489058</v>
      </c>
      <c r="R1277">
        <f t="shared" si="88"/>
        <v>157.4896</v>
      </c>
      <c r="T1277">
        <f t="shared" si="90"/>
        <v>64.986393176318302</v>
      </c>
    </row>
    <row r="1278" spans="4:20">
      <c r="D1278">
        <v>1223</v>
      </c>
      <c r="E1278">
        <f t="shared" si="87"/>
        <v>1.2230000000000001</v>
      </c>
      <c r="Q1278">
        <f t="shared" si="89"/>
        <v>59.138586163366078</v>
      </c>
      <c r="R1278">
        <f t="shared" si="88"/>
        <v>157.46719999999999</v>
      </c>
      <c r="T1278">
        <f t="shared" si="90"/>
        <v>64.932742853195322</v>
      </c>
    </row>
    <row r="1279" spans="4:20">
      <c r="D1279">
        <v>1224</v>
      </c>
      <c r="E1279">
        <f t="shared" si="87"/>
        <v>1.224</v>
      </c>
      <c r="Q1279">
        <f t="shared" si="89"/>
        <v>59.084943601031171</v>
      </c>
      <c r="R1279">
        <f t="shared" si="88"/>
        <v>157.44480000000001</v>
      </c>
      <c r="T1279">
        <f t="shared" si="90"/>
        <v>64.879100290860421</v>
      </c>
    </row>
    <row r="1280" spans="4:20">
      <c r="D1280">
        <v>1225</v>
      </c>
      <c r="E1280">
        <f t="shared" si="87"/>
        <v>1.2250000000000001</v>
      </c>
      <c r="Q1280">
        <f t="shared" si="89"/>
        <v>59.031308786808438</v>
      </c>
      <c r="R1280">
        <f t="shared" si="88"/>
        <v>157.42240000000001</v>
      </c>
      <c r="T1280">
        <f t="shared" si="90"/>
        <v>64.825465476637689</v>
      </c>
    </row>
    <row r="1281" spans="4:20">
      <c r="D1281">
        <v>1226</v>
      </c>
      <c r="E1281">
        <f t="shared" si="87"/>
        <v>1.226</v>
      </c>
      <c r="Q1281">
        <f t="shared" si="89"/>
        <v>58.977681708053105</v>
      </c>
      <c r="R1281">
        <f t="shared" si="88"/>
        <v>157.4</v>
      </c>
      <c r="T1281">
        <f t="shared" si="90"/>
        <v>64.771838397882362</v>
      </c>
    </row>
    <row r="1282" spans="4:20">
      <c r="D1282">
        <v>1227</v>
      </c>
      <c r="E1282">
        <f t="shared" si="87"/>
        <v>1.2270000000000001</v>
      </c>
      <c r="Q1282">
        <f t="shared" si="89"/>
        <v>58.92406235215126</v>
      </c>
      <c r="R1282">
        <f t="shared" si="88"/>
        <v>157.3776</v>
      </c>
      <c r="T1282">
        <f t="shared" si="90"/>
        <v>64.718219041980518</v>
      </c>
    </row>
    <row r="1283" spans="4:20">
      <c r="D1283">
        <v>1228</v>
      </c>
      <c r="E1283">
        <f t="shared" si="87"/>
        <v>1.228</v>
      </c>
      <c r="Q1283">
        <f t="shared" si="89"/>
        <v>58.870450706519833</v>
      </c>
      <c r="R1283">
        <f t="shared" si="88"/>
        <v>157.3552</v>
      </c>
      <c r="T1283">
        <f t="shared" si="90"/>
        <v>64.664607396349084</v>
      </c>
    </row>
    <row r="1284" spans="4:20">
      <c r="D1284">
        <v>1229</v>
      </c>
      <c r="E1284">
        <f t="shared" si="87"/>
        <v>1.2290000000000001</v>
      </c>
      <c r="Q1284">
        <f t="shared" si="89"/>
        <v>58.816846758606502</v>
      </c>
      <c r="R1284">
        <f t="shared" si="88"/>
        <v>157.33279999999999</v>
      </c>
      <c r="T1284">
        <f t="shared" si="90"/>
        <v>64.611003448435753</v>
      </c>
    </row>
    <row r="1285" spans="4:20">
      <c r="D1285">
        <v>1230</v>
      </c>
      <c r="E1285">
        <f t="shared" si="87"/>
        <v>1.23</v>
      </c>
      <c r="Q1285">
        <f t="shared" si="89"/>
        <v>58.763250495889558</v>
      </c>
      <c r="R1285">
        <f t="shared" si="88"/>
        <v>157.31040000000002</v>
      </c>
      <c r="T1285">
        <f t="shared" si="90"/>
        <v>64.557407185718802</v>
      </c>
    </row>
    <row r="1286" spans="4:20">
      <c r="D1286">
        <v>1231</v>
      </c>
      <c r="E1286">
        <f t="shared" si="87"/>
        <v>1.2310000000000001</v>
      </c>
      <c r="Q1286">
        <f t="shared" si="89"/>
        <v>58.709661905877816</v>
      </c>
      <c r="R1286">
        <f t="shared" si="88"/>
        <v>157.28800000000001</v>
      </c>
      <c r="T1286">
        <f t="shared" si="90"/>
        <v>64.50381859570706</v>
      </c>
    </row>
    <row r="1287" spans="4:20">
      <c r="D1287">
        <v>1232</v>
      </c>
      <c r="E1287">
        <f t="shared" si="87"/>
        <v>1.232</v>
      </c>
      <c r="Q1287">
        <f t="shared" si="89"/>
        <v>58.65608097611053</v>
      </c>
      <c r="R1287">
        <f t="shared" si="88"/>
        <v>157.26560000000001</v>
      </c>
      <c r="T1287">
        <f t="shared" si="90"/>
        <v>64.450237665939781</v>
      </c>
    </row>
    <row r="1288" spans="4:20">
      <c r="D1288">
        <v>1233</v>
      </c>
      <c r="E1288">
        <f t="shared" si="87"/>
        <v>1.2330000000000001</v>
      </c>
      <c r="Q1288">
        <f t="shared" si="89"/>
        <v>58.602507694157296</v>
      </c>
      <c r="R1288">
        <f t="shared" si="88"/>
        <v>157.2432</v>
      </c>
      <c r="T1288">
        <f t="shared" si="90"/>
        <v>64.396664383986547</v>
      </c>
    </row>
    <row r="1289" spans="4:20">
      <c r="D1289">
        <v>1234</v>
      </c>
      <c r="E1289">
        <f t="shared" si="87"/>
        <v>1.234</v>
      </c>
      <c r="Q1289">
        <f t="shared" si="89"/>
        <v>58.548942047617906</v>
      </c>
      <c r="R1289">
        <f t="shared" si="88"/>
        <v>157.2208</v>
      </c>
      <c r="T1289">
        <f t="shared" si="90"/>
        <v>64.34309873744715</v>
      </c>
    </row>
    <row r="1290" spans="4:20">
      <c r="D1290">
        <v>1235</v>
      </c>
      <c r="E1290">
        <f t="shared" si="87"/>
        <v>1.2350000000000001</v>
      </c>
      <c r="Q1290">
        <f t="shared" si="89"/>
        <v>58.495384024122295</v>
      </c>
      <c r="R1290">
        <f t="shared" si="88"/>
        <v>157.19839999999999</v>
      </c>
      <c r="T1290">
        <f t="shared" si="90"/>
        <v>64.289540713951538</v>
      </c>
    </row>
    <row r="1291" spans="4:20">
      <c r="D1291">
        <v>1236</v>
      </c>
      <c r="E1291">
        <f t="shared" ref="E1291:E1354" si="91">D1291/1000</f>
        <v>1.236</v>
      </c>
      <c r="Q1291">
        <f t="shared" si="89"/>
        <v>58.441833611330495</v>
      </c>
      <c r="R1291">
        <f t="shared" ref="R1291:R1354" si="92">184.84+$A$12*LOG10(D1291)-0.0224*(D1291-1)</f>
        <v>157.17599999999999</v>
      </c>
      <c r="T1291">
        <f t="shared" si="90"/>
        <v>64.235990301159745</v>
      </c>
    </row>
    <row r="1292" spans="4:20">
      <c r="D1292">
        <v>1237</v>
      </c>
      <c r="E1292">
        <f t="shared" si="91"/>
        <v>1.2370000000000001</v>
      </c>
      <c r="Q1292">
        <f t="shared" si="89"/>
        <v>58.388290796932381</v>
      </c>
      <c r="R1292">
        <f t="shared" si="92"/>
        <v>157.15360000000001</v>
      </c>
      <c r="T1292">
        <f t="shared" si="90"/>
        <v>64.182447486761632</v>
      </c>
    </row>
    <row r="1293" spans="4:20">
      <c r="D1293">
        <v>1238</v>
      </c>
      <c r="E1293">
        <f t="shared" si="91"/>
        <v>1.238</v>
      </c>
      <c r="Q1293">
        <f t="shared" si="89"/>
        <v>58.334755568647743</v>
      </c>
      <c r="R1293">
        <f t="shared" si="92"/>
        <v>157.13120000000001</v>
      </c>
      <c r="T1293">
        <f t="shared" si="90"/>
        <v>64.128912258476987</v>
      </c>
    </row>
    <row r="1294" spans="4:20">
      <c r="D1294">
        <v>1239</v>
      </c>
      <c r="E1294">
        <f t="shared" si="91"/>
        <v>1.2390000000000001</v>
      </c>
      <c r="Q1294">
        <f t="shared" si="89"/>
        <v>58.2812279142261</v>
      </c>
      <c r="R1294">
        <f t="shared" si="92"/>
        <v>157.1088</v>
      </c>
      <c r="T1294">
        <f t="shared" si="90"/>
        <v>64.075384604055358</v>
      </c>
    </row>
    <row r="1295" spans="4:20">
      <c r="D1295">
        <v>1240</v>
      </c>
      <c r="E1295">
        <f t="shared" si="91"/>
        <v>1.24</v>
      </c>
      <c r="Q1295">
        <f t="shared" si="89"/>
        <v>58.227707821446586</v>
      </c>
      <c r="R1295">
        <f t="shared" si="92"/>
        <v>157.0864</v>
      </c>
      <c r="T1295">
        <f t="shared" si="90"/>
        <v>64.021864511275837</v>
      </c>
    </row>
    <row r="1296" spans="4:20">
      <c r="D1296">
        <v>1241</v>
      </c>
      <c r="E1296">
        <f t="shared" si="91"/>
        <v>1.2410000000000001</v>
      </c>
      <c r="Q1296">
        <f t="shared" si="89"/>
        <v>58.174195278117935</v>
      </c>
      <c r="R1296">
        <f t="shared" si="92"/>
        <v>157.06399999999999</v>
      </c>
      <c r="T1296">
        <f t="shared" si="90"/>
        <v>63.968351967947186</v>
      </c>
    </row>
    <row r="1297" spans="4:20">
      <c r="D1297">
        <v>1242</v>
      </c>
      <c r="E1297">
        <f t="shared" si="91"/>
        <v>1.242</v>
      </c>
      <c r="Q1297">
        <f t="shared" si="89"/>
        <v>58.120690272078328</v>
      </c>
      <c r="R1297">
        <f t="shared" si="92"/>
        <v>157.04160000000002</v>
      </c>
      <c r="T1297">
        <f t="shared" si="90"/>
        <v>63.914846961907578</v>
      </c>
    </row>
    <row r="1298" spans="4:20">
      <c r="D1298">
        <v>1243</v>
      </c>
      <c r="E1298">
        <f t="shared" si="91"/>
        <v>1.2430000000000001</v>
      </c>
      <c r="Q1298">
        <f t="shared" si="89"/>
        <v>58.067192791195289</v>
      </c>
      <c r="R1298">
        <f t="shared" si="92"/>
        <v>157.01920000000001</v>
      </c>
      <c r="T1298">
        <f t="shared" si="90"/>
        <v>63.86134948102454</v>
      </c>
    </row>
    <row r="1299" spans="4:20">
      <c r="D1299">
        <v>1244</v>
      </c>
      <c r="E1299">
        <f t="shared" si="91"/>
        <v>1.244</v>
      </c>
      <c r="Q1299">
        <f t="shared" si="89"/>
        <v>58.013702823365662</v>
      </c>
      <c r="R1299">
        <f t="shared" si="92"/>
        <v>156.99680000000001</v>
      </c>
      <c r="T1299">
        <f t="shared" si="90"/>
        <v>63.807859513194913</v>
      </c>
    </row>
    <row r="1300" spans="4:20">
      <c r="D1300">
        <v>1245</v>
      </c>
      <c r="E1300">
        <f t="shared" si="91"/>
        <v>1.2450000000000001</v>
      </c>
      <c r="Q1300">
        <f t="shared" si="89"/>
        <v>57.960220356515393</v>
      </c>
      <c r="R1300">
        <f t="shared" si="92"/>
        <v>156.9744</v>
      </c>
      <c r="T1300">
        <f t="shared" si="90"/>
        <v>63.754377046344644</v>
      </c>
    </row>
    <row r="1301" spans="4:20">
      <c r="D1301">
        <v>1246</v>
      </c>
      <c r="E1301">
        <f t="shared" si="91"/>
        <v>1.246</v>
      </c>
      <c r="Q1301">
        <f t="shared" si="89"/>
        <v>57.906745378599574</v>
      </c>
      <c r="R1301">
        <f t="shared" si="92"/>
        <v>156.952</v>
      </c>
      <c r="T1301">
        <f t="shared" si="90"/>
        <v>63.700902068428825</v>
      </c>
    </row>
    <row r="1302" spans="4:20">
      <c r="D1302">
        <v>1247</v>
      </c>
      <c r="E1302">
        <f t="shared" si="91"/>
        <v>1.2470000000000001</v>
      </c>
      <c r="Q1302">
        <f t="shared" si="89"/>
        <v>57.85327787760226</v>
      </c>
      <c r="R1302">
        <f t="shared" si="92"/>
        <v>156.92959999999999</v>
      </c>
      <c r="T1302">
        <f t="shared" si="90"/>
        <v>63.64743456743151</v>
      </c>
    </row>
    <row r="1303" spans="4:20">
      <c r="D1303">
        <v>1248</v>
      </c>
      <c r="E1303">
        <f t="shared" si="91"/>
        <v>1.248</v>
      </c>
      <c r="Q1303">
        <f t="shared" si="89"/>
        <v>57.799817841536409</v>
      </c>
      <c r="R1303">
        <f t="shared" si="92"/>
        <v>156.90719999999999</v>
      </c>
      <c r="T1303">
        <f t="shared" si="90"/>
        <v>63.59397453136566</v>
      </c>
    </row>
    <row r="1304" spans="4:20">
      <c r="D1304">
        <v>1249</v>
      </c>
      <c r="E1304">
        <f t="shared" si="91"/>
        <v>1.2490000000000001</v>
      </c>
      <c r="Q1304">
        <f t="shared" si="89"/>
        <v>57.746365258443774</v>
      </c>
      <c r="R1304">
        <f t="shared" si="92"/>
        <v>156.88480000000001</v>
      </c>
      <c r="T1304">
        <f t="shared" si="90"/>
        <v>63.540521948273025</v>
      </c>
    </row>
    <row r="1305" spans="4:20">
      <c r="D1305">
        <v>1250</v>
      </c>
      <c r="E1305">
        <f t="shared" si="91"/>
        <v>1.25</v>
      </c>
      <c r="Q1305">
        <f t="shared" si="89"/>
        <v>57.692920116394838</v>
      </c>
      <c r="R1305">
        <f t="shared" si="92"/>
        <v>156.86240000000001</v>
      </c>
      <c r="T1305">
        <f t="shared" si="90"/>
        <v>63.487076806224088</v>
      </c>
    </row>
    <row r="1306" spans="4:20">
      <c r="D1306">
        <v>1251</v>
      </c>
      <c r="E1306">
        <f t="shared" si="91"/>
        <v>1.2509999999999999</v>
      </c>
      <c r="Q1306">
        <f t="shared" si="89"/>
        <v>57.63948240348865</v>
      </c>
      <c r="R1306">
        <f t="shared" si="92"/>
        <v>156.84</v>
      </c>
      <c r="T1306">
        <f t="shared" si="90"/>
        <v>63.4336390933179</v>
      </c>
    </row>
    <row r="1307" spans="4:20">
      <c r="D1307">
        <v>1252</v>
      </c>
      <c r="E1307">
        <f t="shared" si="91"/>
        <v>1.252</v>
      </c>
      <c r="Q1307">
        <f t="shared" si="89"/>
        <v>57.586052107852879</v>
      </c>
      <c r="R1307">
        <f t="shared" si="92"/>
        <v>156.8176</v>
      </c>
      <c r="T1307">
        <f t="shared" si="90"/>
        <v>63.38020879768213</v>
      </c>
    </row>
    <row r="1308" spans="4:20">
      <c r="D1308">
        <v>1253</v>
      </c>
      <c r="E1308">
        <f t="shared" si="91"/>
        <v>1.2529999999999999</v>
      </c>
      <c r="Q1308">
        <f t="shared" si="89"/>
        <v>57.532629217643532</v>
      </c>
      <c r="R1308">
        <f t="shared" si="92"/>
        <v>156.79519999999999</v>
      </c>
      <c r="T1308">
        <f t="shared" si="90"/>
        <v>63.326785907472782</v>
      </c>
    </row>
    <row r="1309" spans="4:20">
      <c r="D1309">
        <v>1254</v>
      </c>
      <c r="E1309">
        <f t="shared" si="91"/>
        <v>1.254</v>
      </c>
      <c r="Q1309">
        <f t="shared" si="89"/>
        <v>57.479213721045035</v>
      </c>
      <c r="R1309">
        <f t="shared" si="92"/>
        <v>156.77280000000002</v>
      </c>
      <c r="T1309">
        <f t="shared" si="90"/>
        <v>63.273370410874286</v>
      </c>
    </row>
    <row r="1310" spans="4:20">
      <c r="D1310">
        <v>1255</v>
      </c>
      <c r="E1310">
        <f t="shared" si="91"/>
        <v>1.2549999999999999</v>
      </c>
      <c r="Q1310">
        <f t="shared" si="89"/>
        <v>57.425805606270025</v>
      </c>
      <c r="R1310">
        <f t="shared" si="92"/>
        <v>156.75040000000001</v>
      </c>
      <c r="T1310">
        <f t="shared" si="90"/>
        <v>63.219962296099276</v>
      </c>
    </row>
    <row r="1311" spans="4:20">
      <c r="D1311">
        <v>1256</v>
      </c>
      <c r="E1311">
        <f t="shared" si="91"/>
        <v>1.256</v>
      </c>
      <c r="Q1311">
        <f t="shared" si="89"/>
        <v>57.37240486155936</v>
      </c>
      <c r="R1311">
        <f t="shared" si="92"/>
        <v>156.72800000000001</v>
      </c>
      <c r="T1311">
        <f t="shared" si="90"/>
        <v>63.166561551388611</v>
      </c>
    </row>
    <row r="1312" spans="4:20">
      <c r="D1312">
        <v>1257</v>
      </c>
      <c r="E1312">
        <f t="shared" si="91"/>
        <v>1.2569999999999999</v>
      </c>
      <c r="Q1312">
        <f t="shared" si="89"/>
        <v>57.319011475181895</v>
      </c>
      <c r="R1312">
        <f t="shared" si="92"/>
        <v>156.7056</v>
      </c>
      <c r="T1312">
        <f t="shared" si="90"/>
        <v>63.113168165011146</v>
      </c>
    </row>
    <row r="1313" spans="1:20">
      <c r="D1313">
        <v>1258</v>
      </c>
      <c r="E1313">
        <f t="shared" si="91"/>
        <v>1.258</v>
      </c>
      <c r="Q1313">
        <f t="shared" si="89"/>
        <v>57.265625435434551</v>
      </c>
      <c r="R1313">
        <f t="shared" si="92"/>
        <v>156.6832</v>
      </c>
      <c r="T1313">
        <f t="shared" si="90"/>
        <v>63.059782125263801</v>
      </c>
    </row>
    <row r="1314" spans="1:20">
      <c r="D1314">
        <v>1259</v>
      </c>
      <c r="E1314">
        <f t="shared" si="91"/>
        <v>1.2589999999999999</v>
      </c>
      <c r="Q1314">
        <f t="shared" si="89"/>
        <v>57.212246730642057</v>
      </c>
      <c r="R1314">
        <f t="shared" si="92"/>
        <v>156.66079999999999</v>
      </c>
      <c r="T1314">
        <f t="shared" si="90"/>
        <v>63.006403420471308</v>
      </c>
    </row>
    <row r="1315" spans="1:20">
      <c r="D1315">
        <v>1260</v>
      </c>
      <c r="E1315">
        <f t="shared" si="91"/>
        <v>1.26</v>
      </c>
      <c r="Q1315">
        <f t="shared" si="89"/>
        <v>57.158875349157057</v>
      </c>
      <c r="R1315">
        <f t="shared" si="92"/>
        <v>156.63839999999999</v>
      </c>
      <c r="T1315">
        <f t="shared" si="90"/>
        <v>62.953032038986308</v>
      </c>
    </row>
    <row r="1316" spans="1:20">
      <c r="D1316">
        <v>1261</v>
      </c>
      <c r="E1316">
        <f t="shared" si="91"/>
        <v>1.2609999999999999</v>
      </c>
      <c r="Q1316">
        <f t="shared" si="89"/>
        <v>57.105511279359831</v>
      </c>
      <c r="R1316">
        <f t="shared" si="92"/>
        <v>156.61600000000001</v>
      </c>
      <c r="T1316">
        <f t="shared" si="90"/>
        <v>62.899667969189082</v>
      </c>
    </row>
    <row r="1317" spans="1:20">
      <c r="D1317">
        <v>1262</v>
      </c>
      <c r="E1317">
        <f t="shared" si="91"/>
        <v>1.262</v>
      </c>
      <c r="Q1317">
        <f t="shared" si="89"/>
        <v>57.052154509658344</v>
      </c>
      <c r="R1317">
        <f t="shared" si="92"/>
        <v>156.59360000000001</v>
      </c>
      <c r="T1317">
        <f t="shared" si="90"/>
        <v>62.846311199487594</v>
      </c>
    </row>
    <row r="1318" spans="1:20">
      <c r="D1318">
        <v>1263</v>
      </c>
      <c r="E1318">
        <f t="shared" si="91"/>
        <v>1.2629999999999999</v>
      </c>
      <c r="Q1318">
        <f t="shared" si="89"/>
        <v>56.998805028488071</v>
      </c>
      <c r="R1318">
        <f t="shared" si="92"/>
        <v>156.5712</v>
      </c>
      <c r="T1318">
        <f t="shared" si="90"/>
        <v>62.792961718317322</v>
      </c>
    </row>
    <row r="1319" spans="1:20">
      <c r="D1319">
        <v>1264</v>
      </c>
      <c r="E1319">
        <f t="shared" si="91"/>
        <v>1.264</v>
      </c>
      <c r="Q1319">
        <f t="shared" si="89"/>
        <v>56.94546282431196</v>
      </c>
      <c r="R1319">
        <f t="shared" si="92"/>
        <v>156.5488</v>
      </c>
      <c r="T1319">
        <f t="shared" si="90"/>
        <v>62.739619514141211</v>
      </c>
    </row>
    <row r="1320" spans="1:20" s="2" customFormat="1">
      <c r="A1320"/>
      <c r="D1320" s="2">
        <v>1265</v>
      </c>
      <c r="E1320" s="2">
        <f t="shared" si="91"/>
        <v>1.2649999999999999</v>
      </c>
      <c r="Q1320">
        <f t="shared" si="89"/>
        <v>56.892127885620354</v>
      </c>
      <c r="R1320" s="2">
        <f t="shared" si="92"/>
        <v>156.5264</v>
      </c>
      <c r="T1320">
        <f t="shared" si="90"/>
        <v>62.686284575449605</v>
      </c>
    </row>
    <row r="1321" spans="1:20">
      <c r="D1321">
        <v>1266</v>
      </c>
      <c r="E1321">
        <f t="shared" si="91"/>
        <v>1.266</v>
      </c>
      <c r="Q1321">
        <f t="shared" si="89"/>
        <v>56.838800200930827</v>
      </c>
      <c r="R1321">
        <f t="shared" si="92"/>
        <v>156.50400000000002</v>
      </c>
      <c r="T1321">
        <f t="shared" si="90"/>
        <v>62.632956890760077</v>
      </c>
    </row>
    <row r="1322" spans="1:20">
      <c r="D1322">
        <v>1267</v>
      </c>
      <c r="E1322">
        <f t="shared" si="91"/>
        <v>1.2669999999999999</v>
      </c>
      <c r="Q1322">
        <f t="shared" si="89"/>
        <v>56.785479758788192</v>
      </c>
      <c r="R1322">
        <f t="shared" si="92"/>
        <v>156.48160000000001</v>
      </c>
      <c r="T1322">
        <f t="shared" si="90"/>
        <v>62.579636448617443</v>
      </c>
    </row>
    <row r="1323" spans="1:20">
      <c r="D1323">
        <v>1268</v>
      </c>
      <c r="E1323">
        <f t="shared" si="91"/>
        <v>1.268</v>
      </c>
      <c r="Q1323">
        <f t="shared" si="89"/>
        <v>56.732166547764379</v>
      </c>
      <c r="R1323">
        <f t="shared" si="92"/>
        <v>156.45920000000001</v>
      </c>
      <c r="T1323">
        <f t="shared" si="90"/>
        <v>62.52632323759363</v>
      </c>
    </row>
    <row r="1324" spans="1:20">
      <c r="D1324">
        <v>1269</v>
      </c>
      <c r="E1324">
        <f t="shared" si="91"/>
        <v>1.2689999999999999</v>
      </c>
      <c r="Q1324">
        <f t="shared" si="89"/>
        <v>56.678860556458304</v>
      </c>
      <c r="R1324">
        <f t="shared" si="92"/>
        <v>156.43680000000001</v>
      </c>
      <c r="T1324">
        <f t="shared" si="90"/>
        <v>62.473017246287554</v>
      </c>
    </row>
    <row r="1325" spans="1:20">
      <c r="A1325" s="2"/>
      <c r="D1325">
        <v>1270</v>
      </c>
      <c r="E1325">
        <f t="shared" si="91"/>
        <v>1.27</v>
      </c>
      <c r="Q1325">
        <f t="shared" si="89"/>
        <v>56.625561773495896</v>
      </c>
      <c r="R1325">
        <f t="shared" si="92"/>
        <v>156.4144</v>
      </c>
      <c r="T1325">
        <f t="shared" si="90"/>
        <v>62.419718463325147</v>
      </c>
    </row>
    <row r="1326" spans="1:20">
      <c r="D1326">
        <v>1271</v>
      </c>
      <c r="E1326">
        <f t="shared" si="91"/>
        <v>1.2709999999999999</v>
      </c>
      <c r="Q1326">
        <f t="shared" si="89"/>
        <v>56.572270187529845</v>
      </c>
      <c r="R1326">
        <f t="shared" si="92"/>
        <v>156.392</v>
      </c>
      <c r="T1326">
        <f t="shared" si="90"/>
        <v>62.366426877359096</v>
      </c>
    </row>
    <row r="1327" spans="1:20">
      <c r="D1327">
        <v>1272</v>
      </c>
      <c r="E1327">
        <f t="shared" si="91"/>
        <v>1.272</v>
      </c>
      <c r="Q1327">
        <f t="shared" si="89"/>
        <v>56.518985787239714</v>
      </c>
      <c r="R1327">
        <f t="shared" si="92"/>
        <v>156.36959999999999</v>
      </c>
      <c r="T1327">
        <f t="shared" si="90"/>
        <v>62.313142477068965</v>
      </c>
    </row>
    <row r="1328" spans="1:20">
      <c r="D1328">
        <v>1273</v>
      </c>
      <c r="E1328">
        <f t="shared" si="91"/>
        <v>1.2729999999999999</v>
      </c>
      <c r="Q1328">
        <f t="shared" si="89"/>
        <v>56.465708561331681</v>
      </c>
      <c r="R1328">
        <f t="shared" si="92"/>
        <v>156.34720000000002</v>
      </c>
      <c r="T1328">
        <f t="shared" si="90"/>
        <v>62.259865251160932</v>
      </c>
    </row>
    <row r="1329" spans="4:20">
      <c r="D1329">
        <v>1274</v>
      </c>
      <c r="E1329">
        <f t="shared" si="91"/>
        <v>1.274</v>
      </c>
      <c r="Q1329">
        <f t="shared" si="89"/>
        <v>56.41243849853857</v>
      </c>
      <c r="R1329">
        <f t="shared" si="92"/>
        <v>156.32480000000001</v>
      </c>
      <c r="T1329">
        <f t="shared" si="90"/>
        <v>62.206595188367821</v>
      </c>
    </row>
    <row r="1330" spans="4:20">
      <c r="D1330">
        <v>1275</v>
      </c>
      <c r="E1330">
        <f t="shared" si="91"/>
        <v>1.2749999999999999</v>
      </c>
      <c r="Q1330">
        <f t="shared" si="89"/>
        <v>56.35917558761971</v>
      </c>
      <c r="R1330">
        <f t="shared" si="92"/>
        <v>156.30240000000001</v>
      </c>
      <c r="T1330">
        <f t="shared" si="90"/>
        <v>62.15333227744896</v>
      </c>
    </row>
    <row r="1331" spans="4:20">
      <c r="D1331">
        <v>1276</v>
      </c>
      <c r="E1331">
        <f t="shared" si="91"/>
        <v>1.276</v>
      </c>
      <c r="Q1331">
        <f t="shared" si="89"/>
        <v>56.305919817360859</v>
      </c>
      <c r="R1331">
        <f t="shared" si="92"/>
        <v>156.28</v>
      </c>
      <c r="T1331">
        <f t="shared" si="90"/>
        <v>62.10007650719011</v>
      </c>
    </row>
    <row r="1332" spans="4:20">
      <c r="D1332">
        <v>1277</v>
      </c>
      <c r="E1332">
        <f t="shared" si="91"/>
        <v>1.2769999999999999</v>
      </c>
      <c r="Q1332">
        <f t="shared" si="89"/>
        <v>56.252671176574154</v>
      </c>
      <c r="R1332">
        <f t="shared" si="92"/>
        <v>156.2576</v>
      </c>
      <c r="T1332">
        <f t="shared" si="90"/>
        <v>62.046827866403405</v>
      </c>
    </row>
    <row r="1333" spans="4:20">
      <c r="D1333">
        <v>1278</v>
      </c>
      <c r="E1333">
        <f t="shared" si="91"/>
        <v>1.278</v>
      </c>
      <c r="Q1333">
        <f t="shared" si="89"/>
        <v>56.19942965409799</v>
      </c>
      <c r="R1333">
        <f t="shared" si="92"/>
        <v>156.23519999999999</v>
      </c>
      <c r="T1333">
        <f t="shared" si="90"/>
        <v>61.993586343927241</v>
      </c>
    </row>
    <row r="1334" spans="4:20">
      <c r="D1334">
        <v>1279</v>
      </c>
      <c r="E1334">
        <f t="shared" si="91"/>
        <v>1.2789999999999999</v>
      </c>
      <c r="Q1334">
        <f t="shared" si="89"/>
        <v>56.146195238796956</v>
      </c>
      <c r="R1334">
        <f t="shared" si="92"/>
        <v>156.21280000000002</v>
      </c>
      <c r="T1334">
        <f t="shared" si="90"/>
        <v>61.940351928626207</v>
      </c>
    </row>
    <row r="1335" spans="4:20">
      <c r="D1335">
        <v>1280</v>
      </c>
      <c r="E1335">
        <f t="shared" si="91"/>
        <v>1.28</v>
      </c>
      <c r="Q1335">
        <f t="shared" si="89"/>
        <v>56.092967919561744</v>
      </c>
      <c r="R1335">
        <f t="shared" si="92"/>
        <v>156.19040000000001</v>
      </c>
      <c r="T1335">
        <f t="shared" si="90"/>
        <v>61.887124609390995</v>
      </c>
    </row>
    <row r="1336" spans="4:20">
      <c r="D1336">
        <v>1281</v>
      </c>
      <c r="E1336">
        <f t="shared" si="91"/>
        <v>1.2809999999999999</v>
      </c>
      <c r="Q1336">
        <f t="shared" si="89"/>
        <v>56.039747685309095</v>
      </c>
      <c r="R1336">
        <f t="shared" si="92"/>
        <v>156.16800000000001</v>
      </c>
      <c r="T1336">
        <f t="shared" si="90"/>
        <v>61.833904375138346</v>
      </c>
    </row>
    <row r="1337" spans="4:20">
      <c r="D1337">
        <v>1282</v>
      </c>
      <c r="E1337">
        <f t="shared" si="91"/>
        <v>1.282</v>
      </c>
      <c r="Q1337">
        <f t="shared" ref="Q1337:Q1400" si="93">Z$11+Z$12*LOG10(D1337)-B$8*(D1337-1)</f>
        <v>55.98653452498165</v>
      </c>
      <c r="R1337">
        <f t="shared" si="92"/>
        <v>156.1456</v>
      </c>
      <c r="T1337">
        <f t="shared" ref="T1337:T1400" si="94">Q1337-AA$14</f>
        <v>61.780691214810901</v>
      </c>
    </row>
    <row r="1338" spans="4:20">
      <c r="D1338">
        <v>1283</v>
      </c>
      <c r="E1338">
        <f t="shared" si="91"/>
        <v>1.2829999999999999</v>
      </c>
      <c r="Q1338">
        <f t="shared" si="93"/>
        <v>55.933328427547984</v>
      </c>
      <c r="R1338">
        <f t="shared" si="92"/>
        <v>156.1232</v>
      </c>
      <c r="T1338">
        <f t="shared" si="94"/>
        <v>61.727485117377235</v>
      </c>
    </row>
    <row r="1339" spans="4:20">
      <c r="D1339">
        <v>1284</v>
      </c>
      <c r="E1339">
        <f t="shared" si="91"/>
        <v>1.284</v>
      </c>
      <c r="Q1339">
        <f t="shared" si="93"/>
        <v>55.880129382002387</v>
      </c>
      <c r="R1339">
        <f t="shared" si="92"/>
        <v>156.10079999999999</v>
      </c>
      <c r="T1339">
        <f t="shared" si="94"/>
        <v>61.674286071831638</v>
      </c>
    </row>
    <row r="1340" spans="4:20">
      <c r="D1340">
        <v>1285</v>
      </c>
      <c r="E1340">
        <f t="shared" si="91"/>
        <v>1.2849999999999999</v>
      </c>
      <c r="Q1340">
        <f t="shared" si="93"/>
        <v>55.826937377364885</v>
      </c>
      <c r="R1340">
        <f t="shared" si="92"/>
        <v>156.07839999999999</v>
      </c>
      <c r="T1340">
        <f t="shared" si="94"/>
        <v>61.621094067194136</v>
      </c>
    </row>
    <row r="1341" spans="4:20">
      <c r="D1341">
        <v>1286</v>
      </c>
      <c r="E1341">
        <f t="shared" si="91"/>
        <v>1.286</v>
      </c>
      <c r="Q1341">
        <f t="shared" si="93"/>
        <v>55.773752402681154</v>
      </c>
      <c r="R1341">
        <f t="shared" si="92"/>
        <v>156.05600000000001</v>
      </c>
      <c r="T1341">
        <f t="shared" si="94"/>
        <v>61.567909092510405</v>
      </c>
    </row>
    <row r="1342" spans="4:20">
      <c r="D1342">
        <v>1287</v>
      </c>
      <c r="E1342">
        <f t="shared" si="91"/>
        <v>1.2869999999999999</v>
      </c>
      <c r="Q1342">
        <f t="shared" si="93"/>
        <v>55.720574447022365</v>
      </c>
      <c r="R1342">
        <f t="shared" si="92"/>
        <v>156.03360000000001</v>
      </c>
      <c r="T1342">
        <f t="shared" si="94"/>
        <v>61.514731136851616</v>
      </c>
    </row>
    <row r="1343" spans="4:20">
      <c r="D1343">
        <v>1288</v>
      </c>
      <c r="E1343">
        <f t="shared" si="91"/>
        <v>1.288</v>
      </c>
      <c r="Q1343">
        <f t="shared" si="93"/>
        <v>55.667403499485168</v>
      </c>
      <c r="R1343">
        <f t="shared" si="92"/>
        <v>156.0112</v>
      </c>
      <c r="T1343">
        <f t="shared" si="94"/>
        <v>61.461560189314419</v>
      </c>
    </row>
    <row r="1344" spans="4:20">
      <c r="D1344">
        <v>1289</v>
      </c>
      <c r="E1344">
        <f t="shared" si="91"/>
        <v>1.2889999999999999</v>
      </c>
      <c r="Q1344">
        <f t="shared" si="93"/>
        <v>55.614239549191637</v>
      </c>
      <c r="R1344">
        <f t="shared" si="92"/>
        <v>155.9888</v>
      </c>
      <c r="T1344">
        <f t="shared" si="94"/>
        <v>61.408396239020888</v>
      </c>
    </row>
    <row r="1345" spans="4:20">
      <c r="D1345">
        <v>1290</v>
      </c>
      <c r="E1345">
        <f t="shared" si="91"/>
        <v>1.29</v>
      </c>
      <c r="Q1345">
        <f t="shared" si="93"/>
        <v>55.5610825852891</v>
      </c>
      <c r="R1345">
        <f t="shared" si="92"/>
        <v>155.96639999999999</v>
      </c>
      <c r="T1345">
        <f t="shared" si="94"/>
        <v>61.35523927511835</v>
      </c>
    </row>
    <row r="1346" spans="4:20">
      <c r="D1346">
        <v>1291</v>
      </c>
      <c r="E1346">
        <f t="shared" si="91"/>
        <v>1.2909999999999999</v>
      </c>
      <c r="Q1346">
        <f t="shared" si="93"/>
        <v>55.507932596950148</v>
      </c>
      <c r="R1346">
        <f t="shared" si="92"/>
        <v>155.94400000000002</v>
      </c>
      <c r="T1346">
        <f t="shared" si="94"/>
        <v>61.302089286779399</v>
      </c>
    </row>
    <row r="1347" spans="4:20">
      <c r="D1347">
        <v>1292</v>
      </c>
      <c r="E1347">
        <f t="shared" si="91"/>
        <v>1.292</v>
      </c>
      <c r="Q1347">
        <f t="shared" si="93"/>
        <v>55.454789573372501</v>
      </c>
      <c r="R1347">
        <f t="shared" si="92"/>
        <v>155.92160000000001</v>
      </c>
      <c r="T1347">
        <f t="shared" si="94"/>
        <v>61.248946263201752</v>
      </c>
    </row>
    <row r="1348" spans="4:20">
      <c r="D1348">
        <v>1293</v>
      </c>
      <c r="E1348">
        <f t="shared" si="91"/>
        <v>1.2929999999999999</v>
      </c>
      <c r="Q1348">
        <f t="shared" si="93"/>
        <v>55.401653503778988</v>
      </c>
      <c r="R1348">
        <f t="shared" si="92"/>
        <v>155.89920000000001</v>
      </c>
      <c r="T1348">
        <f t="shared" si="94"/>
        <v>61.195810193608239</v>
      </c>
    </row>
    <row r="1349" spans="4:20">
      <c r="D1349">
        <v>1294</v>
      </c>
      <c r="E1349">
        <f t="shared" si="91"/>
        <v>1.294</v>
      </c>
      <c r="Q1349">
        <f t="shared" si="93"/>
        <v>55.348524377417391</v>
      </c>
      <c r="R1349">
        <f t="shared" si="92"/>
        <v>155.8768</v>
      </c>
      <c r="T1349">
        <f t="shared" si="94"/>
        <v>61.142681067246642</v>
      </c>
    </row>
    <row r="1350" spans="4:20">
      <c r="D1350">
        <v>1295</v>
      </c>
      <c r="E1350">
        <f t="shared" si="91"/>
        <v>1.2949999999999999</v>
      </c>
      <c r="Q1350">
        <f t="shared" si="93"/>
        <v>55.295402183560434</v>
      </c>
      <c r="R1350">
        <f t="shared" si="92"/>
        <v>155.8544</v>
      </c>
      <c r="T1350">
        <f t="shared" si="94"/>
        <v>61.089558873389684</v>
      </c>
    </row>
    <row r="1351" spans="4:20">
      <c r="D1351">
        <v>1296</v>
      </c>
      <c r="E1351">
        <f t="shared" si="91"/>
        <v>1.296</v>
      </c>
      <c r="Q1351">
        <f t="shared" si="93"/>
        <v>55.242286911505666</v>
      </c>
      <c r="R1351">
        <f t="shared" si="92"/>
        <v>155.83199999999999</v>
      </c>
      <c r="T1351">
        <f t="shared" si="94"/>
        <v>61.036443601334916</v>
      </c>
    </row>
    <row r="1352" spans="4:20">
      <c r="D1352">
        <v>1297</v>
      </c>
      <c r="E1352">
        <f t="shared" si="91"/>
        <v>1.2969999999999999</v>
      </c>
      <c r="Q1352">
        <f t="shared" si="93"/>
        <v>55.18917855057542</v>
      </c>
      <c r="R1352">
        <f t="shared" si="92"/>
        <v>155.80959999999999</v>
      </c>
      <c r="T1352">
        <f t="shared" si="94"/>
        <v>60.983335240404671</v>
      </c>
    </row>
    <row r="1353" spans="4:20">
      <c r="D1353">
        <v>1298</v>
      </c>
      <c r="E1353">
        <f t="shared" si="91"/>
        <v>1.298</v>
      </c>
      <c r="Q1353">
        <f t="shared" si="93"/>
        <v>55.136077090116714</v>
      </c>
      <c r="R1353">
        <f t="shared" si="92"/>
        <v>155.78720000000001</v>
      </c>
      <c r="T1353">
        <f t="shared" si="94"/>
        <v>60.930233779945965</v>
      </c>
    </row>
    <row r="1354" spans="4:20">
      <c r="D1354">
        <v>1299</v>
      </c>
      <c r="E1354">
        <f t="shared" si="91"/>
        <v>1.2989999999999999</v>
      </c>
      <c r="Q1354">
        <f t="shared" si="93"/>
        <v>55.082982519501179</v>
      </c>
      <c r="R1354">
        <f t="shared" si="92"/>
        <v>155.76480000000001</v>
      </c>
      <c r="T1354">
        <f t="shared" si="94"/>
        <v>60.87713920933043</v>
      </c>
    </row>
    <row r="1355" spans="4:20">
      <c r="D1355">
        <v>1300</v>
      </c>
      <c r="E1355">
        <f t="shared" ref="E1355:E1418" si="95">D1355/1000</f>
        <v>1.3</v>
      </c>
      <c r="Q1355">
        <f t="shared" si="93"/>
        <v>55.029894828124945</v>
      </c>
      <c r="R1355">
        <f t="shared" ref="R1355:R1418" si="96">184.84+$A$12*LOG10(D1355)-0.0224*(D1355-1)</f>
        <v>155.7424</v>
      </c>
      <c r="T1355">
        <f t="shared" si="94"/>
        <v>60.824051517954196</v>
      </c>
    </row>
    <row r="1356" spans="4:20">
      <c r="D1356">
        <v>1301</v>
      </c>
      <c r="E1356">
        <f t="shared" si="95"/>
        <v>1.3009999999999999</v>
      </c>
      <c r="Q1356">
        <f t="shared" si="93"/>
        <v>54.97681400540867</v>
      </c>
      <c r="R1356">
        <f t="shared" si="96"/>
        <v>155.72</v>
      </c>
      <c r="T1356">
        <f t="shared" si="94"/>
        <v>60.770970695237921</v>
      </c>
    </row>
    <row r="1357" spans="4:20">
      <c r="D1357">
        <v>1302</v>
      </c>
      <c r="E1357">
        <f t="shared" si="95"/>
        <v>1.302</v>
      </c>
      <c r="Q1357">
        <f t="shared" si="93"/>
        <v>54.923740040797355</v>
      </c>
      <c r="R1357">
        <f t="shared" si="96"/>
        <v>155.69759999999999</v>
      </c>
      <c r="T1357">
        <f t="shared" si="94"/>
        <v>60.717896730626606</v>
      </c>
    </row>
    <row r="1358" spans="4:20">
      <c r="D1358">
        <v>1303</v>
      </c>
      <c r="E1358">
        <f t="shared" si="95"/>
        <v>1.3029999999999999</v>
      </c>
      <c r="Q1358">
        <f t="shared" si="93"/>
        <v>54.870672923760289</v>
      </c>
      <c r="R1358">
        <f t="shared" si="96"/>
        <v>155.67520000000002</v>
      </c>
      <c r="T1358">
        <f t="shared" si="94"/>
        <v>60.664829613589539</v>
      </c>
    </row>
    <row r="1359" spans="4:20">
      <c r="D1359">
        <v>1304</v>
      </c>
      <c r="E1359">
        <f t="shared" si="95"/>
        <v>1.304</v>
      </c>
      <c r="Q1359">
        <f t="shared" si="93"/>
        <v>54.817612643791058</v>
      </c>
      <c r="R1359">
        <f t="shared" si="96"/>
        <v>155.65280000000001</v>
      </c>
      <c r="T1359">
        <f t="shared" si="94"/>
        <v>60.611769333620309</v>
      </c>
    </row>
    <row r="1360" spans="4:20">
      <c r="D1360">
        <v>1305</v>
      </c>
      <c r="E1360">
        <f t="shared" si="95"/>
        <v>1.3049999999999999</v>
      </c>
      <c r="Q1360">
        <f t="shared" si="93"/>
        <v>54.764559190407383</v>
      </c>
      <c r="R1360">
        <f t="shared" si="96"/>
        <v>155.63040000000001</v>
      </c>
      <c r="T1360">
        <f t="shared" si="94"/>
        <v>60.558715880236633</v>
      </c>
    </row>
    <row r="1361" spans="4:20">
      <c r="D1361">
        <v>1306</v>
      </c>
      <c r="E1361">
        <f t="shared" si="95"/>
        <v>1.306</v>
      </c>
      <c r="Q1361">
        <f t="shared" si="93"/>
        <v>54.711512553151039</v>
      </c>
      <c r="R1361">
        <f t="shared" si="96"/>
        <v>155.608</v>
      </c>
      <c r="T1361">
        <f t="shared" si="94"/>
        <v>60.505669242980289</v>
      </c>
    </row>
    <row r="1362" spans="4:20">
      <c r="D1362">
        <v>1307</v>
      </c>
      <c r="E1362">
        <f t="shared" si="95"/>
        <v>1.3069999999999999</v>
      </c>
      <c r="Q1362">
        <f t="shared" si="93"/>
        <v>54.658472721587877</v>
      </c>
      <c r="R1362">
        <f t="shared" si="96"/>
        <v>155.5856</v>
      </c>
      <c r="T1362">
        <f t="shared" si="94"/>
        <v>60.452629411417128</v>
      </c>
    </row>
    <row r="1363" spans="4:20">
      <c r="D1363">
        <v>1308</v>
      </c>
      <c r="E1363">
        <f t="shared" si="95"/>
        <v>1.3080000000000001</v>
      </c>
      <c r="Q1363">
        <f t="shared" si="93"/>
        <v>54.605439685307637</v>
      </c>
      <c r="R1363">
        <f t="shared" si="96"/>
        <v>155.56319999999999</v>
      </c>
      <c r="T1363">
        <f t="shared" si="94"/>
        <v>60.399596375136888</v>
      </c>
    </row>
    <row r="1364" spans="4:20">
      <c r="D1364">
        <v>1309</v>
      </c>
      <c r="E1364">
        <f t="shared" si="95"/>
        <v>1.3089999999999999</v>
      </c>
      <c r="Q1364">
        <f t="shared" si="93"/>
        <v>54.552413433923945</v>
      </c>
      <c r="R1364">
        <f t="shared" si="96"/>
        <v>155.54079999999999</v>
      </c>
      <c r="T1364">
        <f t="shared" si="94"/>
        <v>60.346570123753196</v>
      </c>
    </row>
    <row r="1365" spans="4:20">
      <c r="D1365">
        <v>1310</v>
      </c>
      <c r="E1365">
        <f t="shared" si="95"/>
        <v>1.31</v>
      </c>
      <c r="Q1365">
        <f t="shared" si="93"/>
        <v>54.499393957074247</v>
      </c>
      <c r="R1365">
        <f t="shared" si="96"/>
        <v>155.51840000000001</v>
      </c>
      <c r="T1365">
        <f t="shared" si="94"/>
        <v>60.293550646903498</v>
      </c>
    </row>
    <row r="1366" spans="4:20">
      <c r="D1366">
        <v>1311</v>
      </c>
      <c r="E1366">
        <f t="shared" si="95"/>
        <v>1.3109999999999999</v>
      </c>
      <c r="Q1366">
        <f t="shared" si="93"/>
        <v>54.446381244419676</v>
      </c>
      <c r="R1366">
        <f t="shared" si="96"/>
        <v>155.49600000000001</v>
      </c>
      <c r="T1366">
        <f t="shared" si="94"/>
        <v>60.240537934248927</v>
      </c>
    </row>
    <row r="1367" spans="4:20">
      <c r="D1367">
        <v>1312</v>
      </c>
      <c r="E1367">
        <f t="shared" si="95"/>
        <v>1.3120000000000001</v>
      </c>
      <c r="Q1367">
        <f t="shared" si="93"/>
        <v>54.393375285645014</v>
      </c>
      <c r="R1367">
        <f t="shared" si="96"/>
        <v>155.4736</v>
      </c>
      <c r="T1367">
        <f t="shared" si="94"/>
        <v>60.187531975474265</v>
      </c>
    </row>
    <row r="1368" spans="4:20">
      <c r="D1368">
        <v>1313</v>
      </c>
      <c r="E1368">
        <f t="shared" si="95"/>
        <v>1.3129999999999999</v>
      </c>
      <c r="Q1368">
        <f t="shared" si="93"/>
        <v>54.340376070458646</v>
      </c>
      <c r="R1368">
        <f t="shared" si="96"/>
        <v>155.4512</v>
      </c>
      <c r="T1368">
        <f t="shared" si="94"/>
        <v>60.134532760287897</v>
      </c>
    </row>
    <row r="1369" spans="4:20">
      <c r="D1369">
        <v>1314</v>
      </c>
      <c r="E1369">
        <f t="shared" si="95"/>
        <v>1.3140000000000001</v>
      </c>
      <c r="Q1369">
        <f t="shared" si="93"/>
        <v>54.287383588592434</v>
      </c>
      <c r="R1369">
        <f t="shared" si="96"/>
        <v>155.4288</v>
      </c>
      <c r="T1369">
        <f t="shared" si="94"/>
        <v>60.081540278421684</v>
      </c>
    </row>
    <row r="1370" spans="4:20">
      <c r="D1370">
        <v>1315</v>
      </c>
      <c r="E1370">
        <f t="shared" si="95"/>
        <v>1.3149999999999999</v>
      </c>
      <c r="Q1370">
        <f t="shared" si="93"/>
        <v>54.234397829801715</v>
      </c>
      <c r="R1370">
        <f t="shared" si="96"/>
        <v>155.40640000000002</v>
      </c>
      <c r="T1370">
        <f t="shared" si="94"/>
        <v>60.028554519630966</v>
      </c>
    </row>
    <row r="1371" spans="4:20">
      <c r="D1371">
        <v>1316</v>
      </c>
      <c r="E1371">
        <f t="shared" si="95"/>
        <v>1.3160000000000001</v>
      </c>
      <c r="Q1371">
        <f t="shared" si="93"/>
        <v>54.181418783865162</v>
      </c>
      <c r="R1371">
        <f t="shared" si="96"/>
        <v>155.38400000000001</v>
      </c>
      <c r="T1371">
        <f t="shared" si="94"/>
        <v>59.975575473694413</v>
      </c>
    </row>
    <row r="1372" spans="4:20">
      <c r="D1372">
        <v>1317</v>
      </c>
      <c r="E1372">
        <f t="shared" si="95"/>
        <v>1.3169999999999999</v>
      </c>
      <c r="Q1372">
        <f t="shared" si="93"/>
        <v>54.12844644058471</v>
      </c>
      <c r="R1372">
        <f t="shared" si="96"/>
        <v>155.36160000000001</v>
      </c>
      <c r="T1372">
        <f t="shared" si="94"/>
        <v>59.922603130413961</v>
      </c>
    </row>
    <row r="1373" spans="4:20">
      <c r="D1373">
        <v>1318</v>
      </c>
      <c r="E1373">
        <f t="shared" si="95"/>
        <v>1.3180000000000001</v>
      </c>
      <c r="Q1373">
        <f t="shared" si="93"/>
        <v>54.075480789785587</v>
      </c>
      <c r="R1373">
        <f t="shared" si="96"/>
        <v>155.33920000000001</v>
      </c>
      <c r="T1373">
        <f t="shared" si="94"/>
        <v>59.869637479614838</v>
      </c>
    </row>
    <row r="1374" spans="4:20">
      <c r="D1374">
        <v>1319</v>
      </c>
      <c r="E1374">
        <f t="shared" si="95"/>
        <v>1.319</v>
      </c>
      <c r="Q1374">
        <f t="shared" si="93"/>
        <v>54.022521821316097</v>
      </c>
      <c r="R1374">
        <f t="shared" si="96"/>
        <v>155.3168</v>
      </c>
      <c r="T1374">
        <f t="shared" si="94"/>
        <v>59.816678511145348</v>
      </c>
    </row>
    <row r="1375" spans="4:20">
      <c r="D1375">
        <v>1320</v>
      </c>
      <c r="E1375">
        <f t="shared" si="95"/>
        <v>1.32</v>
      </c>
      <c r="Q1375">
        <f t="shared" si="93"/>
        <v>53.969569525047682</v>
      </c>
      <c r="R1375">
        <f t="shared" si="96"/>
        <v>155.2944</v>
      </c>
      <c r="T1375">
        <f t="shared" si="94"/>
        <v>59.763726214876932</v>
      </c>
    </row>
    <row r="1376" spans="4:20">
      <c r="D1376">
        <v>1321</v>
      </c>
      <c r="E1376">
        <f t="shared" si="95"/>
        <v>1.321</v>
      </c>
      <c r="Q1376">
        <f t="shared" si="93"/>
        <v>53.916623890874774</v>
      </c>
      <c r="R1376">
        <f t="shared" si="96"/>
        <v>155.27199999999999</v>
      </c>
      <c r="T1376">
        <f t="shared" si="94"/>
        <v>59.710780580704025</v>
      </c>
    </row>
    <row r="1377" spans="4:20">
      <c r="D1377">
        <v>1322</v>
      </c>
      <c r="E1377">
        <f t="shared" si="95"/>
        <v>1.3220000000000001</v>
      </c>
      <c r="Q1377">
        <f t="shared" si="93"/>
        <v>53.863684908714745</v>
      </c>
      <c r="R1377">
        <f t="shared" si="96"/>
        <v>155.24960000000002</v>
      </c>
      <c r="T1377">
        <f t="shared" si="94"/>
        <v>59.657841598543996</v>
      </c>
    </row>
    <row r="1378" spans="4:20">
      <c r="D1378">
        <v>1323</v>
      </c>
      <c r="E1378">
        <f t="shared" si="95"/>
        <v>1.323</v>
      </c>
      <c r="Q1378">
        <f t="shared" si="93"/>
        <v>53.81075256850783</v>
      </c>
      <c r="R1378">
        <f t="shared" si="96"/>
        <v>155.22720000000001</v>
      </c>
      <c r="T1378">
        <f t="shared" si="94"/>
        <v>59.604909258337081</v>
      </c>
    </row>
    <row r="1379" spans="4:20">
      <c r="D1379">
        <v>1324</v>
      </c>
      <c r="E1379">
        <f t="shared" si="95"/>
        <v>1.3240000000000001</v>
      </c>
      <c r="Q1379">
        <f t="shared" si="93"/>
        <v>53.757826860217072</v>
      </c>
      <c r="R1379">
        <f t="shared" si="96"/>
        <v>155.20480000000001</v>
      </c>
      <c r="T1379">
        <f t="shared" si="94"/>
        <v>59.551983550046323</v>
      </c>
    </row>
    <row r="1380" spans="4:20">
      <c r="D1380">
        <v>1325</v>
      </c>
      <c r="E1380">
        <f t="shared" si="95"/>
        <v>1.325</v>
      </c>
      <c r="Q1380">
        <f t="shared" si="93"/>
        <v>53.704907773828253</v>
      </c>
      <c r="R1380">
        <f t="shared" si="96"/>
        <v>155.1824</v>
      </c>
      <c r="T1380">
        <f t="shared" si="94"/>
        <v>59.499064463657504</v>
      </c>
    </row>
    <row r="1381" spans="4:20">
      <c r="D1381">
        <v>1326</v>
      </c>
      <c r="E1381">
        <f t="shared" si="95"/>
        <v>1.3260000000000001</v>
      </c>
      <c r="Q1381">
        <f t="shared" si="93"/>
        <v>53.651995299349821</v>
      </c>
      <c r="R1381">
        <f t="shared" si="96"/>
        <v>155.16</v>
      </c>
      <c r="T1381">
        <f t="shared" si="94"/>
        <v>59.446151989179072</v>
      </c>
    </row>
    <row r="1382" spans="4:20">
      <c r="D1382">
        <v>1327</v>
      </c>
      <c r="E1382">
        <f t="shared" si="95"/>
        <v>1.327</v>
      </c>
      <c r="Q1382">
        <f t="shared" si="93"/>
        <v>53.599089426812846</v>
      </c>
      <c r="R1382">
        <f t="shared" si="96"/>
        <v>155.13759999999999</v>
      </c>
      <c r="T1382">
        <f t="shared" si="94"/>
        <v>59.393246116642096</v>
      </c>
    </row>
    <row r="1383" spans="4:20">
      <c r="D1383">
        <v>1328</v>
      </c>
      <c r="E1383">
        <f t="shared" si="95"/>
        <v>1.3280000000000001</v>
      </c>
      <c r="Q1383">
        <f t="shared" si="93"/>
        <v>53.546190146270852</v>
      </c>
      <c r="R1383">
        <f t="shared" si="96"/>
        <v>155.11520000000002</v>
      </c>
      <c r="T1383">
        <f t="shared" si="94"/>
        <v>59.340346836100103</v>
      </c>
    </row>
    <row r="1384" spans="4:20">
      <c r="D1384">
        <v>1329</v>
      </c>
      <c r="E1384">
        <f t="shared" si="95"/>
        <v>1.329</v>
      </c>
      <c r="Q1384">
        <f t="shared" si="93"/>
        <v>53.49329744779989</v>
      </c>
      <c r="R1384">
        <f t="shared" si="96"/>
        <v>155.09280000000001</v>
      </c>
      <c r="T1384">
        <f t="shared" si="94"/>
        <v>59.28745413762914</v>
      </c>
    </row>
    <row r="1385" spans="4:20">
      <c r="D1385">
        <v>1330</v>
      </c>
      <c r="E1385">
        <f t="shared" si="95"/>
        <v>1.33</v>
      </c>
      <c r="Q1385">
        <f t="shared" si="93"/>
        <v>53.440411321498402</v>
      </c>
      <c r="R1385">
        <f t="shared" si="96"/>
        <v>155.07040000000001</v>
      </c>
      <c r="T1385">
        <f t="shared" si="94"/>
        <v>59.234568011327653</v>
      </c>
    </row>
    <row r="1386" spans="4:20">
      <c r="D1386">
        <v>1331</v>
      </c>
      <c r="E1386">
        <f t="shared" si="95"/>
        <v>1.331</v>
      </c>
      <c r="Q1386">
        <f t="shared" si="93"/>
        <v>53.387531757487103</v>
      </c>
      <c r="R1386">
        <f t="shared" si="96"/>
        <v>155.048</v>
      </c>
      <c r="T1386">
        <f t="shared" si="94"/>
        <v>59.181688447316354</v>
      </c>
    </row>
    <row r="1387" spans="4:20">
      <c r="D1387">
        <v>1332</v>
      </c>
      <c r="E1387">
        <f t="shared" si="95"/>
        <v>1.3320000000000001</v>
      </c>
      <c r="Q1387">
        <f t="shared" si="93"/>
        <v>53.334658745909046</v>
      </c>
      <c r="R1387">
        <f t="shared" si="96"/>
        <v>155.0256</v>
      </c>
      <c r="T1387">
        <f t="shared" si="94"/>
        <v>59.128815435738296</v>
      </c>
    </row>
    <row r="1388" spans="4:20">
      <c r="D1388">
        <v>1333</v>
      </c>
      <c r="E1388">
        <f t="shared" si="95"/>
        <v>1.333</v>
      </c>
      <c r="Q1388">
        <f t="shared" si="93"/>
        <v>53.281792276929394</v>
      </c>
      <c r="R1388">
        <f t="shared" si="96"/>
        <v>155.00319999999999</v>
      </c>
      <c r="T1388">
        <f t="shared" si="94"/>
        <v>59.075948966758645</v>
      </c>
    </row>
    <row r="1389" spans="4:20">
      <c r="D1389">
        <v>1334</v>
      </c>
      <c r="E1389">
        <f t="shared" si="95"/>
        <v>1.3340000000000001</v>
      </c>
      <c r="Q1389">
        <f t="shared" si="93"/>
        <v>53.228932340735497</v>
      </c>
      <c r="R1389">
        <f t="shared" si="96"/>
        <v>154.98079999999999</v>
      </c>
      <c r="T1389">
        <f t="shared" si="94"/>
        <v>59.023089030564748</v>
      </c>
    </row>
    <row r="1390" spans="4:20">
      <c r="D1390">
        <v>1335</v>
      </c>
      <c r="E1390">
        <f t="shared" si="95"/>
        <v>1.335</v>
      </c>
      <c r="Q1390">
        <f t="shared" si="93"/>
        <v>53.176078927536729</v>
      </c>
      <c r="R1390">
        <f t="shared" si="96"/>
        <v>154.95840000000001</v>
      </c>
      <c r="T1390">
        <f t="shared" si="94"/>
        <v>58.970235617365979</v>
      </c>
    </row>
    <row r="1391" spans="4:20">
      <c r="D1391">
        <v>1336</v>
      </c>
      <c r="E1391">
        <f t="shared" si="95"/>
        <v>1.3360000000000001</v>
      </c>
      <c r="Q1391">
        <f t="shared" si="93"/>
        <v>53.123232027564477</v>
      </c>
      <c r="R1391">
        <f t="shared" si="96"/>
        <v>154.93600000000001</v>
      </c>
      <c r="T1391">
        <f t="shared" si="94"/>
        <v>58.917388717393727</v>
      </c>
    </row>
    <row r="1392" spans="4:20">
      <c r="D1392">
        <v>1337</v>
      </c>
      <c r="E1392">
        <f t="shared" si="95"/>
        <v>1.337</v>
      </c>
      <c r="Q1392">
        <f t="shared" si="93"/>
        <v>53.070391631072056</v>
      </c>
      <c r="R1392">
        <f t="shared" si="96"/>
        <v>154.9136</v>
      </c>
      <c r="T1392">
        <f t="shared" si="94"/>
        <v>58.864548320901307</v>
      </c>
    </row>
    <row r="1393" spans="4:20">
      <c r="D1393">
        <v>1338</v>
      </c>
      <c r="E1393">
        <f t="shared" si="95"/>
        <v>1.3380000000000001</v>
      </c>
      <c r="Q1393">
        <f t="shared" si="93"/>
        <v>53.017557728334623</v>
      </c>
      <c r="R1393">
        <f t="shared" si="96"/>
        <v>154.8912</v>
      </c>
      <c r="T1393">
        <f t="shared" si="94"/>
        <v>58.811714418163874</v>
      </c>
    </row>
    <row r="1394" spans="4:20">
      <c r="D1394">
        <v>1339</v>
      </c>
      <c r="E1394">
        <f t="shared" si="95"/>
        <v>1.339</v>
      </c>
      <c r="Q1394">
        <f t="shared" si="93"/>
        <v>52.964730309649163</v>
      </c>
      <c r="R1394">
        <f t="shared" si="96"/>
        <v>154.86879999999999</v>
      </c>
      <c r="T1394">
        <f t="shared" si="94"/>
        <v>58.758886999478413</v>
      </c>
    </row>
    <row r="1395" spans="4:20">
      <c r="D1395">
        <v>1340</v>
      </c>
      <c r="E1395">
        <f t="shared" si="95"/>
        <v>1.34</v>
      </c>
      <c r="Q1395">
        <f t="shared" si="93"/>
        <v>52.911909365334331</v>
      </c>
      <c r="R1395">
        <f t="shared" si="96"/>
        <v>154.84640000000002</v>
      </c>
      <c r="T1395">
        <f t="shared" si="94"/>
        <v>58.706066055163582</v>
      </c>
    </row>
    <row r="1396" spans="4:20">
      <c r="D1396">
        <v>1341</v>
      </c>
      <c r="E1396">
        <f t="shared" si="95"/>
        <v>1.341</v>
      </c>
      <c r="Q1396">
        <f t="shared" si="93"/>
        <v>52.859094885730542</v>
      </c>
      <c r="R1396">
        <f t="shared" si="96"/>
        <v>154.82400000000001</v>
      </c>
      <c r="T1396">
        <f t="shared" si="94"/>
        <v>58.653251575559793</v>
      </c>
    </row>
    <row r="1397" spans="4:20">
      <c r="D1397">
        <v>1342</v>
      </c>
      <c r="E1397">
        <f t="shared" si="95"/>
        <v>1.3420000000000001</v>
      </c>
      <c r="Q1397">
        <f t="shared" si="93"/>
        <v>52.806286861199709</v>
      </c>
      <c r="R1397">
        <f t="shared" si="96"/>
        <v>154.80160000000001</v>
      </c>
      <c r="T1397">
        <f t="shared" si="94"/>
        <v>58.60044355102896</v>
      </c>
    </row>
    <row r="1398" spans="4:20">
      <c r="D1398">
        <v>1343</v>
      </c>
      <c r="E1398">
        <f t="shared" si="95"/>
        <v>1.343</v>
      </c>
      <c r="Q1398">
        <f t="shared" si="93"/>
        <v>52.753485282125389</v>
      </c>
      <c r="R1398">
        <f t="shared" si="96"/>
        <v>154.7792</v>
      </c>
      <c r="T1398">
        <f t="shared" si="94"/>
        <v>58.54764197195464</v>
      </c>
    </row>
    <row r="1399" spans="4:20">
      <c r="D1399">
        <v>1344</v>
      </c>
      <c r="E1399">
        <f t="shared" si="95"/>
        <v>1.3440000000000001</v>
      </c>
      <c r="Q1399">
        <f t="shared" si="93"/>
        <v>52.700690138912499</v>
      </c>
      <c r="R1399">
        <f t="shared" si="96"/>
        <v>154.7568</v>
      </c>
      <c r="T1399">
        <f t="shared" si="94"/>
        <v>58.49484682874175</v>
      </c>
    </row>
    <row r="1400" spans="4:20">
      <c r="D1400">
        <v>1345</v>
      </c>
      <c r="E1400">
        <f t="shared" si="95"/>
        <v>1.345</v>
      </c>
      <c r="Q1400">
        <f t="shared" si="93"/>
        <v>52.647901421987484</v>
      </c>
      <c r="R1400">
        <f t="shared" si="96"/>
        <v>154.73439999999999</v>
      </c>
      <c r="T1400">
        <f t="shared" si="94"/>
        <v>58.442058111816735</v>
      </c>
    </row>
    <row r="1401" spans="4:20">
      <c r="D1401">
        <v>1346</v>
      </c>
      <c r="E1401">
        <f t="shared" si="95"/>
        <v>1.3460000000000001</v>
      </c>
      <c r="Q1401">
        <f t="shared" ref="Q1401:Q1464" si="97">Z$11+Z$12*LOG10(D1401)-B$8*(D1401-1)</f>
        <v>52.595119121798035</v>
      </c>
      <c r="R1401">
        <f t="shared" si="96"/>
        <v>154.71199999999999</v>
      </c>
      <c r="T1401">
        <f t="shared" ref="T1401:T1464" si="98">Q1401-AA$14</f>
        <v>58.389275811627286</v>
      </c>
    </row>
    <row r="1402" spans="4:20">
      <c r="D1402">
        <v>1347</v>
      </c>
      <c r="E1402">
        <f t="shared" si="95"/>
        <v>1.347</v>
      </c>
      <c r="Q1402">
        <f t="shared" si="97"/>
        <v>52.542343228813181</v>
      </c>
      <c r="R1402">
        <f t="shared" si="96"/>
        <v>154.68960000000001</v>
      </c>
      <c r="T1402">
        <f t="shared" si="98"/>
        <v>58.336499918642431</v>
      </c>
    </row>
    <row r="1403" spans="4:20">
      <c r="D1403">
        <v>1348</v>
      </c>
      <c r="E1403">
        <f t="shared" si="95"/>
        <v>1.3480000000000001</v>
      </c>
      <c r="Q1403">
        <f t="shared" si="97"/>
        <v>52.489573733523152</v>
      </c>
      <c r="R1403">
        <f t="shared" si="96"/>
        <v>154.66720000000001</v>
      </c>
      <c r="T1403">
        <f t="shared" si="98"/>
        <v>58.283730423352402</v>
      </c>
    </row>
    <row r="1404" spans="4:20">
      <c r="D1404">
        <v>1349</v>
      </c>
      <c r="E1404">
        <f t="shared" si="95"/>
        <v>1.349</v>
      </c>
      <c r="Q1404">
        <f t="shared" si="97"/>
        <v>52.436810626439318</v>
      </c>
      <c r="R1404">
        <f t="shared" si="96"/>
        <v>154.6448</v>
      </c>
      <c r="T1404">
        <f t="shared" si="98"/>
        <v>58.230967316268568</v>
      </c>
    </row>
    <row r="1405" spans="4:20">
      <c r="D1405">
        <v>1350</v>
      </c>
      <c r="E1405">
        <f t="shared" si="95"/>
        <v>1.35</v>
      </c>
      <c r="Q1405">
        <f t="shared" si="97"/>
        <v>52.384053898094209</v>
      </c>
      <c r="R1405">
        <f t="shared" si="96"/>
        <v>154.6224</v>
      </c>
      <c r="T1405">
        <f t="shared" si="98"/>
        <v>58.178210587923459</v>
      </c>
    </row>
    <row r="1406" spans="4:20">
      <c r="D1406">
        <v>1351</v>
      </c>
      <c r="E1406">
        <f t="shared" si="95"/>
        <v>1.351</v>
      </c>
      <c r="Q1406">
        <f t="shared" si="97"/>
        <v>52.331303539041286</v>
      </c>
      <c r="R1406">
        <f t="shared" si="96"/>
        <v>154.6</v>
      </c>
      <c r="T1406">
        <f t="shared" si="98"/>
        <v>58.125460228870537</v>
      </c>
    </row>
    <row r="1407" spans="4:20">
      <c r="D1407">
        <v>1352</v>
      </c>
      <c r="E1407">
        <f t="shared" si="95"/>
        <v>1.3520000000000001</v>
      </c>
      <c r="Q1407">
        <f t="shared" si="97"/>
        <v>52.278559539855088</v>
      </c>
      <c r="R1407">
        <f t="shared" si="96"/>
        <v>154.57760000000002</v>
      </c>
      <c r="T1407">
        <f t="shared" si="98"/>
        <v>58.072716229684339</v>
      </c>
    </row>
    <row r="1408" spans="4:20">
      <c r="D1408">
        <v>1353</v>
      </c>
      <c r="E1408">
        <f t="shared" si="95"/>
        <v>1.353</v>
      </c>
      <c r="Q1408">
        <f t="shared" si="97"/>
        <v>52.225821891130956</v>
      </c>
      <c r="R1408">
        <f t="shared" si="96"/>
        <v>154.55520000000001</v>
      </c>
      <c r="T1408">
        <f t="shared" si="98"/>
        <v>58.019978580960206</v>
      </c>
    </row>
    <row r="1409" spans="4:20">
      <c r="D1409">
        <v>1354</v>
      </c>
      <c r="E1409">
        <f t="shared" si="95"/>
        <v>1.3540000000000001</v>
      </c>
      <c r="Q1409">
        <f t="shared" si="97"/>
        <v>52.173090583485148</v>
      </c>
      <c r="R1409">
        <f t="shared" si="96"/>
        <v>154.53280000000001</v>
      </c>
      <c r="T1409">
        <f t="shared" si="98"/>
        <v>57.967247273314399</v>
      </c>
    </row>
    <row r="1410" spans="4:20">
      <c r="D1410">
        <v>1355</v>
      </c>
      <c r="E1410">
        <f t="shared" si="95"/>
        <v>1.355</v>
      </c>
      <c r="Q1410">
        <f t="shared" si="97"/>
        <v>52.12036560755466</v>
      </c>
      <c r="R1410">
        <f t="shared" si="96"/>
        <v>154.5104</v>
      </c>
      <c r="T1410">
        <f t="shared" si="98"/>
        <v>57.914522297383911</v>
      </c>
    </row>
    <row r="1411" spans="4:20">
      <c r="D1411">
        <v>1356</v>
      </c>
      <c r="E1411">
        <f t="shared" si="95"/>
        <v>1.3560000000000001</v>
      </c>
      <c r="Q1411">
        <f t="shared" si="97"/>
        <v>52.067646953997276</v>
      </c>
      <c r="R1411">
        <f t="shared" si="96"/>
        <v>154.488</v>
      </c>
      <c r="T1411">
        <f t="shared" si="98"/>
        <v>57.861803643826526</v>
      </c>
    </row>
    <row r="1412" spans="4:20">
      <c r="D1412">
        <v>1357</v>
      </c>
      <c r="E1412">
        <f t="shared" si="95"/>
        <v>1.357</v>
      </c>
      <c r="Q1412">
        <f t="shared" si="97"/>
        <v>52.01493461349137</v>
      </c>
      <c r="R1412">
        <f t="shared" si="96"/>
        <v>154.46559999999999</v>
      </c>
      <c r="T1412">
        <f t="shared" si="98"/>
        <v>57.809091303320621</v>
      </c>
    </row>
    <row r="1413" spans="4:20">
      <c r="D1413">
        <v>1358</v>
      </c>
      <c r="E1413">
        <f t="shared" si="95"/>
        <v>1.3580000000000001</v>
      </c>
      <c r="Q1413">
        <f t="shared" si="97"/>
        <v>51.962228576735924</v>
      </c>
      <c r="R1413">
        <f t="shared" si="96"/>
        <v>154.44319999999999</v>
      </c>
      <c r="T1413">
        <f t="shared" si="98"/>
        <v>57.756385266565175</v>
      </c>
    </row>
    <row r="1414" spans="4:20">
      <c r="D1414">
        <v>1359</v>
      </c>
      <c r="E1414">
        <f t="shared" si="95"/>
        <v>1.359</v>
      </c>
      <c r="Q1414">
        <f t="shared" si="97"/>
        <v>51.909528834450512</v>
      </c>
      <c r="R1414">
        <f t="shared" si="96"/>
        <v>154.42080000000001</v>
      </c>
      <c r="T1414">
        <f t="shared" si="98"/>
        <v>57.703685524279763</v>
      </c>
    </row>
    <row r="1415" spans="4:20">
      <c r="D1415">
        <v>1360</v>
      </c>
      <c r="E1415">
        <f t="shared" si="95"/>
        <v>1.36</v>
      </c>
      <c r="Q1415">
        <f t="shared" si="97"/>
        <v>51.85683537737517</v>
      </c>
      <c r="R1415">
        <f t="shared" si="96"/>
        <v>154.39840000000001</v>
      </c>
      <c r="T1415">
        <f t="shared" si="98"/>
        <v>57.65099206720442</v>
      </c>
    </row>
    <row r="1416" spans="4:20">
      <c r="D1416">
        <v>1361</v>
      </c>
      <c r="E1416">
        <f t="shared" si="95"/>
        <v>1.361</v>
      </c>
      <c r="Q1416">
        <f t="shared" si="97"/>
        <v>51.804148196270269</v>
      </c>
      <c r="R1416">
        <f t="shared" si="96"/>
        <v>154.376</v>
      </c>
      <c r="T1416">
        <f t="shared" si="98"/>
        <v>57.59830488609952</v>
      </c>
    </row>
    <row r="1417" spans="4:20">
      <c r="D1417">
        <v>1362</v>
      </c>
      <c r="E1417">
        <f t="shared" si="95"/>
        <v>1.3620000000000001</v>
      </c>
      <c r="Q1417">
        <f t="shared" si="97"/>
        <v>51.751467281916689</v>
      </c>
      <c r="R1417">
        <f t="shared" si="96"/>
        <v>154.3536</v>
      </c>
      <c r="T1417">
        <f t="shared" si="98"/>
        <v>57.54562397174594</v>
      </c>
    </row>
    <row r="1418" spans="4:20">
      <c r="D1418">
        <v>1363</v>
      </c>
      <c r="E1418">
        <f t="shared" si="95"/>
        <v>1.363</v>
      </c>
      <c r="Q1418">
        <f t="shared" si="97"/>
        <v>51.698792625115473</v>
      </c>
      <c r="R1418">
        <f t="shared" si="96"/>
        <v>154.3312</v>
      </c>
      <c r="T1418">
        <f t="shared" si="98"/>
        <v>57.492949314944724</v>
      </c>
    </row>
    <row r="1419" spans="4:20">
      <c r="D1419">
        <v>1364</v>
      </c>
      <c r="E1419">
        <f t="shared" ref="E1419:E1482" si="99">D1419/1000</f>
        <v>1.3640000000000001</v>
      </c>
      <c r="Q1419">
        <f t="shared" si="97"/>
        <v>51.646124216687987</v>
      </c>
      <c r="R1419">
        <f t="shared" ref="R1419:R1482" si="100">184.84+$A$12*LOG10(D1419)-0.0224*(D1419-1)</f>
        <v>154.30880000000002</v>
      </c>
      <c r="T1419">
        <f t="shared" si="98"/>
        <v>57.440280906517238</v>
      </c>
    </row>
    <row r="1420" spans="4:20">
      <c r="D1420">
        <v>1365</v>
      </c>
      <c r="E1420">
        <f t="shared" si="99"/>
        <v>1.365</v>
      </c>
      <c r="Q1420">
        <f t="shared" si="97"/>
        <v>51.593462047475718</v>
      </c>
      <c r="R1420">
        <f t="shared" si="100"/>
        <v>154.28640000000001</v>
      </c>
      <c r="T1420">
        <f t="shared" si="98"/>
        <v>57.387618737304969</v>
      </c>
    </row>
    <row r="1421" spans="4:20">
      <c r="D1421">
        <v>1366</v>
      </c>
      <c r="E1421">
        <f t="shared" si="99"/>
        <v>1.3660000000000001</v>
      </c>
      <c r="Q1421">
        <f t="shared" si="97"/>
        <v>51.540806108340348</v>
      </c>
      <c r="R1421">
        <f t="shared" si="100"/>
        <v>154.26400000000001</v>
      </c>
      <c r="T1421">
        <f t="shared" si="98"/>
        <v>57.334962798169599</v>
      </c>
    </row>
    <row r="1422" spans="4:20">
      <c r="D1422">
        <v>1367</v>
      </c>
      <c r="E1422">
        <f t="shared" si="99"/>
        <v>1.367</v>
      </c>
      <c r="Q1422">
        <f t="shared" si="97"/>
        <v>51.488156390163539</v>
      </c>
      <c r="R1422">
        <f t="shared" si="100"/>
        <v>154.24160000000001</v>
      </c>
      <c r="T1422">
        <f t="shared" si="98"/>
        <v>57.28231307999279</v>
      </c>
    </row>
    <row r="1423" spans="4:20">
      <c r="D1423">
        <v>1368</v>
      </c>
      <c r="E1423">
        <f t="shared" si="99"/>
        <v>1.3680000000000001</v>
      </c>
      <c r="Q1423">
        <f t="shared" si="97"/>
        <v>51.435512883847004</v>
      </c>
      <c r="R1423">
        <f t="shared" si="100"/>
        <v>154.2192</v>
      </c>
      <c r="T1423">
        <f t="shared" si="98"/>
        <v>57.229669573676254</v>
      </c>
    </row>
    <row r="1424" spans="4:20">
      <c r="D1424">
        <v>1369</v>
      </c>
      <c r="E1424">
        <f t="shared" si="99"/>
        <v>1.369</v>
      </c>
      <c r="Q1424">
        <f t="shared" si="97"/>
        <v>51.382875580312408</v>
      </c>
      <c r="R1424">
        <f t="shared" si="100"/>
        <v>154.1968</v>
      </c>
      <c r="T1424">
        <f t="shared" si="98"/>
        <v>57.177032270141659</v>
      </c>
    </row>
    <row r="1425" spans="4:20">
      <c r="D1425">
        <v>1370</v>
      </c>
      <c r="E1425">
        <f t="shared" si="99"/>
        <v>1.37</v>
      </c>
      <c r="Q1425">
        <f t="shared" si="97"/>
        <v>51.330244470501285</v>
      </c>
      <c r="R1425">
        <f t="shared" si="100"/>
        <v>154.17439999999999</v>
      </c>
      <c r="T1425">
        <f t="shared" si="98"/>
        <v>57.124401160330535</v>
      </c>
    </row>
    <row r="1426" spans="4:20">
      <c r="D1426">
        <v>1371</v>
      </c>
      <c r="E1426">
        <f t="shared" si="99"/>
        <v>1.371</v>
      </c>
      <c r="Q1426">
        <f t="shared" si="97"/>
        <v>51.277619545374989</v>
      </c>
      <c r="R1426">
        <f t="shared" si="100"/>
        <v>154.15200000000002</v>
      </c>
      <c r="T1426">
        <f t="shared" si="98"/>
        <v>57.07177623520424</v>
      </c>
    </row>
    <row r="1427" spans="4:20">
      <c r="D1427">
        <v>1372</v>
      </c>
      <c r="E1427">
        <f t="shared" si="99"/>
        <v>1.3720000000000001</v>
      </c>
      <c r="Q1427">
        <f t="shared" si="97"/>
        <v>51.225000795914674</v>
      </c>
      <c r="R1427">
        <f t="shared" si="100"/>
        <v>154.12960000000001</v>
      </c>
      <c r="T1427">
        <f t="shared" si="98"/>
        <v>57.019157485743925</v>
      </c>
    </row>
    <row r="1428" spans="4:20">
      <c r="D1428">
        <v>1373</v>
      </c>
      <c r="E1428">
        <f t="shared" si="99"/>
        <v>1.373</v>
      </c>
      <c r="Q1428">
        <f t="shared" si="97"/>
        <v>51.17238821312116</v>
      </c>
      <c r="R1428">
        <f t="shared" si="100"/>
        <v>154.10720000000001</v>
      </c>
      <c r="T1428">
        <f t="shared" si="98"/>
        <v>56.96654490295041</v>
      </c>
    </row>
    <row r="1429" spans="4:20">
      <c r="D1429">
        <v>1374</v>
      </c>
      <c r="E1429">
        <f t="shared" si="99"/>
        <v>1.3740000000000001</v>
      </c>
      <c r="Q1429">
        <f t="shared" si="97"/>
        <v>51.119781788014976</v>
      </c>
      <c r="R1429">
        <f t="shared" si="100"/>
        <v>154.0848</v>
      </c>
      <c r="T1429">
        <f t="shared" si="98"/>
        <v>56.913938477844226</v>
      </c>
    </row>
    <row r="1430" spans="4:20">
      <c r="D1430">
        <v>1375</v>
      </c>
      <c r="E1430">
        <f t="shared" si="99"/>
        <v>1.375</v>
      </c>
      <c r="Q1430">
        <f t="shared" si="97"/>
        <v>51.067181511636221</v>
      </c>
      <c r="R1430">
        <f t="shared" si="100"/>
        <v>154.0624</v>
      </c>
      <c r="T1430">
        <f t="shared" si="98"/>
        <v>56.861338201465472</v>
      </c>
    </row>
    <row r="1431" spans="4:20">
      <c r="D1431">
        <v>1376</v>
      </c>
      <c r="E1431">
        <f t="shared" si="99"/>
        <v>1.3759999999999999</v>
      </c>
      <c r="Q1431">
        <f t="shared" si="97"/>
        <v>51.014587375044549</v>
      </c>
      <c r="R1431">
        <f t="shared" si="100"/>
        <v>154.04</v>
      </c>
      <c r="T1431">
        <f t="shared" si="98"/>
        <v>56.8087440648738</v>
      </c>
    </row>
    <row r="1432" spans="4:20">
      <c r="D1432">
        <v>1377</v>
      </c>
      <c r="E1432">
        <f t="shared" si="99"/>
        <v>1.377</v>
      </c>
      <c r="Q1432">
        <f t="shared" si="97"/>
        <v>50.961999369319081</v>
      </c>
      <c r="R1432">
        <f t="shared" si="100"/>
        <v>154.01760000000002</v>
      </c>
      <c r="T1432">
        <f t="shared" si="98"/>
        <v>56.756156059148331</v>
      </c>
    </row>
    <row r="1433" spans="4:20">
      <c r="D1433">
        <v>1378</v>
      </c>
      <c r="E1433">
        <f t="shared" si="99"/>
        <v>1.3779999999999999</v>
      </c>
      <c r="Q1433">
        <f t="shared" si="97"/>
        <v>50.909417485558393</v>
      </c>
      <c r="R1433">
        <f t="shared" si="100"/>
        <v>153.99520000000001</v>
      </c>
      <c r="T1433">
        <f t="shared" si="98"/>
        <v>56.703574175387644</v>
      </c>
    </row>
    <row r="1434" spans="4:20">
      <c r="D1434">
        <v>1379</v>
      </c>
      <c r="E1434">
        <f t="shared" si="99"/>
        <v>1.379</v>
      </c>
      <c r="Q1434">
        <f t="shared" si="97"/>
        <v>50.856841714880375</v>
      </c>
      <c r="R1434">
        <f t="shared" si="100"/>
        <v>153.97280000000001</v>
      </c>
      <c r="T1434">
        <f t="shared" si="98"/>
        <v>56.650998404709625</v>
      </c>
    </row>
    <row r="1435" spans="4:20">
      <c r="D1435">
        <v>1380</v>
      </c>
      <c r="E1435">
        <f t="shared" si="99"/>
        <v>1.38</v>
      </c>
      <c r="Q1435">
        <f t="shared" si="97"/>
        <v>50.804272048422327</v>
      </c>
      <c r="R1435">
        <f t="shared" si="100"/>
        <v>153.9504</v>
      </c>
      <c r="T1435">
        <f t="shared" si="98"/>
        <v>56.598428738251577</v>
      </c>
    </row>
    <row r="1436" spans="4:20">
      <c r="D1436">
        <v>1381</v>
      </c>
      <c r="E1436">
        <f t="shared" si="99"/>
        <v>1.381</v>
      </c>
      <c r="Q1436">
        <f t="shared" si="97"/>
        <v>50.751708477340721</v>
      </c>
      <c r="R1436">
        <f t="shared" si="100"/>
        <v>153.928</v>
      </c>
      <c r="T1436">
        <f t="shared" si="98"/>
        <v>56.545865167169971</v>
      </c>
    </row>
    <row r="1437" spans="4:20">
      <c r="D1437">
        <v>1382</v>
      </c>
      <c r="E1437">
        <f t="shared" si="99"/>
        <v>1.3819999999999999</v>
      </c>
      <c r="Q1437">
        <f t="shared" si="97"/>
        <v>50.699150992811283</v>
      </c>
      <c r="R1437">
        <f t="shared" si="100"/>
        <v>153.90559999999999</v>
      </c>
      <c r="T1437">
        <f t="shared" si="98"/>
        <v>56.493307682640534</v>
      </c>
    </row>
    <row r="1438" spans="4:20">
      <c r="D1438">
        <v>1383</v>
      </c>
      <c r="E1438">
        <f t="shared" si="99"/>
        <v>1.383</v>
      </c>
      <c r="Q1438">
        <f t="shared" si="97"/>
        <v>50.64659958602887</v>
      </c>
      <c r="R1438">
        <f t="shared" si="100"/>
        <v>153.88319999999999</v>
      </c>
      <c r="T1438">
        <f t="shared" si="98"/>
        <v>56.440756275858121</v>
      </c>
    </row>
    <row r="1439" spans="4:20">
      <c r="D1439">
        <v>1384</v>
      </c>
      <c r="E1439">
        <f t="shared" si="99"/>
        <v>1.3839999999999999</v>
      </c>
      <c r="Q1439">
        <f t="shared" si="97"/>
        <v>50.594054248207449</v>
      </c>
      <c r="R1439">
        <f t="shared" si="100"/>
        <v>153.86080000000001</v>
      </c>
      <c r="T1439">
        <f t="shared" si="98"/>
        <v>56.3882109380367</v>
      </c>
    </row>
    <row r="1440" spans="4:20">
      <c r="D1440">
        <v>1385</v>
      </c>
      <c r="E1440">
        <f t="shared" si="99"/>
        <v>1.385</v>
      </c>
      <c r="Q1440">
        <f t="shared" si="97"/>
        <v>50.541514970579975</v>
      </c>
      <c r="R1440">
        <f t="shared" si="100"/>
        <v>153.83840000000001</v>
      </c>
      <c r="T1440">
        <f t="shared" si="98"/>
        <v>56.335671660409226</v>
      </c>
    </row>
    <row r="1441" spans="4:20">
      <c r="D1441">
        <v>1386</v>
      </c>
      <c r="E1441">
        <f t="shared" si="99"/>
        <v>1.3859999999999999</v>
      </c>
      <c r="Q1441">
        <f t="shared" si="97"/>
        <v>50.488981744398458</v>
      </c>
      <c r="R1441">
        <f t="shared" si="100"/>
        <v>153.816</v>
      </c>
      <c r="T1441">
        <f t="shared" si="98"/>
        <v>56.283138434227709</v>
      </c>
    </row>
    <row r="1442" spans="4:20">
      <c r="D1442">
        <v>1387</v>
      </c>
      <c r="E1442">
        <f t="shared" si="99"/>
        <v>1.387</v>
      </c>
      <c r="Q1442">
        <f t="shared" si="97"/>
        <v>50.436454560933782</v>
      </c>
      <c r="R1442">
        <f t="shared" si="100"/>
        <v>153.7936</v>
      </c>
      <c r="T1442">
        <f t="shared" si="98"/>
        <v>56.230611250763033</v>
      </c>
    </row>
    <row r="1443" spans="4:20">
      <c r="D1443">
        <v>1388</v>
      </c>
      <c r="E1443">
        <f t="shared" si="99"/>
        <v>1.3879999999999999</v>
      </c>
      <c r="Q1443">
        <f t="shared" si="97"/>
        <v>50.383933411475731</v>
      </c>
      <c r="R1443">
        <f t="shared" si="100"/>
        <v>153.77119999999999</v>
      </c>
      <c r="T1443">
        <f t="shared" si="98"/>
        <v>56.178090101304981</v>
      </c>
    </row>
    <row r="1444" spans="4:20">
      <c r="D1444">
        <v>1389</v>
      </c>
      <c r="E1444">
        <f t="shared" si="99"/>
        <v>1.389</v>
      </c>
      <c r="Q1444">
        <f t="shared" si="97"/>
        <v>50.331418287332902</v>
      </c>
      <c r="R1444">
        <f t="shared" si="100"/>
        <v>153.74880000000002</v>
      </c>
      <c r="T1444">
        <f t="shared" si="98"/>
        <v>56.125574977162152</v>
      </c>
    </row>
    <row r="1445" spans="4:20">
      <c r="D1445">
        <v>1390</v>
      </c>
      <c r="E1445">
        <f t="shared" si="99"/>
        <v>1.39</v>
      </c>
      <c r="Q1445">
        <f t="shared" si="97"/>
        <v>50.278909179832652</v>
      </c>
      <c r="R1445">
        <f t="shared" si="100"/>
        <v>153.72640000000001</v>
      </c>
      <c r="T1445">
        <f t="shared" si="98"/>
        <v>56.073065869661903</v>
      </c>
    </row>
    <row r="1446" spans="4:20">
      <c r="D1446">
        <v>1391</v>
      </c>
      <c r="E1446">
        <f t="shared" si="99"/>
        <v>1.391</v>
      </c>
      <c r="Q1446">
        <f t="shared" si="97"/>
        <v>50.226406080321055</v>
      </c>
      <c r="R1446">
        <f t="shared" si="100"/>
        <v>153.70400000000001</v>
      </c>
      <c r="T1446">
        <f t="shared" si="98"/>
        <v>56.020562770150306</v>
      </c>
    </row>
    <row r="1447" spans="4:20">
      <c r="D1447">
        <v>1392</v>
      </c>
      <c r="E1447">
        <f t="shared" si="99"/>
        <v>1.3919999999999999</v>
      </c>
      <c r="Q1447">
        <f t="shared" si="97"/>
        <v>50.173908980162842</v>
      </c>
      <c r="R1447">
        <f t="shared" si="100"/>
        <v>153.6816</v>
      </c>
      <c r="T1447">
        <f t="shared" si="98"/>
        <v>55.968065669992093</v>
      </c>
    </row>
    <row r="1448" spans="4:20">
      <c r="D1448">
        <v>1393</v>
      </c>
      <c r="E1448">
        <f t="shared" si="99"/>
        <v>1.393</v>
      </c>
      <c r="Q1448">
        <f t="shared" si="97"/>
        <v>50.121417870741332</v>
      </c>
      <c r="R1448">
        <f t="shared" si="100"/>
        <v>153.6592</v>
      </c>
      <c r="T1448">
        <f t="shared" si="98"/>
        <v>55.915574560570583</v>
      </c>
    </row>
    <row r="1449" spans="4:20">
      <c r="D1449">
        <v>1394</v>
      </c>
      <c r="E1449">
        <f t="shared" si="99"/>
        <v>1.3939999999999999</v>
      </c>
      <c r="Q1449">
        <f t="shared" si="97"/>
        <v>50.068932743458419</v>
      </c>
      <c r="R1449">
        <f t="shared" si="100"/>
        <v>153.63679999999999</v>
      </c>
      <c r="T1449">
        <f t="shared" si="98"/>
        <v>55.863089433287669</v>
      </c>
    </row>
    <row r="1450" spans="4:20">
      <c r="D1450">
        <v>1395</v>
      </c>
      <c r="E1450">
        <f t="shared" si="99"/>
        <v>1.395</v>
      </c>
      <c r="Q1450">
        <f t="shared" si="97"/>
        <v>50.01645358973451</v>
      </c>
      <c r="R1450">
        <f t="shared" si="100"/>
        <v>153.61439999999999</v>
      </c>
      <c r="T1450">
        <f t="shared" si="98"/>
        <v>55.810610279563761</v>
      </c>
    </row>
    <row r="1451" spans="4:20">
      <c r="D1451">
        <v>1396</v>
      </c>
      <c r="E1451">
        <f t="shared" si="99"/>
        <v>1.3959999999999999</v>
      </c>
      <c r="Q1451">
        <f t="shared" si="97"/>
        <v>49.963980401008392</v>
      </c>
      <c r="R1451">
        <f t="shared" si="100"/>
        <v>153.59200000000001</v>
      </c>
      <c r="T1451">
        <f t="shared" si="98"/>
        <v>55.758137090837643</v>
      </c>
    </row>
    <row r="1452" spans="4:20">
      <c r="D1452">
        <v>1397</v>
      </c>
      <c r="E1452">
        <f t="shared" si="99"/>
        <v>1.397</v>
      </c>
      <c r="Q1452">
        <f t="shared" si="97"/>
        <v>49.911513168737294</v>
      </c>
      <c r="R1452">
        <f t="shared" si="100"/>
        <v>153.56960000000001</v>
      </c>
      <c r="T1452">
        <f t="shared" si="98"/>
        <v>55.705669858566544</v>
      </c>
    </row>
    <row r="1453" spans="4:20">
      <c r="D1453">
        <v>1398</v>
      </c>
      <c r="E1453">
        <f t="shared" si="99"/>
        <v>1.3979999999999999</v>
      </c>
      <c r="Q1453">
        <f t="shared" si="97"/>
        <v>49.859051884396763</v>
      </c>
      <c r="R1453">
        <f t="shared" si="100"/>
        <v>153.5472</v>
      </c>
      <c r="T1453">
        <f t="shared" si="98"/>
        <v>55.653208574226014</v>
      </c>
    </row>
    <row r="1454" spans="4:20">
      <c r="D1454">
        <v>1399</v>
      </c>
      <c r="E1454">
        <f t="shared" si="99"/>
        <v>1.399</v>
      </c>
      <c r="Q1454">
        <f t="shared" si="97"/>
        <v>49.806596539480665</v>
      </c>
      <c r="R1454">
        <f t="shared" si="100"/>
        <v>153.5248</v>
      </c>
      <c r="T1454">
        <f t="shared" si="98"/>
        <v>55.600753229309916</v>
      </c>
    </row>
    <row r="1455" spans="4:20">
      <c r="D1455">
        <v>1400</v>
      </c>
      <c r="E1455">
        <f t="shared" si="99"/>
        <v>1.4</v>
      </c>
      <c r="Q1455">
        <f t="shared" si="97"/>
        <v>49.754147125501042</v>
      </c>
      <c r="R1455">
        <f t="shared" si="100"/>
        <v>153.50239999999999</v>
      </c>
      <c r="T1455">
        <f t="shared" si="98"/>
        <v>55.548303815330293</v>
      </c>
    </row>
    <row r="1456" spans="4:20">
      <c r="D1456">
        <v>1401</v>
      </c>
      <c r="E1456">
        <f t="shared" si="99"/>
        <v>1.401</v>
      </c>
      <c r="Q1456">
        <f t="shared" si="97"/>
        <v>49.701703633988195</v>
      </c>
      <c r="R1456">
        <f t="shared" si="100"/>
        <v>153.48000000000002</v>
      </c>
      <c r="T1456">
        <f t="shared" si="98"/>
        <v>55.495860323817446</v>
      </c>
    </row>
    <row r="1457" spans="4:20">
      <c r="D1457">
        <v>1402</v>
      </c>
      <c r="E1457">
        <f t="shared" si="99"/>
        <v>1.4019999999999999</v>
      </c>
      <c r="Q1457">
        <f t="shared" si="97"/>
        <v>49.649266056490475</v>
      </c>
      <c r="R1457">
        <f t="shared" si="100"/>
        <v>153.45760000000001</v>
      </c>
      <c r="T1457">
        <f t="shared" si="98"/>
        <v>55.443422746319726</v>
      </c>
    </row>
    <row r="1458" spans="4:20">
      <c r="D1458">
        <v>1403</v>
      </c>
      <c r="E1458">
        <f t="shared" si="99"/>
        <v>1.403</v>
      </c>
      <c r="Q1458">
        <f t="shared" si="97"/>
        <v>49.59683438457435</v>
      </c>
      <c r="R1458">
        <f t="shared" si="100"/>
        <v>153.43520000000001</v>
      </c>
      <c r="T1458">
        <f t="shared" si="98"/>
        <v>55.390991074403601</v>
      </c>
    </row>
    <row r="1459" spans="4:20">
      <c r="D1459">
        <v>1404</v>
      </c>
      <c r="E1459">
        <f t="shared" si="99"/>
        <v>1.4039999999999999</v>
      </c>
      <c r="Q1459">
        <f t="shared" si="97"/>
        <v>49.544408609824337</v>
      </c>
      <c r="R1459">
        <f t="shared" si="100"/>
        <v>153.4128</v>
      </c>
      <c r="T1459">
        <f t="shared" si="98"/>
        <v>55.338565299653588</v>
      </c>
    </row>
    <row r="1460" spans="4:20">
      <c r="D1460">
        <v>1405</v>
      </c>
      <c r="E1460">
        <f t="shared" si="99"/>
        <v>1.405</v>
      </c>
      <c r="Q1460">
        <f t="shared" si="97"/>
        <v>49.491988723842887</v>
      </c>
      <c r="R1460">
        <f t="shared" si="100"/>
        <v>153.3904</v>
      </c>
      <c r="T1460">
        <f t="shared" si="98"/>
        <v>55.286145413672138</v>
      </c>
    </row>
    <row r="1461" spans="4:20">
      <c r="D1461">
        <v>1406</v>
      </c>
      <c r="E1461">
        <f t="shared" si="99"/>
        <v>1.4059999999999999</v>
      </c>
      <c r="Q1461">
        <f t="shared" si="97"/>
        <v>49.439574718250384</v>
      </c>
      <c r="R1461">
        <f t="shared" si="100"/>
        <v>153.36799999999999</v>
      </c>
      <c r="T1461">
        <f t="shared" si="98"/>
        <v>55.233731408079635</v>
      </c>
    </row>
    <row r="1462" spans="4:20">
      <c r="D1462">
        <v>1407</v>
      </c>
      <c r="E1462">
        <f t="shared" si="99"/>
        <v>1.407</v>
      </c>
      <c r="Q1462">
        <f t="shared" si="97"/>
        <v>49.387166584685104</v>
      </c>
      <c r="R1462">
        <f t="shared" si="100"/>
        <v>153.34559999999999</v>
      </c>
      <c r="T1462">
        <f t="shared" si="98"/>
        <v>55.181323274514355</v>
      </c>
    </row>
    <row r="1463" spans="4:20">
      <c r="D1463">
        <v>1408</v>
      </c>
      <c r="E1463">
        <f t="shared" si="99"/>
        <v>1.4079999999999999</v>
      </c>
      <c r="Q1463">
        <f t="shared" si="97"/>
        <v>49.334764314803145</v>
      </c>
      <c r="R1463">
        <f t="shared" si="100"/>
        <v>153.32320000000001</v>
      </c>
      <c r="T1463">
        <f t="shared" si="98"/>
        <v>55.128921004632396</v>
      </c>
    </row>
    <row r="1464" spans="4:20">
      <c r="D1464">
        <v>1409</v>
      </c>
      <c r="E1464">
        <f t="shared" si="99"/>
        <v>1.409</v>
      </c>
      <c r="Q1464">
        <f t="shared" si="97"/>
        <v>49.282367900278352</v>
      </c>
      <c r="R1464">
        <f t="shared" si="100"/>
        <v>153.30080000000001</v>
      </c>
      <c r="T1464">
        <f t="shared" si="98"/>
        <v>55.076524590107603</v>
      </c>
    </row>
    <row r="1465" spans="4:20">
      <c r="D1465">
        <v>1410</v>
      </c>
      <c r="E1465">
        <f t="shared" si="99"/>
        <v>1.41</v>
      </c>
      <c r="Q1465">
        <f t="shared" ref="Q1465:Q1528" si="101">Z$11+Z$12*LOG10(D1465)-B$8*(D1465-1)</f>
        <v>49.229977332802299</v>
      </c>
      <c r="R1465">
        <f t="shared" si="100"/>
        <v>153.2784</v>
      </c>
      <c r="T1465">
        <f t="shared" ref="T1465:T1528" si="102">Q1465-AA$14</f>
        <v>55.02413402263155</v>
      </c>
    </row>
    <row r="1466" spans="4:20">
      <c r="D1466">
        <v>1411</v>
      </c>
      <c r="E1466">
        <f t="shared" si="99"/>
        <v>1.411</v>
      </c>
      <c r="Q1466">
        <f t="shared" si="101"/>
        <v>49.177592604084268</v>
      </c>
      <c r="R1466">
        <f t="shared" si="100"/>
        <v>153.256</v>
      </c>
      <c r="T1466">
        <f t="shared" si="102"/>
        <v>54.971749293913518</v>
      </c>
    </row>
    <row r="1467" spans="4:20">
      <c r="D1467">
        <v>1412</v>
      </c>
      <c r="E1467">
        <f t="shared" si="99"/>
        <v>1.4119999999999999</v>
      </c>
      <c r="Q1467">
        <f t="shared" si="101"/>
        <v>49.12521370585111</v>
      </c>
      <c r="R1467">
        <f t="shared" si="100"/>
        <v>153.2336</v>
      </c>
      <c r="T1467">
        <f t="shared" si="102"/>
        <v>54.91937039568036</v>
      </c>
    </row>
    <row r="1468" spans="4:20">
      <c r="D1468">
        <v>1413</v>
      </c>
      <c r="E1468">
        <f t="shared" si="99"/>
        <v>1.413</v>
      </c>
      <c r="Q1468">
        <f t="shared" si="101"/>
        <v>49.072840629847271</v>
      </c>
      <c r="R1468">
        <f t="shared" si="100"/>
        <v>153.21120000000002</v>
      </c>
      <c r="T1468">
        <f t="shared" si="102"/>
        <v>54.866997319676521</v>
      </c>
    </row>
    <row r="1469" spans="4:20">
      <c r="D1469">
        <v>1414</v>
      </c>
      <c r="E1469">
        <f t="shared" si="99"/>
        <v>1.4139999999999999</v>
      </c>
      <c r="Q1469">
        <f t="shared" si="101"/>
        <v>49.020473367834718</v>
      </c>
      <c r="R1469">
        <f t="shared" si="100"/>
        <v>153.18880000000001</v>
      </c>
      <c r="T1469">
        <f t="shared" si="102"/>
        <v>54.814630057663969</v>
      </c>
    </row>
    <row r="1470" spans="4:20">
      <c r="D1470">
        <v>1415</v>
      </c>
      <c r="E1470">
        <f t="shared" si="99"/>
        <v>1.415</v>
      </c>
      <c r="Q1470">
        <f t="shared" si="101"/>
        <v>48.968111911592928</v>
      </c>
      <c r="R1470">
        <f t="shared" si="100"/>
        <v>153.16640000000001</v>
      </c>
      <c r="T1470">
        <f t="shared" si="102"/>
        <v>54.762268601422178</v>
      </c>
    </row>
    <row r="1471" spans="4:20">
      <c r="D1471">
        <v>1416</v>
      </c>
      <c r="E1471">
        <f t="shared" si="99"/>
        <v>1.4159999999999999</v>
      </c>
      <c r="Q1471">
        <f t="shared" si="101"/>
        <v>48.915756252918698</v>
      </c>
      <c r="R1471">
        <f t="shared" si="100"/>
        <v>153.14400000000001</v>
      </c>
      <c r="T1471">
        <f t="shared" si="102"/>
        <v>54.709912942747948</v>
      </c>
    </row>
    <row r="1472" spans="4:20">
      <c r="D1472">
        <v>1417</v>
      </c>
      <c r="E1472">
        <f t="shared" si="99"/>
        <v>1.417</v>
      </c>
      <c r="Q1472">
        <f t="shared" si="101"/>
        <v>48.863406383626305</v>
      </c>
      <c r="R1472">
        <f t="shared" si="100"/>
        <v>153.1216</v>
      </c>
      <c r="T1472">
        <f t="shared" si="102"/>
        <v>54.657563073455556</v>
      </c>
    </row>
    <row r="1473" spans="4:20">
      <c r="D1473">
        <v>1418</v>
      </c>
      <c r="E1473">
        <f t="shared" si="99"/>
        <v>1.4179999999999999</v>
      </c>
      <c r="Q1473">
        <f t="shared" si="101"/>
        <v>48.811062295547281</v>
      </c>
      <c r="R1473">
        <f t="shared" si="100"/>
        <v>153.0992</v>
      </c>
      <c r="T1473">
        <f t="shared" si="102"/>
        <v>54.605218985376531</v>
      </c>
    </row>
    <row r="1474" spans="4:20">
      <c r="D1474">
        <v>1419</v>
      </c>
      <c r="E1474">
        <f t="shared" si="99"/>
        <v>1.419</v>
      </c>
      <c r="Q1474">
        <f t="shared" si="101"/>
        <v>48.75872398053049</v>
      </c>
      <c r="R1474">
        <f t="shared" si="100"/>
        <v>153.07679999999999</v>
      </c>
      <c r="T1474">
        <f t="shared" si="102"/>
        <v>54.552880670359741</v>
      </c>
    </row>
    <row r="1475" spans="4:20">
      <c r="D1475">
        <v>1420</v>
      </c>
      <c r="E1475">
        <f t="shared" si="99"/>
        <v>1.42</v>
      </c>
      <c r="Q1475">
        <f t="shared" si="101"/>
        <v>48.706391430441982</v>
      </c>
      <c r="R1475">
        <f t="shared" si="100"/>
        <v>153.05440000000002</v>
      </c>
      <c r="T1475">
        <f t="shared" si="102"/>
        <v>54.500548120271233</v>
      </c>
    </row>
    <row r="1476" spans="4:20">
      <c r="D1476">
        <v>1421</v>
      </c>
      <c r="E1476">
        <f t="shared" si="99"/>
        <v>1.421</v>
      </c>
      <c r="Q1476">
        <f t="shared" si="101"/>
        <v>48.654064637164986</v>
      </c>
      <c r="R1476">
        <f t="shared" si="100"/>
        <v>153.03200000000001</v>
      </c>
      <c r="T1476">
        <f t="shared" si="102"/>
        <v>54.448221326994236</v>
      </c>
    </row>
    <row r="1477" spans="4:20">
      <c r="D1477">
        <v>1422</v>
      </c>
      <c r="E1477">
        <f t="shared" si="99"/>
        <v>1.4219999999999999</v>
      </c>
      <c r="Q1477">
        <f t="shared" si="101"/>
        <v>48.601743592599881</v>
      </c>
      <c r="R1477">
        <f t="shared" si="100"/>
        <v>153.00960000000001</v>
      </c>
      <c r="T1477">
        <f t="shared" si="102"/>
        <v>54.395900282429132</v>
      </c>
    </row>
    <row r="1478" spans="4:20">
      <c r="D1478">
        <v>1423</v>
      </c>
      <c r="E1478">
        <f t="shared" si="99"/>
        <v>1.423</v>
      </c>
      <c r="Q1478">
        <f t="shared" si="101"/>
        <v>48.549428288664132</v>
      </c>
      <c r="R1478">
        <f t="shared" si="100"/>
        <v>152.9872</v>
      </c>
      <c r="T1478">
        <f t="shared" si="102"/>
        <v>54.343584978493382</v>
      </c>
    </row>
    <row r="1479" spans="4:20">
      <c r="D1479">
        <v>1424</v>
      </c>
      <c r="E1479">
        <f t="shared" si="99"/>
        <v>1.4239999999999999</v>
      </c>
      <c r="Q1479">
        <f t="shared" si="101"/>
        <v>48.497118717292182</v>
      </c>
      <c r="R1479">
        <f t="shared" si="100"/>
        <v>152.9648</v>
      </c>
      <c r="T1479">
        <f t="shared" si="102"/>
        <v>54.291275407121432</v>
      </c>
    </row>
    <row r="1480" spans="4:20">
      <c r="D1480">
        <v>1425</v>
      </c>
      <c r="E1480">
        <f t="shared" si="99"/>
        <v>1.425</v>
      </c>
      <c r="Q1480">
        <f t="shared" si="101"/>
        <v>48.444814870435543</v>
      </c>
      <c r="R1480">
        <f t="shared" si="100"/>
        <v>152.94239999999999</v>
      </c>
      <c r="T1480">
        <f t="shared" si="102"/>
        <v>54.238971560264794</v>
      </c>
    </row>
    <row r="1481" spans="4:20">
      <c r="D1481">
        <v>1426</v>
      </c>
      <c r="E1481">
        <f t="shared" si="99"/>
        <v>1.4259999999999999</v>
      </c>
      <c r="Q1481">
        <f t="shared" si="101"/>
        <v>48.392516740062611</v>
      </c>
      <c r="R1481">
        <f t="shared" si="100"/>
        <v>152.92000000000002</v>
      </c>
      <c r="T1481">
        <f t="shared" si="102"/>
        <v>54.186673429891862</v>
      </c>
    </row>
    <row r="1482" spans="4:20">
      <c r="D1482">
        <v>1427</v>
      </c>
      <c r="E1482">
        <f t="shared" si="99"/>
        <v>1.427</v>
      </c>
      <c r="Q1482">
        <f t="shared" si="101"/>
        <v>48.34022431815869</v>
      </c>
      <c r="R1482">
        <f t="shared" si="100"/>
        <v>152.89760000000001</v>
      </c>
      <c r="T1482">
        <f t="shared" si="102"/>
        <v>54.13438100798794</v>
      </c>
    </row>
    <row r="1483" spans="4:20">
      <c r="D1483">
        <v>1428</v>
      </c>
      <c r="E1483">
        <f t="shared" ref="E1483:E1546" si="103">D1483/1000</f>
        <v>1.4279999999999999</v>
      </c>
      <c r="Q1483">
        <f t="shared" si="101"/>
        <v>48.287937596725925</v>
      </c>
      <c r="R1483">
        <f t="shared" ref="R1483:R1546" si="104">184.84+$A$12*LOG10(D1483)-0.0224*(D1483-1)</f>
        <v>152.87520000000001</v>
      </c>
      <c r="T1483">
        <f t="shared" si="102"/>
        <v>54.082094286555176</v>
      </c>
    </row>
    <row r="1484" spans="4:20">
      <c r="D1484">
        <v>1429</v>
      </c>
      <c r="E1484">
        <f t="shared" si="103"/>
        <v>1.429</v>
      </c>
      <c r="Q1484">
        <f t="shared" si="101"/>
        <v>48.235656567783245</v>
      </c>
      <c r="R1484">
        <f t="shared" si="104"/>
        <v>152.8528</v>
      </c>
      <c r="T1484">
        <f t="shared" si="102"/>
        <v>54.029813257612496</v>
      </c>
    </row>
    <row r="1485" spans="4:20">
      <c r="D1485">
        <v>1430</v>
      </c>
      <c r="E1485">
        <f t="shared" si="103"/>
        <v>1.43</v>
      </c>
      <c r="Q1485">
        <f t="shared" si="101"/>
        <v>48.183381223366347</v>
      </c>
      <c r="R1485">
        <f t="shared" si="104"/>
        <v>152.8304</v>
      </c>
      <c r="T1485">
        <f t="shared" si="102"/>
        <v>53.977537913195597</v>
      </c>
    </row>
    <row r="1486" spans="4:20">
      <c r="D1486">
        <v>1431</v>
      </c>
      <c r="E1486">
        <f t="shared" si="103"/>
        <v>1.431</v>
      </c>
      <c r="Q1486">
        <f t="shared" si="101"/>
        <v>48.131111555527625</v>
      </c>
      <c r="R1486">
        <f t="shared" si="104"/>
        <v>152.80799999999999</v>
      </c>
      <c r="T1486">
        <f t="shared" si="102"/>
        <v>53.925268245356875</v>
      </c>
    </row>
    <row r="1487" spans="4:20">
      <c r="D1487">
        <v>1432</v>
      </c>
      <c r="E1487">
        <f t="shared" si="103"/>
        <v>1.4319999999999999</v>
      </c>
      <c r="Q1487">
        <f t="shared" si="101"/>
        <v>48.078847556336129</v>
      </c>
      <c r="R1487">
        <f t="shared" si="104"/>
        <v>152.78559999999999</v>
      </c>
      <c r="T1487">
        <f t="shared" si="102"/>
        <v>53.87300424616538</v>
      </c>
    </row>
    <row r="1488" spans="4:20">
      <c r="D1488">
        <v>1433</v>
      </c>
      <c r="E1488">
        <f t="shared" si="103"/>
        <v>1.4330000000000001</v>
      </c>
      <c r="Q1488">
        <f t="shared" si="101"/>
        <v>48.026589217877522</v>
      </c>
      <c r="R1488">
        <f t="shared" si="104"/>
        <v>152.76320000000001</v>
      </c>
      <c r="T1488">
        <f t="shared" si="102"/>
        <v>53.820745907706772</v>
      </c>
    </row>
    <row r="1489" spans="4:20">
      <c r="D1489">
        <v>1434</v>
      </c>
      <c r="E1489">
        <f t="shared" si="103"/>
        <v>1.4339999999999999</v>
      </c>
      <c r="Q1489">
        <f t="shared" si="101"/>
        <v>47.974336532253993</v>
      </c>
      <c r="R1489">
        <f t="shared" si="104"/>
        <v>152.74080000000001</v>
      </c>
      <c r="T1489">
        <f t="shared" si="102"/>
        <v>53.768493222083244</v>
      </c>
    </row>
    <row r="1490" spans="4:20">
      <c r="D1490">
        <v>1435</v>
      </c>
      <c r="E1490">
        <f t="shared" si="103"/>
        <v>1.4350000000000001</v>
      </c>
      <c r="Q1490">
        <f t="shared" si="101"/>
        <v>47.922089491584316</v>
      </c>
      <c r="R1490">
        <f t="shared" si="104"/>
        <v>152.7184</v>
      </c>
      <c r="T1490">
        <f t="shared" si="102"/>
        <v>53.716246181413567</v>
      </c>
    </row>
    <row r="1491" spans="4:20">
      <c r="D1491">
        <v>1436</v>
      </c>
      <c r="E1491">
        <f t="shared" si="103"/>
        <v>1.4359999999999999</v>
      </c>
      <c r="Q1491">
        <f t="shared" si="101"/>
        <v>47.869848088003678</v>
      </c>
      <c r="R1491">
        <f t="shared" si="104"/>
        <v>152.696</v>
      </c>
      <c r="T1491">
        <f t="shared" si="102"/>
        <v>53.664004777832929</v>
      </c>
    </row>
    <row r="1492" spans="4:20">
      <c r="D1492">
        <v>1437</v>
      </c>
      <c r="E1492">
        <f t="shared" si="103"/>
        <v>1.4370000000000001</v>
      </c>
      <c r="Q1492">
        <f t="shared" si="101"/>
        <v>47.817612313663723</v>
      </c>
      <c r="R1492">
        <f t="shared" si="104"/>
        <v>152.67359999999999</v>
      </c>
      <c r="T1492">
        <f t="shared" si="102"/>
        <v>53.611769003492974</v>
      </c>
    </row>
    <row r="1493" spans="4:20">
      <c r="D1493">
        <v>1438</v>
      </c>
      <c r="E1493">
        <f t="shared" si="103"/>
        <v>1.4379999999999999</v>
      </c>
      <c r="Q1493">
        <f t="shared" si="101"/>
        <v>47.76538216073245</v>
      </c>
      <c r="R1493">
        <f t="shared" si="104"/>
        <v>152.65120000000002</v>
      </c>
      <c r="T1493">
        <f t="shared" si="102"/>
        <v>53.559538850561701</v>
      </c>
    </row>
    <row r="1494" spans="4:20">
      <c r="D1494">
        <v>1439</v>
      </c>
      <c r="E1494">
        <f t="shared" si="103"/>
        <v>1.4390000000000001</v>
      </c>
      <c r="Q1494">
        <f t="shared" si="101"/>
        <v>47.713157621394231</v>
      </c>
      <c r="R1494">
        <f t="shared" si="104"/>
        <v>152.62880000000001</v>
      </c>
      <c r="T1494">
        <f t="shared" si="102"/>
        <v>53.507314311223482</v>
      </c>
    </row>
    <row r="1495" spans="4:20">
      <c r="D1495">
        <v>1440</v>
      </c>
      <c r="E1495">
        <f t="shared" si="103"/>
        <v>1.44</v>
      </c>
      <c r="Q1495">
        <f t="shared" si="101"/>
        <v>47.660938687849651</v>
      </c>
      <c r="R1495">
        <f t="shared" si="104"/>
        <v>152.60640000000001</v>
      </c>
      <c r="T1495">
        <f t="shared" si="102"/>
        <v>53.455095377678902</v>
      </c>
    </row>
    <row r="1496" spans="4:20">
      <c r="D1496">
        <v>1441</v>
      </c>
      <c r="E1496">
        <f t="shared" si="103"/>
        <v>1.4410000000000001</v>
      </c>
      <c r="Q1496">
        <f t="shared" si="101"/>
        <v>47.608725352315652</v>
      </c>
      <c r="R1496">
        <f t="shared" si="104"/>
        <v>152.584</v>
      </c>
      <c r="T1496">
        <f t="shared" si="102"/>
        <v>53.402882042144903</v>
      </c>
    </row>
    <row r="1497" spans="4:20">
      <c r="D1497">
        <v>1442</v>
      </c>
      <c r="E1497">
        <f t="shared" si="103"/>
        <v>1.4419999999999999</v>
      </c>
      <c r="Q1497">
        <f t="shared" si="101"/>
        <v>47.556517607025249</v>
      </c>
      <c r="R1497">
        <f t="shared" si="104"/>
        <v>152.5616</v>
      </c>
      <c r="T1497">
        <f t="shared" si="102"/>
        <v>53.3506742968545</v>
      </c>
    </row>
    <row r="1498" spans="4:20">
      <c r="D1498">
        <v>1443</v>
      </c>
      <c r="E1498">
        <f t="shared" si="103"/>
        <v>1.4430000000000001</v>
      </c>
      <c r="Q1498">
        <f t="shared" si="101"/>
        <v>47.504315444227714</v>
      </c>
      <c r="R1498">
        <f t="shared" si="104"/>
        <v>152.53919999999999</v>
      </c>
      <c r="T1498">
        <f t="shared" si="102"/>
        <v>53.298472134056965</v>
      </c>
    </row>
    <row r="1499" spans="4:20">
      <c r="D1499">
        <v>1444</v>
      </c>
      <c r="E1499">
        <f t="shared" si="103"/>
        <v>1.444</v>
      </c>
      <c r="Q1499">
        <f t="shared" si="101"/>
        <v>47.452118856188349</v>
      </c>
      <c r="R1499">
        <f t="shared" si="104"/>
        <v>152.51679999999999</v>
      </c>
      <c r="T1499">
        <f t="shared" si="102"/>
        <v>53.2462755460176</v>
      </c>
    </row>
    <row r="1500" spans="4:20">
      <c r="D1500">
        <v>1445</v>
      </c>
      <c r="E1500">
        <f t="shared" si="103"/>
        <v>1.4450000000000001</v>
      </c>
      <c r="Q1500">
        <f t="shared" si="101"/>
        <v>47.399927835188585</v>
      </c>
      <c r="R1500">
        <f t="shared" si="104"/>
        <v>152.49440000000001</v>
      </c>
      <c r="T1500">
        <f t="shared" si="102"/>
        <v>53.194084525017836</v>
      </c>
    </row>
    <row r="1501" spans="4:20">
      <c r="D1501">
        <v>1446</v>
      </c>
      <c r="E1501">
        <f t="shared" si="103"/>
        <v>1.446</v>
      </c>
      <c r="Q1501">
        <f t="shared" si="101"/>
        <v>47.347742373525797</v>
      </c>
      <c r="R1501">
        <f t="shared" si="104"/>
        <v>152.47200000000001</v>
      </c>
      <c r="T1501">
        <f t="shared" si="102"/>
        <v>53.141899063355048</v>
      </c>
    </row>
    <row r="1502" spans="4:20">
      <c r="D1502">
        <v>1447</v>
      </c>
      <c r="E1502">
        <f t="shared" si="103"/>
        <v>1.4470000000000001</v>
      </c>
      <c r="Q1502">
        <f t="shared" si="101"/>
        <v>47.295562463513448</v>
      </c>
      <c r="R1502">
        <f t="shared" si="104"/>
        <v>152.4496</v>
      </c>
      <c r="T1502">
        <f t="shared" si="102"/>
        <v>53.089719153342699</v>
      </c>
    </row>
    <row r="1503" spans="4:20">
      <c r="D1503">
        <v>1448</v>
      </c>
      <c r="E1503">
        <f t="shared" si="103"/>
        <v>1.448</v>
      </c>
      <c r="Q1503">
        <f t="shared" si="101"/>
        <v>47.243388097480789</v>
      </c>
      <c r="R1503">
        <f t="shared" si="104"/>
        <v>152.4272</v>
      </c>
      <c r="T1503">
        <f t="shared" si="102"/>
        <v>53.03754478731004</v>
      </c>
    </row>
    <row r="1504" spans="4:20">
      <c r="D1504">
        <v>1449</v>
      </c>
      <c r="E1504">
        <f t="shared" si="103"/>
        <v>1.4490000000000001</v>
      </c>
      <c r="Q1504">
        <f t="shared" si="101"/>
        <v>47.191219267773086</v>
      </c>
      <c r="R1504">
        <f t="shared" si="104"/>
        <v>152.40479999999999</v>
      </c>
      <c r="T1504">
        <f t="shared" si="102"/>
        <v>52.985375957602336</v>
      </c>
    </row>
    <row r="1505" spans="4:20">
      <c r="D1505">
        <v>1450</v>
      </c>
      <c r="E1505">
        <f t="shared" si="103"/>
        <v>1.45</v>
      </c>
      <c r="Q1505">
        <f t="shared" si="101"/>
        <v>47.139055966751378</v>
      </c>
      <c r="R1505">
        <f t="shared" si="104"/>
        <v>152.38240000000002</v>
      </c>
      <c r="T1505">
        <f t="shared" si="102"/>
        <v>52.933212656580629</v>
      </c>
    </row>
    <row r="1506" spans="4:20">
      <c r="D1506">
        <v>1451</v>
      </c>
      <c r="E1506">
        <f t="shared" si="103"/>
        <v>1.4510000000000001</v>
      </c>
      <c r="Q1506">
        <f t="shared" si="101"/>
        <v>47.086898186792496</v>
      </c>
      <c r="R1506">
        <f t="shared" si="104"/>
        <v>152.36000000000001</v>
      </c>
      <c r="T1506">
        <f t="shared" si="102"/>
        <v>52.881054876621747</v>
      </c>
    </row>
    <row r="1507" spans="4:20">
      <c r="D1507">
        <v>1452</v>
      </c>
      <c r="E1507">
        <f t="shared" si="103"/>
        <v>1.452</v>
      </c>
      <c r="Q1507">
        <f t="shared" si="101"/>
        <v>47.034745920289083</v>
      </c>
      <c r="R1507">
        <f t="shared" si="104"/>
        <v>152.33760000000001</v>
      </c>
      <c r="T1507">
        <f t="shared" si="102"/>
        <v>52.828902610118334</v>
      </c>
    </row>
    <row r="1508" spans="4:20">
      <c r="D1508">
        <v>1453</v>
      </c>
      <c r="E1508">
        <f t="shared" si="103"/>
        <v>1.4530000000000001</v>
      </c>
      <c r="Q1508">
        <f t="shared" si="101"/>
        <v>46.982599159649439</v>
      </c>
      <c r="R1508">
        <f t="shared" si="104"/>
        <v>152.3152</v>
      </c>
      <c r="T1508">
        <f t="shared" si="102"/>
        <v>52.77675584947869</v>
      </c>
    </row>
    <row r="1509" spans="4:20">
      <c r="D1509">
        <v>1454</v>
      </c>
      <c r="E1509">
        <f t="shared" si="103"/>
        <v>1.454</v>
      </c>
      <c r="Q1509">
        <f t="shared" si="101"/>
        <v>46.930457897297572</v>
      </c>
      <c r="R1509">
        <f t="shared" si="104"/>
        <v>152.2928</v>
      </c>
      <c r="T1509">
        <f t="shared" si="102"/>
        <v>52.724614587126823</v>
      </c>
    </row>
    <row r="1510" spans="4:20">
      <c r="D1510">
        <v>1455</v>
      </c>
      <c r="E1510">
        <f t="shared" si="103"/>
        <v>1.4550000000000001</v>
      </c>
      <c r="Q1510">
        <f t="shared" si="101"/>
        <v>46.87832212567308</v>
      </c>
      <c r="R1510">
        <f t="shared" si="104"/>
        <v>152.2704</v>
      </c>
      <c r="T1510">
        <f t="shared" si="102"/>
        <v>52.67247881550233</v>
      </c>
    </row>
    <row r="1511" spans="4:20">
      <c r="D1511">
        <v>1456</v>
      </c>
      <c r="E1511">
        <f t="shared" si="103"/>
        <v>1.456</v>
      </c>
      <c r="Q1511">
        <f t="shared" si="101"/>
        <v>46.826191837231178</v>
      </c>
      <c r="R1511">
        <f t="shared" si="104"/>
        <v>152.24799999999999</v>
      </c>
      <c r="T1511">
        <f t="shared" si="102"/>
        <v>52.620348527060429</v>
      </c>
    </row>
    <row r="1512" spans="4:20">
      <c r="D1512">
        <v>1457</v>
      </c>
      <c r="E1512">
        <f t="shared" si="103"/>
        <v>1.4570000000000001</v>
      </c>
      <c r="Q1512">
        <f t="shared" si="101"/>
        <v>46.774067024442587</v>
      </c>
      <c r="R1512">
        <f t="shared" si="104"/>
        <v>152.22560000000001</v>
      </c>
      <c r="T1512">
        <f t="shared" si="102"/>
        <v>52.568223714271838</v>
      </c>
    </row>
    <row r="1513" spans="4:20">
      <c r="D1513">
        <v>1458</v>
      </c>
      <c r="E1513">
        <f t="shared" si="103"/>
        <v>1.458</v>
      </c>
      <c r="Q1513">
        <f t="shared" si="101"/>
        <v>46.721947679793587</v>
      </c>
      <c r="R1513">
        <f t="shared" si="104"/>
        <v>152.20320000000001</v>
      </c>
      <c r="T1513">
        <f t="shared" si="102"/>
        <v>52.516104369622838</v>
      </c>
    </row>
    <row r="1514" spans="4:20">
      <c r="D1514">
        <v>1459</v>
      </c>
      <c r="E1514">
        <f t="shared" si="103"/>
        <v>1.4590000000000001</v>
      </c>
      <c r="Q1514">
        <f t="shared" si="101"/>
        <v>46.669833795785834</v>
      </c>
      <c r="R1514">
        <f t="shared" si="104"/>
        <v>152.1808</v>
      </c>
      <c r="T1514">
        <f t="shared" si="102"/>
        <v>52.463990485615085</v>
      </c>
    </row>
    <row r="1515" spans="4:20">
      <c r="D1515">
        <v>1460</v>
      </c>
      <c r="E1515">
        <f t="shared" si="103"/>
        <v>1.46</v>
      </c>
      <c r="Q1515">
        <f t="shared" si="101"/>
        <v>46.617725364936433</v>
      </c>
      <c r="R1515">
        <f t="shared" si="104"/>
        <v>152.1584</v>
      </c>
      <c r="T1515">
        <f t="shared" si="102"/>
        <v>52.411882054765684</v>
      </c>
    </row>
    <row r="1516" spans="4:20">
      <c r="D1516">
        <v>1461</v>
      </c>
      <c r="E1516">
        <f t="shared" si="103"/>
        <v>1.4610000000000001</v>
      </c>
      <c r="Q1516">
        <f t="shared" si="101"/>
        <v>46.565622379777878</v>
      </c>
      <c r="R1516">
        <f t="shared" si="104"/>
        <v>152.136</v>
      </c>
      <c r="T1516">
        <f t="shared" si="102"/>
        <v>52.359779069607129</v>
      </c>
    </row>
    <row r="1517" spans="4:20">
      <c r="D1517">
        <v>1462</v>
      </c>
      <c r="E1517">
        <f t="shared" si="103"/>
        <v>1.462</v>
      </c>
      <c r="Q1517">
        <f t="shared" si="101"/>
        <v>46.513524832857982</v>
      </c>
      <c r="R1517">
        <f t="shared" si="104"/>
        <v>152.11360000000002</v>
      </c>
      <c r="T1517">
        <f t="shared" si="102"/>
        <v>52.307681522687233</v>
      </c>
    </row>
    <row r="1518" spans="4:20">
      <c r="D1518">
        <v>1463</v>
      </c>
      <c r="E1518">
        <f t="shared" si="103"/>
        <v>1.4630000000000001</v>
      </c>
      <c r="Q1518">
        <f t="shared" si="101"/>
        <v>46.461432716739793</v>
      </c>
      <c r="R1518">
        <f t="shared" si="104"/>
        <v>152.09120000000001</v>
      </c>
      <c r="T1518">
        <f t="shared" si="102"/>
        <v>52.255589406569044</v>
      </c>
    </row>
    <row r="1519" spans="4:20">
      <c r="D1519">
        <v>1464</v>
      </c>
      <c r="E1519">
        <f t="shared" si="103"/>
        <v>1.464</v>
      </c>
      <c r="Q1519">
        <f t="shared" si="101"/>
        <v>46.409346024001692</v>
      </c>
      <c r="R1519">
        <f t="shared" si="104"/>
        <v>152.06880000000001</v>
      </c>
      <c r="T1519">
        <f t="shared" si="102"/>
        <v>52.203502713830943</v>
      </c>
    </row>
    <row r="1520" spans="4:20">
      <c r="D1520">
        <v>1465</v>
      </c>
      <c r="E1520">
        <f t="shared" si="103"/>
        <v>1.4650000000000001</v>
      </c>
      <c r="Q1520">
        <f t="shared" si="101"/>
        <v>46.357264747237195</v>
      </c>
      <c r="R1520">
        <f t="shared" si="104"/>
        <v>152.04640000000001</v>
      </c>
      <c r="T1520">
        <f t="shared" si="102"/>
        <v>52.151421437066446</v>
      </c>
    </row>
    <row r="1521" spans="4:20">
      <c r="D1521">
        <v>1466</v>
      </c>
      <c r="E1521">
        <f t="shared" si="103"/>
        <v>1.466</v>
      </c>
      <c r="Q1521">
        <f t="shared" si="101"/>
        <v>46.305188879055038</v>
      </c>
      <c r="R1521">
        <f t="shared" si="104"/>
        <v>152.024</v>
      </c>
      <c r="T1521">
        <f t="shared" si="102"/>
        <v>52.099345568884289</v>
      </c>
    </row>
    <row r="1522" spans="4:20">
      <c r="D1522">
        <v>1467</v>
      </c>
      <c r="E1522">
        <f t="shared" si="103"/>
        <v>1.4670000000000001</v>
      </c>
      <c r="Q1522">
        <f t="shared" si="101"/>
        <v>46.253118412078976</v>
      </c>
      <c r="R1522">
        <f t="shared" si="104"/>
        <v>152.0016</v>
      </c>
      <c r="T1522">
        <f t="shared" si="102"/>
        <v>52.047275101908227</v>
      </c>
    </row>
    <row r="1523" spans="4:20">
      <c r="D1523">
        <v>1468</v>
      </c>
      <c r="E1523">
        <f t="shared" si="103"/>
        <v>1.468</v>
      </c>
      <c r="Q1523">
        <f t="shared" si="101"/>
        <v>46.201053338947972</v>
      </c>
      <c r="R1523">
        <f t="shared" si="104"/>
        <v>151.97919999999999</v>
      </c>
      <c r="T1523">
        <f t="shared" si="102"/>
        <v>51.995210028777223</v>
      </c>
    </row>
    <row r="1524" spans="4:20">
      <c r="D1524">
        <v>1469</v>
      </c>
      <c r="E1524">
        <f t="shared" si="103"/>
        <v>1.4690000000000001</v>
      </c>
      <c r="Q1524">
        <f t="shared" si="101"/>
        <v>46.148993652315937</v>
      </c>
      <c r="R1524">
        <f t="shared" si="104"/>
        <v>151.95679999999999</v>
      </c>
      <c r="T1524">
        <f t="shared" si="102"/>
        <v>51.943150342145188</v>
      </c>
    </row>
    <row r="1525" spans="4:20">
      <c r="D1525">
        <v>1470</v>
      </c>
      <c r="E1525">
        <f t="shared" si="103"/>
        <v>1.47</v>
      </c>
      <c r="Q1525">
        <f t="shared" si="101"/>
        <v>46.096939344851819</v>
      </c>
      <c r="R1525">
        <f t="shared" si="104"/>
        <v>151.93440000000001</v>
      </c>
      <c r="T1525">
        <f t="shared" si="102"/>
        <v>51.89109603468107</v>
      </c>
    </row>
    <row r="1526" spans="4:20">
      <c r="D1526">
        <v>1471</v>
      </c>
      <c r="E1526">
        <f t="shared" si="103"/>
        <v>1.4710000000000001</v>
      </c>
      <c r="Q1526">
        <f t="shared" si="101"/>
        <v>46.0448904092395</v>
      </c>
      <c r="R1526">
        <f t="shared" si="104"/>
        <v>151.91200000000001</v>
      </c>
      <c r="T1526">
        <f t="shared" si="102"/>
        <v>51.83904709906875</v>
      </c>
    </row>
    <row r="1527" spans="4:20">
      <c r="D1527">
        <v>1472</v>
      </c>
      <c r="E1527">
        <f t="shared" si="103"/>
        <v>1.472</v>
      </c>
      <c r="Q1527">
        <f t="shared" si="101"/>
        <v>45.992846838177769</v>
      </c>
      <c r="R1527">
        <f t="shared" si="104"/>
        <v>151.8896</v>
      </c>
      <c r="T1527">
        <f t="shared" si="102"/>
        <v>51.78700352800702</v>
      </c>
    </row>
    <row r="1528" spans="4:20">
      <c r="D1528">
        <v>1473</v>
      </c>
      <c r="E1528">
        <f t="shared" si="103"/>
        <v>1.4730000000000001</v>
      </c>
      <c r="Q1528">
        <f t="shared" si="101"/>
        <v>45.940808624380352</v>
      </c>
      <c r="R1528">
        <f t="shared" si="104"/>
        <v>151.8672</v>
      </c>
      <c r="T1528">
        <f t="shared" si="102"/>
        <v>51.734965314209603</v>
      </c>
    </row>
    <row r="1529" spans="4:20">
      <c r="D1529">
        <v>1474</v>
      </c>
      <c r="E1529">
        <f t="shared" si="103"/>
        <v>1.474</v>
      </c>
      <c r="Q1529">
        <f t="shared" ref="Q1529:Q1555" si="105">Z$11+Z$12*LOG10(D1529)-B$8*(D1529-1)</f>
        <v>45.888775760575726</v>
      </c>
      <c r="R1529">
        <f t="shared" si="104"/>
        <v>151.84480000000002</v>
      </c>
      <c r="T1529">
        <f t="shared" ref="T1529:T1555" si="106">Q1529-AA$14</f>
        <v>51.682932450404977</v>
      </c>
    </row>
    <row r="1530" spans="4:20">
      <c r="D1530">
        <v>1475</v>
      </c>
      <c r="E1530">
        <f t="shared" si="103"/>
        <v>1.4750000000000001</v>
      </c>
      <c r="Q1530">
        <f t="shared" si="105"/>
        <v>45.836748239507244</v>
      </c>
      <c r="R1530">
        <f t="shared" si="104"/>
        <v>151.82240000000002</v>
      </c>
      <c r="T1530">
        <f t="shared" si="106"/>
        <v>51.630904929336495</v>
      </c>
    </row>
    <row r="1531" spans="4:20">
      <c r="D1531">
        <v>1476</v>
      </c>
      <c r="E1531">
        <f t="shared" si="103"/>
        <v>1.476</v>
      </c>
      <c r="Q1531">
        <f t="shared" si="105"/>
        <v>45.784726053932928</v>
      </c>
      <c r="R1531">
        <f t="shared" si="104"/>
        <v>151.80000000000001</v>
      </c>
      <c r="T1531">
        <f t="shared" si="106"/>
        <v>51.578882743762179</v>
      </c>
    </row>
    <row r="1532" spans="4:20">
      <c r="D1532">
        <v>1477</v>
      </c>
      <c r="E1532">
        <f t="shared" si="103"/>
        <v>1.4770000000000001</v>
      </c>
      <c r="Q1532">
        <f t="shared" si="105"/>
        <v>45.732709196625578</v>
      </c>
      <c r="R1532">
        <f t="shared" si="104"/>
        <v>151.77760000000001</v>
      </c>
      <c r="T1532">
        <f t="shared" si="106"/>
        <v>51.526865886454829</v>
      </c>
    </row>
    <row r="1533" spans="4:20">
      <c r="D1533">
        <v>1478</v>
      </c>
      <c r="E1533">
        <f t="shared" si="103"/>
        <v>1.478</v>
      </c>
      <c r="Q1533">
        <f t="shared" si="105"/>
        <v>45.680697660372658</v>
      </c>
      <c r="R1533">
        <f t="shared" si="104"/>
        <v>151.7552</v>
      </c>
      <c r="T1533">
        <f t="shared" si="106"/>
        <v>51.474854350201909</v>
      </c>
    </row>
    <row r="1534" spans="4:20">
      <c r="D1534">
        <v>1479</v>
      </c>
      <c r="E1534">
        <f t="shared" si="103"/>
        <v>1.4790000000000001</v>
      </c>
      <c r="Q1534">
        <f t="shared" si="105"/>
        <v>45.628691437976258</v>
      </c>
      <c r="R1534">
        <f t="shared" si="104"/>
        <v>151.7328</v>
      </c>
      <c r="T1534">
        <f t="shared" si="106"/>
        <v>51.422848127805509</v>
      </c>
    </row>
    <row r="1535" spans="4:20">
      <c r="D1535">
        <v>1480</v>
      </c>
      <c r="E1535">
        <f t="shared" si="103"/>
        <v>1.48</v>
      </c>
      <c r="Q1535">
        <f t="shared" si="105"/>
        <v>45.576690522253031</v>
      </c>
      <c r="R1535">
        <f t="shared" si="104"/>
        <v>151.71039999999999</v>
      </c>
      <c r="T1535">
        <f t="shared" si="106"/>
        <v>51.370847212082282</v>
      </c>
    </row>
    <row r="1536" spans="4:20">
      <c r="D1536">
        <v>1481</v>
      </c>
      <c r="E1536">
        <f t="shared" si="103"/>
        <v>1.4810000000000001</v>
      </c>
      <c r="Q1536">
        <f t="shared" si="105"/>
        <v>45.524694906034256</v>
      </c>
      <c r="R1536">
        <f t="shared" si="104"/>
        <v>151.68799999999999</v>
      </c>
      <c r="T1536">
        <f t="shared" si="106"/>
        <v>51.318851595863507</v>
      </c>
    </row>
    <row r="1537" spans="4:20">
      <c r="D1537">
        <v>1482</v>
      </c>
      <c r="E1537">
        <f t="shared" si="103"/>
        <v>1.482</v>
      </c>
      <c r="Q1537">
        <f t="shared" si="105"/>
        <v>45.472704582165676</v>
      </c>
      <c r="R1537">
        <f t="shared" si="104"/>
        <v>151.66560000000001</v>
      </c>
      <c r="T1537">
        <f t="shared" si="106"/>
        <v>51.266861271994927</v>
      </c>
    </row>
    <row r="1538" spans="4:20">
      <c r="D1538">
        <v>1483</v>
      </c>
      <c r="E1538">
        <f t="shared" si="103"/>
        <v>1.4830000000000001</v>
      </c>
      <c r="Q1538">
        <f t="shared" si="105"/>
        <v>45.420719543507516</v>
      </c>
      <c r="R1538">
        <f t="shared" si="104"/>
        <v>151.64320000000001</v>
      </c>
      <c r="T1538">
        <f t="shared" si="106"/>
        <v>51.214876233336767</v>
      </c>
    </row>
    <row r="1539" spans="4:20">
      <c r="D1539">
        <v>1484</v>
      </c>
      <c r="E1539">
        <f t="shared" si="103"/>
        <v>1.484</v>
      </c>
      <c r="Q1539">
        <f t="shared" si="105"/>
        <v>45.368739782934483</v>
      </c>
      <c r="R1539">
        <f t="shared" si="104"/>
        <v>151.6208</v>
      </c>
      <c r="T1539">
        <f t="shared" si="106"/>
        <v>51.162896472763734</v>
      </c>
    </row>
    <row r="1540" spans="4:20">
      <c r="D1540">
        <v>1485</v>
      </c>
      <c r="E1540">
        <f t="shared" si="103"/>
        <v>1.4850000000000001</v>
      </c>
      <c r="Q1540">
        <f t="shared" si="105"/>
        <v>45.316765293335607</v>
      </c>
      <c r="R1540">
        <f t="shared" si="104"/>
        <v>151.5984</v>
      </c>
      <c r="T1540">
        <f t="shared" si="106"/>
        <v>51.110921983164857</v>
      </c>
    </row>
    <row r="1541" spans="4:20">
      <c r="D1541">
        <v>1486</v>
      </c>
      <c r="E1541">
        <f t="shared" si="103"/>
        <v>1.486</v>
      </c>
      <c r="Q1541">
        <f t="shared" si="105"/>
        <v>45.264796067614341</v>
      </c>
      <c r="R1541">
        <f t="shared" si="104"/>
        <v>151.57599999999999</v>
      </c>
      <c r="T1541">
        <f t="shared" si="106"/>
        <v>51.058952757443592</v>
      </c>
    </row>
    <row r="1542" spans="4:20">
      <c r="D1542">
        <v>1487</v>
      </c>
      <c r="E1542">
        <f t="shared" si="103"/>
        <v>1.4870000000000001</v>
      </c>
      <c r="Q1542">
        <f t="shared" si="105"/>
        <v>45.212832098688452</v>
      </c>
      <c r="R1542">
        <f t="shared" si="104"/>
        <v>151.55360000000002</v>
      </c>
      <c r="T1542">
        <f t="shared" si="106"/>
        <v>51.006988788517702</v>
      </c>
    </row>
    <row r="1543" spans="4:20">
      <c r="D1543">
        <v>1488</v>
      </c>
      <c r="E1543">
        <f t="shared" si="103"/>
        <v>1.488</v>
      </c>
      <c r="Q1543">
        <f t="shared" si="105"/>
        <v>45.160873379489956</v>
      </c>
      <c r="R1543">
        <f t="shared" si="104"/>
        <v>151.53120000000001</v>
      </c>
      <c r="T1543">
        <f t="shared" si="106"/>
        <v>50.955030069319207</v>
      </c>
    </row>
    <row r="1544" spans="4:20">
      <c r="D1544">
        <v>1489</v>
      </c>
      <c r="E1544">
        <f t="shared" si="103"/>
        <v>1.4890000000000001</v>
      </c>
      <c r="Q1544">
        <f t="shared" si="105"/>
        <v>45.108919902965141</v>
      </c>
      <c r="R1544">
        <f t="shared" si="104"/>
        <v>151.50880000000001</v>
      </c>
      <c r="T1544">
        <f t="shared" si="106"/>
        <v>50.903076592794392</v>
      </c>
    </row>
    <row r="1545" spans="4:20">
      <c r="D1545">
        <v>1490</v>
      </c>
      <c r="E1545">
        <f t="shared" si="103"/>
        <v>1.49</v>
      </c>
      <c r="Q1545">
        <f t="shared" si="105"/>
        <v>45.056971662074531</v>
      </c>
      <c r="R1545">
        <f t="shared" si="104"/>
        <v>151.4864</v>
      </c>
      <c r="T1545">
        <f t="shared" si="106"/>
        <v>50.851128351903782</v>
      </c>
    </row>
    <row r="1546" spans="4:20">
      <c r="D1546">
        <v>1491</v>
      </c>
      <c r="E1546">
        <f t="shared" si="103"/>
        <v>1.4910000000000001</v>
      </c>
      <c r="Q1546">
        <f t="shared" si="105"/>
        <v>45.005028649792749</v>
      </c>
      <c r="R1546">
        <f t="shared" si="104"/>
        <v>151.464</v>
      </c>
      <c r="T1546">
        <f t="shared" si="106"/>
        <v>50.799185339621999</v>
      </c>
    </row>
    <row r="1547" spans="4:20">
      <c r="D1547">
        <v>1492</v>
      </c>
      <c r="E1547">
        <f t="shared" ref="E1547:E1555" si="107">D1547/1000</f>
        <v>1.492</v>
      </c>
      <c r="Q1547">
        <f t="shared" si="105"/>
        <v>44.953090859108599</v>
      </c>
      <c r="R1547">
        <f t="shared" ref="R1547:R1555" si="108">184.84+$A$12*LOG10(D1547)-0.0224*(D1547-1)</f>
        <v>151.44159999999999</v>
      </c>
      <c r="T1547">
        <f t="shared" si="106"/>
        <v>50.74724754893785</v>
      </c>
    </row>
    <row r="1548" spans="4:20">
      <c r="D1548">
        <v>1493</v>
      </c>
      <c r="E1548">
        <f t="shared" si="107"/>
        <v>1.4930000000000001</v>
      </c>
      <c r="Q1548">
        <f t="shared" si="105"/>
        <v>44.901158283024955</v>
      </c>
      <c r="R1548">
        <f t="shared" si="108"/>
        <v>151.41919999999999</v>
      </c>
      <c r="T1548">
        <f t="shared" si="106"/>
        <v>50.695314972854206</v>
      </c>
    </row>
    <row r="1549" spans="4:20">
      <c r="D1549">
        <v>1494</v>
      </c>
      <c r="E1549">
        <f t="shared" si="107"/>
        <v>1.494</v>
      </c>
      <c r="Q1549">
        <f t="shared" si="105"/>
        <v>44.849230914558774</v>
      </c>
      <c r="R1549">
        <f t="shared" si="108"/>
        <v>151.39680000000001</v>
      </c>
      <c r="T1549">
        <f t="shared" si="106"/>
        <v>50.643387604388025</v>
      </c>
    </row>
    <row r="1550" spans="4:20">
      <c r="D1550">
        <v>1495</v>
      </c>
      <c r="E1550">
        <f t="shared" si="107"/>
        <v>1.4950000000000001</v>
      </c>
      <c r="Q1550">
        <f t="shared" si="105"/>
        <v>44.797308746740995</v>
      </c>
      <c r="R1550">
        <f t="shared" si="108"/>
        <v>151.37440000000001</v>
      </c>
      <c r="T1550">
        <f t="shared" si="106"/>
        <v>50.591465436570246</v>
      </c>
    </row>
    <row r="1551" spans="4:20">
      <c r="D1551">
        <v>1496</v>
      </c>
      <c r="E1551">
        <f t="shared" si="107"/>
        <v>1.496</v>
      </c>
      <c r="Q1551">
        <f t="shared" si="105"/>
        <v>44.745391772616557</v>
      </c>
      <c r="R1551">
        <f t="shared" si="108"/>
        <v>151.352</v>
      </c>
      <c r="T1551">
        <f t="shared" si="106"/>
        <v>50.539548462445808</v>
      </c>
    </row>
    <row r="1552" spans="4:20">
      <c r="D1552">
        <v>1497</v>
      </c>
      <c r="E1552">
        <f t="shared" si="107"/>
        <v>1.4970000000000001</v>
      </c>
      <c r="Q1552">
        <f t="shared" si="105"/>
        <v>44.693479985244338</v>
      </c>
      <c r="R1552">
        <f t="shared" si="108"/>
        <v>151.3296</v>
      </c>
      <c r="T1552">
        <f t="shared" si="106"/>
        <v>50.487636675073588</v>
      </c>
    </row>
    <row r="1553" spans="4:20">
      <c r="D1553">
        <v>1498</v>
      </c>
      <c r="E1553">
        <f t="shared" si="107"/>
        <v>1.498</v>
      </c>
      <c r="Q1553">
        <f t="shared" si="105"/>
        <v>44.641573377697142</v>
      </c>
      <c r="R1553">
        <f t="shared" si="108"/>
        <v>151.30719999999999</v>
      </c>
      <c r="T1553">
        <f t="shared" si="106"/>
        <v>50.435730067526393</v>
      </c>
    </row>
    <row r="1554" spans="4:20">
      <c r="D1554">
        <v>1499</v>
      </c>
      <c r="E1554">
        <f t="shared" si="107"/>
        <v>1.4990000000000001</v>
      </c>
      <c r="Q1554">
        <f t="shared" si="105"/>
        <v>44.589671943061603</v>
      </c>
      <c r="R1554">
        <f t="shared" si="108"/>
        <v>151.28480000000002</v>
      </c>
      <c r="T1554">
        <f t="shared" si="106"/>
        <v>50.383828632890854</v>
      </c>
    </row>
    <row r="1555" spans="4:20">
      <c r="D1555">
        <v>1500</v>
      </c>
      <c r="E1555">
        <f t="shared" si="107"/>
        <v>1.5</v>
      </c>
      <c r="Q1555">
        <f t="shared" si="105"/>
        <v>44.537775674438194</v>
      </c>
      <c r="R1555">
        <f t="shared" si="108"/>
        <v>151.26240000000001</v>
      </c>
      <c r="T1555">
        <f t="shared" si="106"/>
        <v>50.331932364267445</v>
      </c>
    </row>
  </sheetData>
  <autoFilter ref="B10:T10">
    <sortState ref="B11:T40">
      <sortCondition ref="S10"/>
    </sortState>
  </autoFilter>
  <sortState ref="AA11:AA40">
    <sortCondition ref="AA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5"/>
  <sheetViews>
    <sheetView tabSelected="1" workbookViewId="0">
      <selection activeCell="I26" sqref="I26"/>
    </sheetView>
  </sheetViews>
  <sheetFormatPr defaultRowHeight="14.25"/>
  <cols>
    <col min="6" max="7" width="12.25" bestFit="1" customWidth="1"/>
  </cols>
  <sheetData>
    <row r="1" spans="1:42" ht="18" customHeight="1">
      <c r="A1" t="s">
        <v>43</v>
      </c>
    </row>
    <row r="2" spans="1:42">
      <c r="A2" t="s">
        <v>44</v>
      </c>
      <c r="B2">
        <v>4.4155E-2</v>
      </c>
    </row>
    <row r="3" spans="1:42" ht="15">
      <c r="A3" s="1" t="s">
        <v>21</v>
      </c>
      <c r="B3">
        <f>AVERAGE(D12:D21)</f>
        <v>37.369900000000001</v>
      </c>
    </row>
    <row r="4" spans="1:42" ht="15">
      <c r="A4" s="1" t="s">
        <v>25</v>
      </c>
      <c r="B4">
        <f>20*LOG10($B$3) + B2*($B$3-1)</f>
        <v>33.056351648513733</v>
      </c>
    </row>
    <row r="6" spans="1:42" ht="15">
      <c r="A6" s="1"/>
      <c r="B6" s="1"/>
      <c r="O6" t="s">
        <v>46</v>
      </c>
      <c r="Y6" t="s">
        <v>45</v>
      </c>
    </row>
    <row r="7" spans="1:42"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  <c r="U7" t="s">
        <v>6</v>
      </c>
      <c r="V7" t="s">
        <v>7</v>
      </c>
      <c r="W7" t="s">
        <v>8</v>
      </c>
      <c r="Y7" t="s">
        <v>0</v>
      </c>
      <c r="Z7" t="s">
        <v>1</v>
      </c>
      <c r="AA7" t="s">
        <v>2</v>
      </c>
      <c r="AB7" t="s">
        <v>3</v>
      </c>
      <c r="AC7" t="s">
        <v>4</v>
      </c>
      <c r="AD7" t="s">
        <v>5</v>
      </c>
      <c r="AE7" t="s">
        <v>6</v>
      </c>
      <c r="AF7" t="s">
        <v>7</v>
      </c>
      <c r="AG7" t="s">
        <v>8</v>
      </c>
    </row>
    <row r="8" spans="1:42">
      <c r="O8">
        <v>0</v>
      </c>
      <c r="P8">
        <v>77814.992199999993</v>
      </c>
      <c r="Q8">
        <v>37.542999999999999</v>
      </c>
      <c r="R8">
        <v>164.68600000000001</v>
      </c>
      <c r="S8">
        <v>158.69999999999999</v>
      </c>
      <c r="T8">
        <v>154.97800000000001</v>
      </c>
      <c r="U8">
        <v>115.68899999999999</v>
      </c>
      <c r="V8">
        <v>0.36</v>
      </c>
      <c r="W8">
        <v>0.11</v>
      </c>
      <c r="Y8">
        <v>0</v>
      </c>
      <c r="Z8">
        <v>77814.992199999993</v>
      </c>
      <c r="AA8">
        <v>37.542999999999999</v>
      </c>
      <c r="AB8">
        <v>167.91399999999999</v>
      </c>
      <c r="AC8">
        <v>162.88900000000001</v>
      </c>
      <c r="AD8">
        <v>155.93700000000001</v>
      </c>
      <c r="AE8">
        <v>119.858</v>
      </c>
      <c r="AF8">
        <v>0.36</v>
      </c>
      <c r="AG8">
        <v>0.22</v>
      </c>
      <c r="AI8">
        <f>AB8-R8</f>
        <v>3.2279999999999802</v>
      </c>
      <c r="AJ8">
        <f t="shared" ref="AJ8:AP8" si="0">AC8-S8</f>
        <v>4.1890000000000214</v>
      </c>
      <c r="AK8">
        <f t="shared" si="0"/>
        <v>0.95900000000000318</v>
      </c>
      <c r="AL8">
        <f t="shared" si="0"/>
        <v>4.1690000000000111</v>
      </c>
      <c r="AM8">
        <f t="shared" si="0"/>
        <v>0</v>
      </c>
      <c r="AN8">
        <f t="shared" si="0"/>
        <v>0.11</v>
      </c>
      <c r="AO8">
        <f t="shared" si="0"/>
        <v>0</v>
      </c>
      <c r="AP8">
        <f t="shared" si="0"/>
        <v>3.2279999999999802</v>
      </c>
    </row>
    <row r="9" spans="1:42">
      <c r="O9">
        <v>0</v>
      </c>
      <c r="P9">
        <v>77815.049199999994</v>
      </c>
      <c r="Q9">
        <v>37.526000000000003</v>
      </c>
      <c r="R9">
        <v>167.17500000000001</v>
      </c>
      <c r="S9">
        <v>161.178</v>
      </c>
      <c r="T9">
        <v>157.54900000000001</v>
      </c>
      <c r="U9">
        <v>118.218</v>
      </c>
      <c r="V9">
        <v>0.46</v>
      </c>
      <c r="W9">
        <v>0.1</v>
      </c>
      <c r="Y9">
        <v>0</v>
      </c>
      <c r="Z9">
        <v>77815.049100000004</v>
      </c>
      <c r="AA9">
        <v>37.526000000000003</v>
      </c>
      <c r="AB9">
        <v>170.56</v>
      </c>
      <c r="AC9">
        <v>164.97200000000001</v>
      </c>
      <c r="AD9">
        <v>158.05099999999999</v>
      </c>
      <c r="AE9">
        <v>122.08799999999999</v>
      </c>
      <c r="AF9">
        <v>0.46</v>
      </c>
      <c r="AG9">
        <v>0.23</v>
      </c>
      <c r="AI9">
        <f t="shared" ref="AI9:AI35" si="1">AB9-R9</f>
        <v>3.3849999999999909</v>
      </c>
      <c r="AJ9">
        <f t="shared" ref="AJ9:AJ35" si="2">AC9-S9</f>
        <v>3.7940000000000111</v>
      </c>
      <c r="AK9">
        <f t="shared" ref="AK9:AK35" si="3">AD9-T9</f>
        <v>0.50199999999998113</v>
      </c>
      <c r="AL9">
        <f t="shared" ref="AL9:AL35" si="4">AE9-U9</f>
        <v>3.8699999999999903</v>
      </c>
      <c r="AM9">
        <f t="shared" ref="AM9:AM35" si="5">AF9-V9</f>
        <v>0</v>
      </c>
      <c r="AN9">
        <f t="shared" ref="AN9:AN35" si="6">AG9-W9</f>
        <v>0.13</v>
      </c>
      <c r="AO9">
        <f t="shared" ref="AO9:AO35" si="7">AH9-X9</f>
        <v>0</v>
      </c>
      <c r="AP9">
        <f t="shared" ref="AP9:AP35" si="8">AI9-Y9</f>
        <v>3.3849999999999909</v>
      </c>
    </row>
    <row r="10" spans="1:42">
      <c r="O10">
        <v>0</v>
      </c>
      <c r="P10">
        <v>77815.106299999999</v>
      </c>
      <c r="Q10">
        <v>37.509</v>
      </c>
      <c r="R10">
        <v>168.95599999999999</v>
      </c>
      <c r="S10">
        <v>162.959</v>
      </c>
      <c r="T10">
        <v>159.32300000000001</v>
      </c>
      <c r="U10">
        <v>119.90900000000001</v>
      </c>
      <c r="V10">
        <v>0.46</v>
      </c>
      <c r="W10">
        <v>0.1</v>
      </c>
      <c r="Y10">
        <v>0</v>
      </c>
      <c r="Z10">
        <v>77815.106299999999</v>
      </c>
      <c r="AA10">
        <v>37.509</v>
      </c>
      <c r="AB10">
        <v>172.309</v>
      </c>
      <c r="AC10">
        <v>167.02699999999999</v>
      </c>
      <c r="AD10">
        <v>162.48699999999999</v>
      </c>
      <c r="AE10">
        <v>123.627</v>
      </c>
      <c r="AF10">
        <v>0.46</v>
      </c>
      <c r="AG10">
        <v>0.12</v>
      </c>
      <c r="AI10">
        <f t="shared" si="1"/>
        <v>3.3530000000000086</v>
      </c>
      <c r="AJ10">
        <f t="shared" si="2"/>
        <v>4.0679999999999836</v>
      </c>
      <c r="AK10">
        <f t="shared" si="3"/>
        <v>3.1639999999999873</v>
      </c>
      <c r="AL10">
        <f t="shared" si="4"/>
        <v>3.7179999999999893</v>
      </c>
      <c r="AM10">
        <f t="shared" si="5"/>
        <v>0</v>
      </c>
      <c r="AN10">
        <f t="shared" si="6"/>
        <v>1.999999999999999E-2</v>
      </c>
      <c r="AO10">
        <f t="shared" si="7"/>
        <v>0</v>
      </c>
      <c r="AP10">
        <f t="shared" si="8"/>
        <v>3.3530000000000086</v>
      </c>
    </row>
    <row r="11" spans="1:42" s="1" customFormat="1" ht="1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N11"/>
      <c r="O11" s="1">
        <v>0</v>
      </c>
      <c r="P11" s="1">
        <v>77815.163400000005</v>
      </c>
      <c r="Q11" s="1">
        <v>37.494999999999997</v>
      </c>
      <c r="R11" s="1">
        <v>170.17400000000001</v>
      </c>
      <c r="S11" s="1">
        <v>164.16300000000001</v>
      </c>
      <c r="T11" s="1">
        <v>160.511</v>
      </c>
      <c r="U11" s="1">
        <v>121.139</v>
      </c>
      <c r="V11" s="1">
        <v>0.55000000000000004</v>
      </c>
      <c r="W11" s="1">
        <v>0.1</v>
      </c>
      <c r="Y11" s="1">
        <v>0</v>
      </c>
      <c r="Z11" s="1">
        <v>77815.1633</v>
      </c>
      <c r="AA11" s="1">
        <v>37.494999999999997</v>
      </c>
      <c r="AB11" s="1">
        <v>173.54499999999999</v>
      </c>
      <c r="AC11" s="1">
        <v>167.8</v>
      </c>
      <c r="AD11" s="1">
        <v>161.483</v>
      </c>
      <c r="AE11" s="1">
        <v>124.929</v>
      </c>
      <c r="AF11" s="1">
        <v>0.55000000000000004</v>
      </c>
      <c r="AG11" s="1">
        <v>0.2</v>
      </c>
      <c r="AI11">
        <f t="shared" si="1"/>
        <v>3.3709999999999809</v>
      </c>
      <c r="AJ11">
        <f t="shared" si="2"/>
        <v>3.6370000000000005</v>
      </c>
      <c r="AK11">
        <f t="shared" si="3"/>
        <v>0.97200000000000841</v>
      </c>
      <c r="AL11">
        <f t="shared" si="4"/>
        <v>3.7900000000000063</v>
      </c>
      <c r="AM11">
        <f t="shared" si="5"/>
        <v>0</v>
      </c>
      <c r="AN11">
        <f t="shared" si="6"/>
        <v>0.1</v>
      </c>
      <c r="AO11">
        <f t="shared" si="7"/>
        <v>0</v>
      </c>
      <c r="AP11">
        <f t="shared" si="8"/>
        <v>3.3709999999999809</v>
      </c>
    </row>
    <row r="12" spans="1:42">
      <c r="B12">
        <v>0</v>
      </c>
      <c r="C12">
        <v>77815.733999999997</v>
      </c>
      <c r="D12">
        <v>37.363</v>
      </c>
      <c r="E12">
        <v>177.09100000000001</v>
      </c>
      <c r="F12">
        <v>171.09700000000001</v>
      </c>
      <c r="G12">
        <v>167.48699999999999</v>
      </c>
      <c r="H12">
        <v>128.114</v>
      </c>
      <c r="I12">
        <v>0.52</v>
      </c>
      <c r="J12">
        <v>0.1</v>
      </c>
      <c r="K12">
        <v>77825.702499999999</v>
      </c>
      <c r="L12">
        <v>77825.704199999993</v>
      </c>
      <c r="O12">
        <v>0</v>
      </c>
      <c r="P12">
        <v>77815.220400000006</v>
      </c>
      <c r="Q12">
        <v>37.481000000000002</v>
      </c>
      <c r="R12">
        <v>171.75299999999999</v>
      </c>
      <c r="S12">
        <v>165.74100000000001</v>
      </c>
      <c r="T12">
        <v>162.071</v>
      </c>
      <c r="U12">
        <v>122.741</v>
      </c>
      <c r="V12">
        <v>0.45</v>
      </c>
      <c r="W12">
        <v>0.1</v>
      </c>
      <c r="Y12">
        <v>0</v>
      </c>
      <c r="Z12">
        <v>77815.220400000006</v>
      </c>
      <c r="AA12">
        <v>37.481000000000002</v>
      </c>
      <c r="AB12">
        <v>175.09</v>
      </c>
      <c r="AC12">
        <v>169.56899999999999</v>
      </c>
      <c r="AD12">
        <v>165.536</v>
      </c>
      <c r="AE12">
        <v>126.122</v>
      </c>
      <c r="AF12">
        <v>0.45</v>
      </c>
      <c r="AG12">
        <v>0.1</v>
      </c>
      <c r="AI12">
        <f t="shared" si="1"/>
        <v>3.3370000000000175</v>
      </c>
      <c r="AJ12">
        <f t="shared" si="2"/>
        <v>3.8279999999999745</v>
      </c>
      <c r="AK12">
        <f t="shared" si="3"/>
        <v>3.4650000000000034</v>
      </c>
      <c r="AL12">
        <f t="shared" si="4"/>
        <v>3.3810000000000002</v>
      </c>
      <c r="AM12">
        <f t="shared" si="5"/>
        <v>0</v>
      </c>
      <c r="AN12">
        <f t="shared" si="6"/>
        <v>0</v>
      </c>
      <c r="AO12">
        <f t="shared" si="7"/>
        <v>0</v>
      </c>
      <c r="AP12">
        <f t="shared" si="8"/>
        <v>3.3370000000000175</v>
      </c>
    </row>
    <row r="13" spans="1:42">
      <c r="B13">
        <v>0</v>
      </c>
      <c r="C13">
        <v>77815.791100000002</v>
      </c>
      <c r="D13">
        <v>37.351999999999997</v>
      </c>
      <c r="E13">
        <v>176.86099999999999</v>
      </c>
      <c r="F13">
        <v>170.84200000000001</v>
      </c>
      <c r="G13">
        <v>167.33099999999999</v>
      </c>
      <c r="H13">
        <v>127.875</v>
      </c>
      <c r="I13">
        <v>0.46</v>
      </c>
      <c r="J13">
        <v>0.1</v>
      </c>
      <c r="K13">
        <v>77826.125899999999</v>
      </c>
      <c r="L13">
        <v>77826.127800000002</v>
      </c>
      <c r="O13">
        <v>0</v>
      </c>
      <c r="P13">
        <v>77815.277499999997</v>
      </c>
      <c r="Q13">
        <v>37.466999999999999</v>
      </c>
      <c r="R13">
        <v>172.923</v>
      </c>
      <c r="S13">
        <v>166.93299999999999</v>
      </c>
      <c r="T13">
        <v>163.29499999999999</v>
      </c>
      <c r="U13">
        <v>123.923</v>
      </c>
      <c r="V13">
        <v>0.62</v>
      </c>
      <c r="W13">
        <v>0.1</v>
      </c>
      <c r="Y13">
        <v>0</v>
      </c>
      <c r="Z13">
        <v>77815.277499999997</v>
      </c>
      <c r="AA13">
        <v>37.466999999999999</v>
      </c>
      <c r="AB13">
        <v>176.17599999999999</v>
      </c>
      <c r="AC13">
        <v>170.809</v>
      </c>
      <c r="AD13">
        <v>166.643</v>
      </c>
      <c r="AE13">
        <v>127.39400000000001</v>
      </c>
      <c r="AF13">
        <v>0.62</v>
      </c>
      <c r="AG13">
        <v>0.11</v>
      </c>
      <c r="AI13">
        <f t="shared" si="1"/>
        <v>3.2529999999999859</v>
      </c>
      <c r="AJ13">
        <f t="shared" si="2"/>
        <v>3.8760000000000048</v>
      </c>
      <c r="AK13">
        <f t="shared" si="3"/>
        <v>3.3480000000000132</v>
      </c>
      <c r="AL13">
        <f t="shared" si="4"/>
        <v>3.4710000000000036</v>
      </c>
      <c r="AM13">
        <f t="shared" si="5"/>
        <v>0</v>
      </c>
      <c r="AN13">
        <f t="shared" si="6"/>
        <v>9.999999999999995E-3</v>
      </c>
      <c r="AO13">
        <f t="shared" si="7"/>
        <v>0</v>
      </c>
      <c r="AP13">
        <f t="shared" si="8"/>
        <v>3.2529999999999859</v>
      </c>
    </row>
    <row r="14" spans="1:42">
      <c r="B14">
        <v>0</v>
      </c>
      <c r="C14">
        <v>77815.676900000006</v>
      </c>
      <c r="D14">
        <v>37.374000000000002</v>
      </c>
      <c r="E14">
        <v>176.92400000000001</v>
      </c>
      <c r="F14">
        <v>170.928</v>
      </c>
      <c r="G14">
        <v>167.32</v>
      </c>
      <c r="H14">
        <v>127.90600000000001</v>
      </c>
      <c r="I14">
        <v>0.46</v>
      </c>
      <c r="J14">
        <v>0.1</v>
      </c>
      <c r="K14">
        <v>77826.196500000005</v>
      </c>
      <c r="L14">
        <v>77826.198300000004</v>
      </c>
      <c r="O14">
        <v>0</v>
      </c>
      <c r="P14">
        <v>77815.334600000002</v>
      </c>
      <c r="Q14">
        <v>37.453000000000003</v>
      </c>
      <c r="R14">
        <v>173.69800000000001</v>
      </c>
      <c r="S14">
        <v>167.708</v>
      </c>
      <c r="T14">
        <v>164.11699999999999</v>
      </c>
      <c r="U14">
        <v>124.703</v>
      </c>
      <c r="V14">
        <v>0.52</v>
      </c>
      <c r="W14">
        <v>0.1</v>
      </c>
      <c r="Y14">
        <v>0</v>
      </c>
      <c r="Z14">
        <v>77815.334600000002</v>
      </c>
      <c r="AA14">
        <v>37.453000000000003</v>
      </c>
      <c r="AB14">
        <v>176.99299999999999</v>
      </c>
      <c r="AC14">
        <v>171.10499999999999</v>
      </c>
      <c r="AD14">
        <v>167.37100000000001</v>
      </c>
      <c r="AE14">
        <v>128.28100000000001</v>
      </c>
      <c r="AF14">
        <v>0.52</v>
      </c>
      <c r="AG14">
        <v>0.11</v>
      </c>
      <c r="AI14">
        <f t="shared" si="1"/>
        <v>3.2949999999999875</v>
      </c>
      <c r="AJ14">
        <f t="shared" si="2"/>
        <v>3.3969999999999914</v>
      </c>
      <c r="AK14">
        <f t="shared" si="3"/>
        <v>3.2540000000000191</v>
      </c>
      <c r="AL14">
        <f t="shared" si="4"/>
        <v>3.578000000000003</v>
      </c>
      <c r="AM14">
        <f t="shared" si="5"/>
        <v>0</v>
      </c>
      <c r="AN14">
        <f t="shared" si="6"/>
        <v>9.999999999999995E-3</v>
      </c>
      <c r="AO14">
        <f t="shared" si="7"/>
        <v>0</v>
      </c>
      <c r="AP14">
        <f t="shared" si="8"/>
        <v>3.2949999999999875</v>
      </c>
    </row>
    <row r="15" spans="1:42">
      <c r="B15">
        <v>0</v>
      </c>
      <c r="C15">
        <v>77815.619900000005</v>
      </c>
      <c r="D15">
        <v>37.384999999999998</v>
      </c>
      <c r="E15">
        <v>176.71700000000001</v>
      </c>
      <c r="F15">
        <v>170.703</v>
      </c>
      <c r="G15">
        <v>167.10900000000001</v>
      </c>
      <c r="H15">
        <v>127.73699999999999</v>
      </c>
      <c r="I15">
        <v>0.55000000000000004</v>
      </c>
      <c r="J15">
        <v>0.1</v>
      </c>
      <c r="K15">
        <v>77826.267099999997</v>
      </c>
      <c r="L15">
        <v>77826.268599999996</v>
      </c>
      <c r="O15">
        <v>0</v>
      </c>
      <c r="P15">
        <v>77815.391600000003</v>
      </c>
      <c r="Q15">
        <v>37.439</v>
      </c>
      <c r="R15">
        <v>174.976</v>
      </c>
      <c r="S15">
        <v>168.982</v>
      </c>
      <c r="T15">
        <v>165.38200000000001</v>
      </c>
      <c r="U15">
        <v>126.01</v>
      </c>
      <c r="V15">
        <v>0.49</v>
      </c>
      <c r="W15">
        <v>0.1</v>
      </c>
      <c r="Y15">
        <v>0</v>
      </c>
      <c r="Z15">
        <v>77815.391600000003</v>
      </c>
      <c r="AA15">
        <v>37.439</v>
      </c>
      <c r="AB15">
        <v>178.06100000000001</v>
      </c>
      <c r="AC15">
        <v>172.3</v>
      </c>
      <c r="AD15">
        <v>168.81200000000001</v>
      </c>
      <c r="AE15">
        <v>129.35599999999999</v>
      </c>
      <c r="AF15">
        <v>0.49</v>
      </c>
      <c r="AG15">
        <v>0.1</v>
      </c>
      <c r="AI15">
        <f t="shared" si="1"/>
        <v>3.085000000000008</v>
      </c>
      <c r="AJ15">
        <f t="shared" si="2"/>
        <v>3.3180000000000121</v>
      </c>
      <c r="AK15">
        <f t="shared" si="3"/>
        <v>3.4300000000000068</v>
      </c>
      <c r="AL15">
        <f t="shared" si="4"/>
        <v>3.3459999999999894</v>
      </c>
      <c r="AM15">
        <f t="shared" si="5"/>
        <v>0</v>
      </c>
      <c r="AN15">
        <f t="shared" si="6"/>
        <v>0</v>
      </c>
      <c r="AO15">
        <f t="shared" si="7"/>
        <v>0</v>
      </c>
      <c r="AP15">
        <f t="shared" si="8"/>
        <v>3.085000000000008</v>
      </c>
    </row>
    <row r="16" spans="1:42">
      <c r="B16">
        <v>0</v>
      </c>
      <c r="C16">
        <v>77815.848199999993</v>
      </c>
      <c r="D16">
        <v>37.341000000000001</v>
      </c>
      <c r="E16">
        <v>176.654</v>
      </c>
      <c r="F16">
        <v>170.637</v>
      </c>
      <c r="G16">
        <v>167.048</v>
      </c>
      <c r="H16">
        <v>127.676</v>
      </c>
      <c r="I16">
        <v>0.44</v>
      </c>
      <c r="J16">
        <v>0.1</v>
      </c>
      <c r="K16">
        <v>77826.337700000004</v>
      </c>
      <c r="L16">
        <v>77826.339099999997</v>
      </c>
      <c r="O16">
        <v>0</v>
      </c>
      <c r="P16">
        <v>77815.448699999994</v>
      </c>
      <c r="Q16">
        <v>37.424999999999997</v>
      </c>
      <c r="R16">
        <v>175.23099999999999</v>
      </c>
      <c r="S16">
        <v>169.244</v>
      </c>
      <c r="T16">
        <v>165.63900000000001</v>
      </c>
      <c r="U16">
        <v>126.267</v>
      </c>
      <c r="V16">
        <v>0.39</v>
      </c>
      <c r="W16">
        <v>0.1</v>
      </c>
      <c r="Y16">
        <v>0</v>
      </c>
      <c r="Z16">
        <v>77815.448699999994</v>
      </c>
      <c r="AA16">
        <v>37.424999999999997</v>
      </c>
      <c r="AB16">
        <v>178.64699999999999</v>
      </c>
      <c r="AC16">
        <v>172.93100000000001</v>
      </c>
      <c r="AD16">
        <v>169.11699999999999</v>
      </c>
      <c r="AE16">
        <v>129.661</v>
      </c>
      <c r="AF16">
        <v>0.39</v>
      </c>
      <c r="AG16">
        <v>0.1</v>
      </c>
      <c r="AI16">
        <f t="shared" si="1"/>
        <v>3.4159999999999968</v>
      </c>
      <c r="AJ16">
        <f t="shared" si="2"/>
        <v>3.6870000000000118</v>
      </c>
      <c r="AK16">
        <f t="shared" si="3"/>
        <v>3.4779999999999802</v>
      </c>
      <c r="AL16">
        <f t="shared" si="4"/>
        <v>3.3940000000000055</v>
      </c>
      <c r="AM16">
        <f t="shared" si="5"/>
        <v>0</v>
      </c>
      <c r="AN16">
        <f t="shared" si="6"/>
        <v>0</v>
      </c>
      <c r="AO16">
        <f t="shared" si="7"/>
        <v>0</v>
      </c>
      <c r="AP16">
        <f t="shared" si="8"/>
        <v>3.4159999999999968</v>
      </c>
    </row>
    <row r="17" spans="2:42">
      <c r="B17">
        <v>0</v>
      </c>
      <c r="C17">
        <v>77815.5628</v>
      </c>
      <c r="D17">
        <v>37.396999999999998</v>
      </c>
      <c r="E17">
        <v>176.626</v>
      </c>
      <c r="F17">
        <v>170.64099999999999</v>
      </c>
      <c r="G17">
        <v>167.04499999999999</v>
      </c>
      <c r="H17">
        <v>127.631</v>
      </c>
      <c r="I17">
        <v>0.55000000000000004</v>
      </c>
      <c r="J17">
        <v>0.1</v>
      </c>
      <c r="K17">
        <v>77826.408200000005</v>
      </c>
      <c r="L17">
        <v>77826.410099999994</v>
      </c>
      <c r="O17">
        <v>0</v>
      </c>
      <c r="P17">
        <v>77815.505699999994</v>
      </c>
      <c r="Q17">
        <v>37.411000000000001</v>
      </c>
      <c r="R17">
        <v>176.02099999999999</v>
      </c>
      <c r="S17">
        <v>170.029</v>
      </c>
      <c r="T17">
        <v>166.428</v>
      </c>
      <c r="U17">
        <v>127.014</v>
      </c>
      <c r="V17">
        <v>0.59</v>
      </c>
      <c r="W17">
        <v>0.1</v>
      </c>
      <c r="Y17">
        <v>0</v>
      </c>
      <c r="Z17">
        <v>77815.505699999994</v>
      </c>
      <c r="AA17">
        <v>37.411000000000001</v>
      </c>
      <c r="AB17">
        <v>179.095</v>
      </c>
      <c r="AC17">
        <v>173.34700000000001</v>
      </c>
      <c r="AD17">
        <v>169.715</v>
      </c>
      <c r="AE17">
        <v>130.547</v>
      </c>
      <c r="AF17">
        <v>0.59</v>
      </c>
      <c r="AG17">
        <v>0.11</v>
      </c>
      <c r="AI17">
        <f t="shared" si="1"/>
        <v>3.0740000000000123</v>
      </c>
      <c r="AJ17">
        <f t="shared" si="2"/>
        <v>3.3180000000000121</v>
      </c>
      <c r="AK17">
        <f t="shared" si="3"/>
        <v>3.2870000000000061</v>
      </c>
      <c r="AL17">
        <f t="shared" si="4"/>
        <v>3.5330000000000013</v>
      </c>
      <c r="AM17">
        <f t="shared" si="5"/>
        <v>0</v>
      </c>
      <c r="AN17">
        <f t="shared" si="6"/>
        <v>9.999999999999995E-3</v>
      </c>
      <c r="AO17">
        <f t="shared" si="7"/>
        <v>0</v>
      </c>
      <c r="AP17">
        <f t="shared" si="8"/>
        <v>3.0740000000000123</v>
      </c>
    </row>
    <row r="18" spans="2:42">
      <c r="B18">
        <v>0</v>
      </c>
      <c r="C18">
        <v>77815.905199999994</v>
      </c>
      <c r="D18">
        <v>37.331000000000003</v>
      </c>
      <c r="E18">
        <v>176.36799999999999</v>
      </c>
      <c r="F18">
        <v>170.36099999999999</v>
      </c>
      <c r="G18">
        <v>166.762</v>
      </c>
      <c r="H18">
        <v>127.39</v>
      </c>
      <c r="I18">
        <v>0.44</v>
      </c>
      <c r="J18">
        <v>0.1</v>
      </c>
      <c r="K18">
        <v>77826.478799999997</v>
      </c>
      <c r="L18">
        <v>77826.4807</v>
      </c>
      <c r="O18">
        <v>0</v>
      </c>
      <c r="P18">
        <v>77815.5628</v>
      </c>
      <c r="Q18">
        <v>37.396999999999998</v>
      </c>
      <c r="R18">
        <v>176.626</v>
      </c>
      <c r="S18">
        <v>170.64099999999999</v>
      </c>
      <c r="T18">
        <v>167.04499999999999</v>
      </c>
      <c r="U18">
        <v>127.631</v>
      </c>
      <c r="V18">
        <v>0.55000000000000004</v>
      </c>
      <c r="W18">
        <v>0.1</v>
      </c>
      <c r="Y18">
        <v>0</v>
      </c>
      <c r="Z18">
        <v>77815.5628</v>
      </c>
      <c r="AA18">
        <v>37.396999999999998</v>
      </c>
      <c r="AB18">
        <v>179.75899999999999</v>
      </c>
      <c r="AC18">
        <v>173.928</v>
      </c>
      <c r="AD18">
        <v>170.40899999999999</v>
      </c>
      <c r="AE18">
        <v>131.119</v>
      </c>
      <c r="AF18">
        <v>0.55000000000000004</v>
      </c>
      <c r="AG18">
        <v>0.11</v>
      </c>
      <c r="AI18">
        <f t="shared" si="1"/>
        <v>3.1329999999999814</v>
      </c>
      <c r="AJ18">
        <f t="shared" si="2"/>
        <v>3.2870000000000061</v>
      </c>
      <c r="AK18">
        <f t="shared" si="3"/>
        <v>3.3640000000000043</v>
      </c>
      <c r="AL18">
        <f t="shared" si="4"/>
        <v>3.4879999999999995</v>
      </c>
      <c r="AM18">
        <f t="shared" si="5"/>
        <v>0</v>
      </c>
      <c r="AN18">
        <f t="shared" si="6"/>
        <v>9.999999999999995E-3</v>
      </c>
      <c r="AO18">
        <f t="shared" si="7"/>
        <v>0</v>
      </c>
      <c r="AP18">
        <f t="shared" si="8"/>
        <v>3.1329999999999814</v>
      </c>
    </row>
    <row r="19" spans="2:42">
      <c r="B19">
        <v>0</v>
      </c>
      <c r="C19">
        <v>77815.505699999994</v>
      </c>
      <c r="D19">
        <v>37.411000000000001</v>
      </c>
      <c r="E19">
        <v>176.02099999999999</v>
      </c>
      <c r="F19">
        <v>170.029</v>
      </c>
      <c r="G19">
        <v>166.428</v>
      </c>
      <c r="H19">
        <v>127.014</v>
      </c>
      <c r="I19">
        <v>0.59</v>
      </c>
      <c r="J19">
        <v>0.1</v>
      </c>
      <c r="K19">
        <v>77826.549400000004</v>
      </c>
      <c r="L19">
        <v>77826.551000000007</v>
      </c>
      <c r="O19">
        <v>0</v>
      </c>
      <c r="P19">
        <v>77815.619900000005</v>
      </c>
      <c r="Q19">
        <v>37.384999999999998</v>
      </c>
      <c r="R19">
        <v>176.71700000000001</v>
      </c>
      <c r="S19">
        <v>170.703</v>
      </c>
      <c r="T19">
        <v>167.10900000000001</v>
      </c>
      <c r="U19">
        <v>127.73699999999999</v>
      </c>
      <c r="V19">
        <v>0.55000000000000004</v>
      </c>
      <c r="W19">
        <v>0.1</v>
      </c>
      <c r="Y19">
        <v>0</v>
      </c>
      <c r="Z19">
        <v>77815.619900000005</v>
      </c>
      <c r="AA19">
        <v>37.384999999999998</v>
      </c>
      <c r="AB19">
        <v>179.80600000000001</v>
      </c>
      <c r="AC19">
        <v>174.35</v>
      </c>
      <c r="AD19">
        <v>170.51599999999999</v>
      </c>
      <c r="AE19">
        <v>131.102</v>
      </c>
      <c r="AF19">
        <v>0.55000000000000004</v>
      </c>
      <c r="AG19">
        <v>0.1</v>
      </c>
      <c r="AI19">
        <f t="shared" si="1"/>
        <v>3.0889999999999986</v>
      </c>
      <c r="AJ19">
        <f t="shared" si="2"/>
        <v>3.6469999999999914</v>
      </c>
      <c r="AK19">
        <f t="shared" si="3"/>
        <v>3.4069999999999823</v>
      </c>
      <c r="AL19">
        <f t="shared" si="4"/>
        <v>3.3650000000000091</v>
      </c>
      <c r="AM19">
        <f t="shared" si="5"/>
        <v>0</v>
      </c>
      <c r="AN19">
        <f t="shared" si="6"/>
        <v>0</v>
      </c>
      <c r="AO19">
        <f t="shared" si="7"/>
        <v>0</v>
      </c>
      <c r="AP19">
        <f t="shared" si="8"/>
        <v>3.0889999999999986</v>
      </c>
    </row>
    <row r="20" spans="2:42">
      <c r="B20">
        <v>0</v>
      </c>
      <c r="C20">
        <v>77815.962299999999</v>
      </c>
      <c r="D20">
        <v>37.32</v>
      </c>
      <c r="E20">
        <v>175.98699999999999</v>
      </c>
      <c r="F20">
        <v>169.983</v>
      </c>
      <c r="G20">
        <v>166.381</v>
      </c>
      <c r="H20">
        <v>127.008</v>
      </c>
      <c r="I20">
        <v>0.39</v>
      </c>
      <c r="J20">
        <v>0.1</v>
      </c>
      <c r="K20">
        <v>77826.62</v>
      </c>
      <c r="L20">
        <v>77826.621799999994</v>
      </c>
      <c r="O20">
        <v>0</v>
      </c>
      <c r="P20">
        <v>77815.676900000006</v>
      </c>
      <c r="Q20">
        <v>37.374000000000002</v>
      </c>
      <c r="R20">
        <v>176.92400000000001</v>
      </c>
      <c r="S20">
        <v>170.928</v>
      </c>
      <c r="T20">
        <v>167.32</v>
      </c>
      <c r="U20">
        <v>127.90600000000001</v>
      </c>
      <c r="V20">
        <v>0.46</v>
      </c>
      <c r="W20">
        <v>0.1</v>
      </c>
      <c r="Y20">
        <v>0</v>
      </c>
      <c r="Z20">
        <v>77815.676900000006</v>
      </c>
      <c r="AA20">
        <v>37.374000000000002</v>
      </c>
      <c r="AB20">
        <v>179.97300000000001</v>
      </c>
      <c r="AC20">
        <v>174.131</v>
      </c>
      <c r="AD20">
        <v>170.71899999999999</v>
      </c>
      <c r="AE20">
        <v>131.262</v>
      </c>
      <c r="AF20">
        <v>0.46</v>
      </c>
      <c r="AG20">
        <v>0.1</v>
      </c>
      <c r="AI20">
        <f t="shared" si="1"/>
        <v>3.0490000000000066</v>
      </c>
      <c r="AJ20">
        <f t="shared" si="2"/>
        <v>3.203000000000003</v>
      </c>
      <c r="AK20">
        <f t="shared" si="3"/>
        <v>3.3990000000000009</v>
      </c>
      <c r="AL20">
        <f t="shared" si="4"/>
        <v>3.3559999999999945</v>
      </c>
      <c r="AM20">
        <f t="shared" si="5"/>
        <v>0</v>
      </c>
      <c r="AN20">
        <f t="shared" si="6"/>
        <v>0</v>
      </c>
      <c r="AO20">
        <f t="shared" si="7"/>
        <v>0</v>
      </c>
      <c r="AP20">
        <f t="shared" si="8"/>
        <v>3.0490000000000066</v>
      </c>
    </row>
    <row r="21" spans="2:42">
      <c r="B21">
        <v>0</v>
      </c>
      <c r="C21">
        <v>77815.448699999994</v>
      </c>
      <c r="D21">
        <v>37.424999999999997</v>
      </c>
      <c r="E21">
        <v>175.23099999999999</v>
      </c>
      <c r="F21">
        <v>169.244</v>
      </c>
      <c r="G21">
        <v>165.63900000000001</v>
      </c>
      <c r="H21">
        <v>126.267</v>
      </c>
      <c r="I21">
        <v>0.39</v>
      </c>
      <c r="J21">
        <v>0.1</v>
      </c>
      <c r="K21">
        <v>77826.690600000002</v>
      </c>
      <c r="L21">
        <v>77826.692299999995</v>
      </c>
      <c r="O21">
        <v>0</v>
      </c>
      <c r="P21">
        <v>77815.733999999997</v>
      </c>
      <c r="Q21">
        <v>37.363</v>
      </c>
      <c r="R21">
        <v>177.09100000000001</v>
      </c>
      <c r="S21">
        <v>171.09700000000001</v>
      </c>
      <c r="T21">
        <v>167.48699999999999</v>
      </c>
      <c r="U21">
        <v>128.114</v>
      </c>
      <c r="V21">
        <v>0.52</v>
      </c>
      <c r="W21">
        <v>0.1</v>
      </c>
      <c r="Y21">
        <v>0</v>
      </c>
      <c r="Z21">
        <v>77815.733999999997</v>
      </c>
      <c r="AA21">
        <v>37.363</v>
      </c>
      <c r="AB21">
        <v>180.30199999999999</v>
      </c>
      <c r="AC21">
        <v>174.53</v>
      </c>
      <c r="AD21">
        <v>170.947</v>
      </c>
      <c r="AE21">
        <v>131.49</v>
      </c>
      <c r="AF21">
        <v>0.52</v>
      </c>
      <c r="AG21">
        <v>0.1</v>
      </c>
      <c r="AI21">
        <f t="shared" si="1"/>
        <v>3.2109999999999843</v>
      </c>
      <c r="AJ21">
        <f t="shared" si="2"/>
        <v>3.4329999999999927</v>
      </c>
      <c r="AK21">
        <f t="shared" si="3"/>
        <v>3.460000000000008</v>
      </c>
      <c r="AL21">
        <f t="shared" si="4"/>
        <v>3.3760000000000048</v>
      </c>
      <c r="AM21">
        <f t="shared" si="5"/>
        <v>0</v>
      </c>
      <c r="AN21">
        <f t="shared" si="6"/>
        <v>0</v>
      </c>
      <c r="AO21">
        <f t="shared" si="7"/>
        <v>0</v>
      </c>
      <c r="AP21">
        <f t="shared" si="8"/>
        <v>3.2109999999999843</v>
      </c>
    </row>
    <row r="22" spans="2:42">
      <c r="E22" t="s">
        <v>23</v>
      </c>
      <c r="F22" s="8">
        <f>20*LOG10(AVERAGE(F24:F33))</f>
        <v>170.46226677251786</v>
      </c>
      <c r="G22" s="8">
        <f>10*LOG10(AVERAGE(G24:G33))</f>
        <v>166.88678108818772</v>
      </c>
      <c r="H22" s="8">
        <f>10*LOG10(AVERAGE(H24:H33))</f>
        <v>127.49259165084919</v>
      </c>
      <c r="O22">
        <v>0</v>
      </c>
      <c r="P22">
        <v>77815.791100000002</v>
      </c>
      <c r="Q22">
        <v>37.351999999999997</v>
      </c>
      <c r="R22">
        <v>176.86099999999999</v>
      </c>
      <c r="S22">
        <v>170.84200000000001</v>
      </c>
      <c r="T22">
        <v>167.33099999999999</v>
      </c>
      <c r="U22">
        <v>127.875</v>
      </c>
      <c r="V22">
        <v>0.46</v>
      </c>
      <c r="W22">
        <v>0.1</v>
      </c>
      <c r="Y22">
        <v>0</v>
      </c>
      <c r="Z22">
        <v>77815.791100000002</v>
      </c>
      <c r="AA22">
        <v>37.351999999999997</v>
      </c>
      <c r="AB22">
        <v>179.99799999999999</v>
      </c>
      <c r="AC22">
        <v>174.23</v>
      </c>
      <c r="AD22">
        <v>170.65700000000001</v>
      </c>
      <c r="AE22">
        <v>131.24299999999999</v>
      </c>
      <c r="AF22">
        <v>0.46</v>
      </c>
      <c r="AG22">
        <v>0.1</v>
      </c>
      <c r="AI22">
        <f t="shared" si="1"/>
        <v>3.1370000000000005</v>
      </c>
      <c r="AJ22">
        <f t="shared" si="2"/>
        <v>3.3879999999999768</v>
      </c>
      <c r="AK22">
        <f t="shared" si="3"/>
        <v>3.3260000000000218</v>
      </c>
      <c r="AL22">
        <f t="shared" si="4"/>
        <v>3.367999999999995</v>
      </c>
      <c r="AM22">
        <f t="shared" si="5"/>
        <v>0</v>
      </c>
      <c r="AN22">
        <f t="shared" si="6"/>
        <v>0</v>
      </c>
      <c r="AO22">
        <f t="shared" si="7"/>
        <v>0</v>
      </c>
      <c r="AP22">
        <f t="shared" si="8"/>
        <v>3.1370000000000005</v>
      </c>
    </row>
    <row r="23" spans="2:42">
      <c r="E23" t="s">
        <v>24</v>
      </c>
      <c r="F23" s="9">
        <f>F22+$B$4</f>
        <v>203.51861842103159</v>
      </c>
      <c r="G23" s="10">
        <f t="shared" ref="G23:H23" si="9">G22+$B$4</f>
        <v>199.94313273670144</v>
      </c>
      <c r="H23" s="11">
        <f t="shared" si="9"/>
        <v>160.54894329936292</v>
      </c>
      <c r="O23">
        <v>0</v>
      </c>
      <c r="P23">
        <v>77815.848199999993</v>
      </c>
      <c r="Q23">
        <v>37.341000000000001</v>
      </c>
      <c r="R23">
        <v>176.654</v>
      </c>
      <c r="S23">
        <v>170.637</v>
      </c>
      <c r="T23">
        <v>167.048</v>
      </c>
      <c r="U23">
        <v>127.676</v>
      </c>
      <c r="V23">
        <v>0.44</v>
      </c>
      <c r="W23">
        <v>0.1</v>
      </c>
      <c r="Y23">
        <v>0</v>
      </c>
      <c r="Z23">
        <v>77815.848199999993</v>
      </c>
      <c r="AA23">
        <v>37.341000000000001</v>
      </c>
      <c r="AB23">
        <v>179.84200000000001</v>
      </c>
      <c r="AC23">
        <v>174.37899999999999</v>
      </c>
      <c r="AD23">
        <v>170.46</v>
      </c>
      <c r="AE23">
        <v>131.04599999999999</v>
      </c>
      <c r="AF23">
        <v>0.44</v>
      </c>
      <c r="AG23">
        <v>0.1</v>
      </c>
      <c r="AI23">
        <f t="shared" si="1"/>
        <v>3.1880000000000166</v>
      </c>
      <c r="AJ23">
        <f t="shared" si="2"/>
        <v>3.7419999999999902</v>
      </c>
      <c r="AK23">
        <f t="shared" si="3"/>
        <v>3.4120000000000061</v>
      </c>
      <c r="AL23">
        <f t="shared" si="4"/>
        <v>3.3699999999999903</v>
      </c>
      <c r="AM23">
        <f t="shared" si="5"/>
        <v>0</v>
      </c>
      <c r="AN23">
        <f t="shared" si="6"/>
        <v>0</v>
      </c>
      <c r="AO23">
        <f t="shared" si="7"/>
        <v>0</v>
      </c>
      <c r="AP23">
        <f t="shared" si="8"/>
        <v>3.1880000000000166</v>
      </c>
    </row>
    <row r="24" spans="2:42">
      <c r="F24">
        <f>10^(F12/20)</f>
        <v>358797988.80648696</v>
      </c>
      <c r="G24">
        <f>10^(G12/10)</f>
        <v>5.606605516477004E+16</v>
      </c>
      <c r="H24">
        <f>10^(H12/10)</f>
        <v>6477389306956.375</v>
      </c>
      <c r="O24">
        <v>0</v>
      </c>
      <c r="P24">
        <v>77815.905199999994</v>
      </c>
      <c r="Q24">
        <v>37.331000000000003</v>
      </c>
      <c r="R24">
        <v>176.36799999999999</v>
      </c>
      <c r="S24">
        <v>170.36099999999999</v>
      </c>
      <c r="T24">
        <v>166.762</v>
      </c>
      <c r="U24">
        <v>127.39</v>
      </c>
      <c r="V24">
        <v>0.44</v>
      </c>
      <c r="W24">
        <v>0.1</v>
      </c>
      <c r="Y24">
        <v>0</v>
      </c>
      <c r="Z24">
        <v>77815.905199999994</v>
      </c>
      <c r="AA24">
        <v>37.331000000000003</v>
      </c>
      <c r="AB24">
        <v>179.417</v>
      </c>
      <c r="AC24">
        <v>173.57900000000001</v>
      </c>
      <c r="AD24">
        <v>170.202</v>
      </c>
      <c r="AE24">
        <v>130.78800000000001</v>
      </c>
      <c r="AF24">
        <v>0.44</v>
      </c>
      <c r="AG24">
        <v>0.1</v>
      </c>
      <c r="AI24">
        <f t="shared" si="1"/>
        <v>3.0490000000000066</v>
      </c>
      <c r="AJ24">
        <f t="shared" si="2"/>
        <v>3.2180000000000177</v>
      </c>
      <c r="AK24">
        <f t="shared" si="3"/>
        <v>3.4399999999999977</v>
      </c>
      <c r="AL24">
        <f t="shared" si="4"/>
        <v>3.3980000000000103</v>
      </c>
      <c r="AM24">
        <f t="shared" si="5"/>
        <v>0</v>
      </c>
      <c r="AN24">
        <f t="shared" si="6"/>
        <v>0</v>
      </c>
      <c r="AO24">
        <f t="shared" si="7"/>
        <v>0</v>
      </c>
      <c r="AP24">
        <f t="shared" si="8"/>
        <v>3.0490000000000066</v>
      </c>
    </row>
    <row r="25" spans="2:42">
      <c r="F25">
        <f t="shared" ref="F25:F33" si="10">10^(F13/20)</f>
        <v>348417531.90186006</v>
      </c>
      <c r="G25">
        <f t="shared" ref="G25:H33" si="11">10^(G13/10)</f>
        <v>5.4087885056610552E+16</v>
      </c>
      <c r="H25">
        <f t="shared" si="11"/>
        <v>6130557921498.2207</v>
      </c>
      <c r="O25">
        <v>0</v>
      </c>
      <c r="P25">
        <v>77815.962299999999</v>
      </c>
      <c r="Q25">
        <v>37.32</v>
      </c>
      <c r="R25">
        <v>175.98699999999999</v>
      </c>
      <c r="S25">
        <v>169.983</v>
      </c>
      <c r="T25">
        <v>166.381</v>
      </c>
      <c r="U25">
        <v>127.008</v>
      </c>
      <c r="V25">
        <v>0.39</v>
      </c>
      <c r="W25">
        <v>0.1</v>
      </c>
      <c r="Y25">
        <v>0</v>
      </c>
      <c r="Z25">
        <v>77815.962299999999</v>
      </c>
      <c r="AA25">
        <v>37.32</v>
      </c>
      <c r="AB25">
        <v>179.16499999999999</v>
      </c>
      <c r="AC25">
        <v>173.48599999999999</v>
      </c>
      <c r="AD25">
        <v>169.827</v>
      </c>
      <c r="AE25">
        <v>130.37</v>
      </c>
      <c r="AF25">
        <v>0.39</v>
      </c>
      <c r="AG25">
        <v>0.1</v>
      </c>
      <c r="AI25">
        <f t="shared" si="1"/>
        <v>3.1779999999999973</v>
      </c>
      <c r="AJ25">
        <f t="shared" si="2"/>
        <v>3.5029999999999859</v>
      </c>
      <c r="AK25">
        <f t="shared" si="3"/>
        <v>3.445999999999998</v>
      </c>
      <c r="AL25">
        <f t="shared" si="4"/>
        <v>3.362000000000009</v>
      </c>
      <c r="AM25">
        <f t="shared" si="5"/>
        <v>0</v>
      </c>
      <c r="AN25">
        <f t="shared" si="6"/>
        <v>0</v>
      </c>
      <c r="AO25">
        <f t="shared" si="7"/>
        <v>0</v>
      </c>
      <c r="AP25">
        <f t="shared" si="8"/>
        <v>3.1779999999999973</v>
      </c>
    </row>
    <row r="26" spans="2:42">
      <c r="F26">
        <f t="shared" si="10"/>
        <v>351884388.82095861</v>
      </c>
      <c r="G26">
        <f t="shared" si="11"/>
        <v>5.3951062251513032E+16</v>
      </c>
      <c r="H26">
        <f t="shared" si="11"/>
        <v>6174474480506.8535</v>
      </c>
      <c r="O26">
        <v>0</v>
      </c>
      <c r="P26">
        <v>77816.019400000005</v>
      </c>
      <c r="Q26">
        <v>37.308999999999997</v>
      </c>
      <c r="R26">
        <v>175.13800000000001</v>
      </c>
      <c r="S26">
        <v>169.149</v>
      </c>
      <c r="T26">
        <v>165.535</v>
      </c>
      <c r="U26">
        <v>126.121</v>
      </c>
      <c r="V26">
        <v>0.49</v>
      </c>
      <c r="W26">
        <v>0.1</v>
      </c>
      <c r="Y26">
        <v>0</v>
      </c>
      <c r="Z26">
        <v>77816.019400000005</v>
      </c>
      <c r="AA26">
        <v>37.308999999999997</v>
      </c>
      <c r="AB26">
        <v>178.179</v>
      </c>
      <c r="AC26">
        <v>172.23699999999999</v>
      </c>
      <c r="AD26">
        <v>168.97499999999999</v>
      </c>
      <c r="AE26">
        <v>129.518</v>
      </c>
      <c r="AF26">
        <v>0.49</v>
      </c>
      <c r="AG26">
        <v>0.1</v>
      </c>
      <c r="AI26">
        <f t="shared" si="1"/>
        <v>3.0409999999999968</v>
      </c>
      <c r="AJ26">
        <f t="shared" si="2"/>
        <v>3.0879999999999939</v>
      </c>
      <c r="AK26">
        <f t="shared" si="3"/>
        <v>3.4399999999999977</v>
      </c>
      <c r="AL26">
        <f t="shared" si="4"/>
        <v>3.3970000000000056</v>
      </c>
      <c r="AM26">
        <f t="shared" si="5"/>
        <v>0</v>
      </c>
      <c r="AN26">
        <f t="shared" si="6"/>
        <v>0</v>
      </c>
      <c r="AO26">
        <f t="shared" si="7"/>
        <v>0</v>
      </c>
      <c r="AP26">
        <f t="shared" si="8"/>
        <v>3.0409999999999968</v>
      </c>
    </row>
    <row r="27" spans="2:42">
      <c r="F27">
        <f t="shared" si="10"/>
        <v>342886194.79300249</v>
      </c>
      <c r="G27">
        <f t="shared" si="11"/>
        <v>5.139253022834924E+16</v>
      </c>
      <c r="H27">
        <f t="shared" si="11"/>
        <v>5938817778927.7979</v>
      </c>
      <c r="O27">
        <v>0</v>
      </c>
      <c r="P27">
        <v>77816.076499999996</v>
      </c>
      <c r="Q27">
        <v>37.298000000000002</v>
      </c>
      <c r="R27">
        <v>174.62</v>
      </c>
      <c r="S27">
        <v>168.62200000000001</v>
      </c>
      <c r="T27">
        <v>164.988</v>
      </c>
      <c r="U27">
        <v>125.616</v>
      </c>
      <c r="V27">
        <v>0.46</v>
      </c>
      <c r="W27">
        <v>0.1</v>
      </c>
      <c r="Y27">
        <v>0</v>
      </c>
      <c r="Z27">
        <v>77816.076499999996</v>
      </c>
      <c r="AA27">
        <v>37.298000000000002</v>
      </c>
      <c r="AB27">
        <v>177.71199999999999</v>
      </c>
      <c r="AC27">
        <v>171.76499999999999</v>
      </c>
      <c r="AD27">
        <v>168.482</v>
      </c>
      <c r="AE27">
        <v>129.02600000000001</v>
      </c>
      <c r="AF27">
        <v>0.46</v>
      </c>
      <c r="AG27">
        <v>0.1</v>
      </c>
      <c r="AI27">
        <f t="shared" si="1"/>
        <v>3.0919999999999845</v>
      </c>
      <c r="AJ27">
        <f t="shared" si="2"/>
        <v>3.1429999999999723</v>
      </c>
      <c r="AK27">
        <f t="shared" si="3"/>
        <v>3.4939999999999998</v>
      </c>
      <c r="AL27">
        <f t="shared" si="4"/>
        <v>3.4100000000000108</v>
      </c>
      <c r="AM27">
        <f t="shared" si="5"/>
        <v>0</v>
      </c>
      <c r="AN27">
        <f t="shared" si="6"/>
        <v>0</v>
      </c>
      <c r="AO27">
        <f t="shared" si="7"/>
        <v>0</v>
      </c>
      <c r="AP27">
        <f t="shared" si="8"/>
        <v>3.0919999999999845</v>
      </c>
    </row>
    <row r="28" spans="2:42">
      <c r="F28">
        <f t="shared" si="10"/>
        <v>340290637.17930144</v>
      </c>
      <c r="G28">
        <f t="shared" si="11"/>
        <v>5.0675728417728248E+16</v>
      </c>
      <c r="H28">
        <f t="shared" si="11"/>
        <v>5855985598492.8828</v>
      </c>
      <c r="O28">
        <v>0</v>
      </c>
      <c r="P28">
        <v>77816.133499999996</v>
      </c>
      <c r="Q28">
        <v>37.29</v>
      </c>
      <c r="R28">
        <v>174.357</v>
      </c>
      <c r="S28">
        <v>168.363</v>
      </c>
      <c r="T28">
        <v>164.774</v>
      </c>
      <c r="U28">
        <v>125.402</v>
      </c>
      <c r="V28">
        <v>0.59</v>
      </c>
      <c r="W28">
        <v>0.1</v>
      </c>
      <c r="Y28">
        <v>0</v>
      </c>
      <c r="Z28">
        <v>77816.133499999996</v>
      </c>
      <c r="AA28">
        <v>37.29</v>
      </c>
      <c r="AB28">
        <v>177.46600000000001</v>
      </c>
      <c r="AC28">
        <v>171.971</v>
      </c>
      <c r="AD28">
        <v>168.029</v>
      </c>
      <c r="AE28">
        <v>128.97900000000001</v>
      </c>
      <c r="AF28">
        <v>0.59</v>
      </c>
      <c r="AG28">
        <v>0.11</v>
      </c>
      <c r="AI28">
        <f t="shared" si="1"/>
        <v>3.1090000000000089</v>
      </c>
      <c r="AJ28">
        <f t="shared" si="2"/>
        <v>3.6080000000000041</v>
      </c>
      <c r="AK28">
        <f t="shared" si="3"/>
        <v>3.2549999999999955</v>
      </c>
      <c r="AL28">
        <f t="shared" si="4"/>
        <v>3.5770000000000124</v>
      </c>
      <c r="AM28">
        <f t="shared" si="5"/>
        <v>0</v>
      </c>
      <c r="AN28">
        <f t="shared" si="6"/>
        <v>9.999999999999995E-3</v>
      </c>
      <c r="AO28">
        <f t="shared" si="7"/>
        <v>0</v>
      </c>
      <c r="AP28">
        <f t="shared" si="8"/>
        <v>3.1090000000000089</v>
      </c>
    </row>
    <row r="29" spans="2:42" ht="15">
      <c r="F29">
        <f t="shared" si="10"/>
        <v>340447382.8982566</v>
      </c>
      <c r="G29">
        <f t="shared" si="11"/>
        <v>5.064073495238536E+16</v>
      </c>
      <c r="H29">
        <f t="shared" si="11"/>
        <v>5795621301763.0586</v>
      </c>
      <c r="N29" s="1"/>
      <c r="O29">
        <v>0</v>
      </c>
      <c r="P29">
        <v>77816.190600000002</v>
      </c>
      <c r="Q29">
        <v>37.284999999999997</v>
      </c>
      <c r="R29">
        <v>173.46100000000001</v>
      </c>
      <c r="S29">
        <v>167.47499999999999</v>
      </c>
      <c r="T29">
        <v>163.87899999999999</v>
      </c>
      <c r="U29">
        <v>124.50700000000001</v>
      </c>
      <c r="V29">
        <v>0.42</v>
      </c>
      <c r="W29">
        <v>0.1</v>
      </c>
      <c r="Y29">
        <v>0</v>
      </c>
      <c r="Z29">
        <v>77816.190600000002</v>
      </c>
      <c r="AA29">
        <v>37.284999999999997</v>
      </c>
      <c r="AB29">
        <v>176.76599999999999</v>
      </c>
      <c r="AC29">
        <v>170.98400000000001</v>
      </c>
      <c r="AD29">
        <v>167.30500000000001</v>
      </c>
      <c r="AE29">
        <v>127.89100000000001</v>
      </c>
      <c r="AF29">
        <v>0.42</v>
      </c>
      <c r="AG29">
        <v>0.1</v>
      </c>
      <c r="AI29">
        <f t="shared" si="1"/>
        <v>3.3049999999999784</v>
      </c>
      <c r="AJ29">
        <f t="shared" si="2"/>
        <v>3.5090000000000146</v>
      </c>
      <c r="AK29">
        <f t="shared" si="3"/>
        <v>3.4260000000000161</v>
      </c>
      <c r="AL29">
        <f t="shared" si="4"/>
        <v>3.3840000000000003</v>
      </c>
      <c r="AM29">
        <f t="shared" si="5"/>
        <v>0</v>
      </c>
      <c r="AN29">
        <f t="shared" si="6"/>
        <v>0</v>
      </c>
      <c r="AO29">
        <f t="shared" si="7"/>
        <v>0</v>
      </c>
      <c r="AP29">
        <f t="shared" si="8"/>
        <v>3.3049999999999784</v>
      </c>
    </row>
    <row r="30" spans="2:42">
      <c r="F30">
        <f t="shared" si="10"/>
        <v>329647662.08247566</v>
      </c>
      <c r="G30">
        <f t="shared" si="11"/>
        <v>4.7446043206076744E+16</v>
      </c>
      <c r="H30">
        <f t="shared" si="11"/>
        <v>5482769649208.5674</v>
      </c>
      <c r="O30">
        <v>0</v>
      </c>
      <c r="P30">
        <v>77816.247700000007</v>
      </c>
      <c r="Q30">
        <v>37.279000000000003</v>
      </c>
      <c r="R30">
        <v>173.029</v>
      </c>
      <c r="S30">
        <v>167.04</v>
      </c>
      <c r="T30">
        <v>163.41</v>
      </c>
      <c r="U30">
        <v>124.038</v>
      </c>
      <c r="V30">
        <v>0.49</v>
      </c>
      <c r="W30">
        <v>0.1</v>
      </c>
      <c r="Y30">
        <v>0</v>
      </c>
      <c r="Z30">
        <v>77816.247700000007</v>
      </c>
      <c r="AA30">
        <v>37.279000000000003</v>
      </c>
      <c r="AB30">
        <v>176.203</v>
      </c>
      <c r="AC30">
        <v>170.39099999999999</v>
      </c>
      <c r="AD30">
        <v>166.67599999999999</v>
      </c>
      <c r="AE30">
        <v>127.587</v>
      </c>
      <c r="AF30">
        <v>0.49</v>
      </c>
      <c r="AG30">
        <v>0.11</v>
      </c>
      <c r="AI30">
        <f t="shared" si="1"/>
        <v>3.1740000000000066</v>
      </c>
      <c r="AJ30">
        <f t="shared" si="2"/>
        <v>3.3509999999999991</v>
      </c>
      <c r="AK30">
        <f t="shared" si="3"/>
        <v>3.2659999999999911</v>
      </c>
      <c r="AL30">
        <f t="shared" si="4"/>
        <v>3.5490000000000066</v>
      </c>
      <c r="AM30">
        <f t="shared" si="5"/>
        <v>0</v>
      </c>
      <c r="AN30">
        <f t="shared" si="6"/>
        <v>9.999999999999995E-3</v>
      </c>
      <c r="AO30">
        <f t="shared" si="7"/>
        <v>0</v>
      </c>
      <c r="AP30">
        <f t="shared" si="8"/>
        <v>3.1740000000000066</v>
      </c>
    </row>
    <row r="31" spans="2:42">
      <c r="F31">
        <f t="shared" si="10"/>
        <v>317285335.45658332</v>
      </c>
      <c r="G31">
        <f t="shared" si="11"/>
        <v>4.393392456444792E+16</v>
      </c>
      <c r="H31">
        <f t="shared" si="11"/>
        <v>5028054772806.3936</v>
      </c>
      <c r="O31">
        <v>0</v>
      </c>
      <c r="P31">
        <v>77816.304699999993</v>
      </c>
      <c r="Q31">
        <v>37.274000000000001</v>
      </c>
      <c r="R31">
        <v>171.70699999999999</v>
      </c>
      <c r="S31">
        <v>165.69</v>
      </c>
      <c r="T31">
        <v>162.12</v>
      </c>
      <c r="U31">
        <v>122.706</v>
      </c>
      <c r="V31">
        <v>0.42</v>
      </c>
      <c r="W31">
        <v>0.1</v>
      </c>
      <c r="Y31">
        <v>0</v>
      </c>
      <c r="Z31">
        <v>77816.304699999993</v>
      </c>
      <c r="AA31">
        <v>37.274000000000001</v>
      </c>
      <c r="AB31">
        <v>174.953</v>
      </c>
      <c r="AC31">
        <v>169.10400000000001</v>
      </c>
      <c r="AD31">
        <v>165.46600000000001</v>
      </c>
      <c r="AE31">
        <v>126.09399999999999</v>
      </c>
      <c r="AF31">
        <v>0.42</v>
      </c>
      <c r="AG31">
        <v>0.1</v>
      </c>
      <c r="AI31">
        <f t="shared" si="1"/>
        <v>3.2460000000000093</v>
      </c>
      <c r="AJ31">
        <f t="shared" si="2"/>
        <v>3.4140000000000157</v>
      </c>
      <c r="AK31">
        <f t="shared" si="3"/>
        <v>3.3460000000000036</v>
      </c>
      <c r="AL31">
        <f t="shared" si="4"/>
        <v>3.387999999999991</v>
      </c>
      <c r="AM31">
        <f t="shared" si="5"/>
        <v>0</v>
      </c>
      <c r="AN31">
        <f t="shared" si="6"/>
        <v>0</v>
      </c>
      <c r="AO31">
        <f t="shared" si="7"/>
        <v>0</v>
      </c>
      <c r="AP31">
        <f t="shared" si="8"/>
        <v>3.2460000000000093</v>
      </c>
    </row>
    <row r="32" spans="2:42">
      <c r="F32">
        <f t="shared" si="10"/>
        <v>315609451.1572935</v>
      </c>
      <c r="G32">
        <f t="shared" si="11"/>
        <v>4.3461028536759712E+16</v>
      </c>
      <c r="H32">
        <f t="shared" si="11"/>
        <v>5021113054699.5361</v>
      </c>
      <c r="O32">
        <v>0</v>
      </c>
      <c r="P32">
        <v>77816.361799999999</v>
      </c>
      <c r="Q32">
        <v>37.268000000000001</v>
      </c>
      <c r="R32">
        <v>170.28399999999999</v>
      </c>
      <c r="S32">
        <v>164.29300000000001</v>
      </c>
      <c r="T32">
        <v>160.76499999999999</v>
      </c>
      <c r="U32">
        <v>121.309</v>
      </c>
      <c r="V32">
        <v>0.39</v>
      </c>
      <c r="W32">
        <v>0.1</v>
      </c>
      <c r="Y32">
        <v>0</v>
      </c>
      <c r="Z32">
        <v>77816.361799999999</v>
      </c>
      <c r="AA32">
        <v>37.268000000000001</v>
      </c>
      <c r="AB32">
        <v>173.523</v>
      </c>
      <c r="AC32">
        <v>168.02799999999999</v>
      </c>
      <c r="AD32">
        <v>164.08500000000001</v>
      </c>
      <c r="AE32">
        <v>124.877</v>
      </c>
      <c r="AF32">
        <v>0.39</v>
      </c>
      <c r="AG32">
        <v>0.11</v>
      </c>
      <c r="AI32">
        <f t="shared" si="1"/>
        <v>3.2390000000000043</v>
      </c>
      <c r="AJ32">
        <f t="shared" si="2"/>
        <v>3.7349999999999852</v>
      </c>
      <c r="AK32">
        <f t="shared" si="3"/>
        <v>3.3200000000000216</v>
      </c>
      <c r="AL32">
        <f t="shared" si="4"/>
        <v>3.5679999999999978</v>
      </c>
      <c r="AM32">
        <f t="shared" si="5"/>
        <v>0</v>
      </c>
      <c r="AN32">
        <f t="shared" si="6"/>
        <v>9.999999999999995E-3</v>
      </c>
      <c r="AO32">
        <f t="shared" si="7"/>
        <v>0</v>
      </c>
      <c r="AP32">
        <f t="shared" si="8"/>
        <v>3.2390000000000043</v>
      </c>
    </row>
    <row r="33" spans="6:42">
      <c r="F33">
        <f t="shared" si="10"/>
        <v>289867817.10077608</v>
      </c>
      <c r="G33">
        <f t="shared" si="11"/>
        <v>3.663532089914724E+16</v>
      </c>
      <c r="H33">
        <f t="shared" si="11"/>
        <v>4233504249077.9272</v>
      </c>
      <c r="O33">
        <v>0</v>
      </c>
      <c r="P33">
        <v>77816.418900000004</v>
      </c>
      <c r="Q33">
        <v>37.262999999999998</v>
      </c>
      <c r="R33">
        <v>168.905</v>
      </c>
      <c r="S33">
        <v>162.89599999999999</v>
      </c>
      <c r="T33">
        <v>159.34700000000001</v>
      </c>
      <c r="U33">
        <v>119.97499999999999</v>
      </c>
      <c r="V33">
        <v>0.39</v>
      </c>
      <c r="W33">
        <v>0.1</v>
      </c>
      <c r="Y33">
        <v>0</v>
      </c>
      <c r="Z33">
        <v>77816.418900000004</v>
      </c>
      <c r="AA33">
        <v>37.262999999999998</v>
      </c>
      <c r="AB33">
        <v>172.43600000000001</v>
      </c>
      <c r="AC33">
        <v>167.10599999999999</v>
      </c>
      <c r="AD33">
        <v>162.797</v>
      </c>
      <c r="AE33">
        <v>123.425</v>
      </c>
      <c r="AF33">
        <v>0.39</v>
      </c>
      <c r="AG33">
        <v>0.1</v>
      </c>
      <c r="AI33">
        <f t="shared" si="1"/>
        <v>3.5310000000000059</v>
      </c>
      <c r="AJ33">
        <f t="shared" si="2"/>
        <v>4.210000000000008</v>
      </c>
      <c r="AK33">
        <f t="shared" si="3"/>
        <v>3.4499999999999886</v>
      </c>
      <c r="AL33">
        <f t="shared" si="4"/>
        <v>3.4500000000000028</v>
      </c>
      <c r="AM33">
        <f t="shared" si="5"/>
        <v>0</v>
      </c>
      <c r="AN33">
        <f t="shared" si="6"/>
        <v>0</v>
      </c>
      <c r="AO33">
        <f t="shared" si="7"/>
        <v>0</v>
      </c>
      <c r="AP33">
        <f t="shared" si="8"/>
        <v>3.5310000000000059</v>
      </c>
    </row>
    <row r="34" spans="6:42">
      <c r="O34">
        <v>0</v>
      </c>
      <c r="P34">
        <v>77816.475900000005</v>
      </c>
      <c r="Q34">
        <v>37.256999999999998</v>
      </c>
      <c r="R34">
        <v>167.928</v>
      </c>
      <c r="S34">
        <v>161.91499999999999</v>
      </c>
      <c r="T34">
        <v>158.315</v>
      </c>
      <c r="U34">
        <v>118.943</v>
      </c>
      <c r="V34">
        <v>0.52</v>
      </c>
      <c r="W34">
        <v>0.1</v>
      </c>
      <c r="Y34">
        <v>0</v>
      </c>
      <c r="Z34">
        <v>77816.475900000005</v>
      </c>
      <c r="AA34">
        <v>37.256999999999998</v>
      </c>
      <c r="AB34">
        <v>171.26</v>
      </c>
      <c r="AC34">
        <v>165.727</v>
      </c>
      <c r="AD34">
        <v>161.648</v>
      </c>
      <c r="AE34">
        <v>122.35899999999999</v>
      </c>
      <c r="AF34">
        <v>0.52</v>
      </c>
      <c r="AG34">
        <v>0.11</v>
      </c>
      <c r="AI34">
        <f t="shared" si="1"/>
        <v>3.3319999999999936</v>
      </c>
      <c r="AJ34">
        <f t="shared" si="2"/>
        <v>3.8120000000000118</v>
      </c>
      <c r="AK34">
        <f t="shared" si="3"/>
        <v>3.3329999999999984</v>
      </c>
      <c r="AL34">
        <f t="shared" si="4"/>
        <v>3.4159999999999968</v>
      </c>
      <c r="AM34">
        <f t="shared" si="5"/>
        <v>0</v>
      </c>
      <c r="AN34">
        <f t="shared" si="6"/>
        <v>9.999999999999995E-3</v>
      </c>
      <c r="AO34">
        <f t="shared" si="7"/>
        <v>0</v>
      </c>
      <c r="AP34">
        <f t="shared" si="8"/>
        <v>3.3319999999999936</v>
      </c>
    </row>
    <row r="35" spans="6:42">
      <c r="O35">
        <v>0</v>
      </c>
      <c r="P35">
        <v>77816.532999999996</v>
      </c>
      <c r="Q35">
        <v>37.252000000000002</v>
      </c>
      <c r="R35">
        <v>166.12</v>
      </c>
      <c r="S35">
        <v>160.101</v>
      </c>
      <c r="T35">
        <v>156.547</v>
      </c>
      <c r="U35">
        <v>117.175</v>
      </c>
      <c r="V35">
        <v>0.45</v>
      </c>
      <c r="W35">
        <v>0.1</v>
      </c>
      <c r="Y35">
        <v>0</v>
      </c>
      <c r="Z35">
        <v>77816.532999999996</v>
      </c>
      <c r="AA35">
        <v>37.252000000000002</v>
      </c>
      <c r="AB35">
        <v>169.48599999999999</v>
      </c>
      <c r="AC35">
        <v>164.316</v>
      </c>
      <c r="AD35">
        <v>159.88300000000001</v>
      </c>
      <c r="AE35">
        <v>120.715</v>
      </c>
      <c r="AF35">
        <v>0.45</v>
      </c>
      <c r="AG35">
        <v>0.11</v>
      </c>
      <c r="AI35">
        <f t="shared" si="1"/>
        <v>3.3659999999999854</v>
      </c>
      <c r="AJ35">
        <f t="shared" si="2"/>
        <v>4.2150000000000034</v>
      </c>
      <c r="AK35">
        <f t="shared" si="3"/>
        <v>3.3360000000000127</v>
      </c>
      <c r="AL35">
        <f t="shared" si="4"/>
        <v>3.5400000000000063</v>
      </c>
      <c r="AM35">
        <f t="shared" si="5"/>
        <v>0</v>
      </c>
      <c r="AN35">
        <f t="shared" si="6"/>
        <v>9.999999999999995E-3</v>
      </c>
      <c r="AO35">
        <f t="shared" si="7"/>
        <v>0</v>
      </c>
      <c r="AP35">
        <f t="shared" si="8"/>
        <v>3.3659999999999854</v>
      </c>
    </row>
  </sheetData>
  <autoFilter ref="B11:L11">
    <sortState ref="B12:L21">
      <sortCondition ref="D11"/>
    </sortState>
  </autoFilter>
  <sortState ref="Y8:AG35">
    <sortCondition ref="Z8:Z3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D794F923AB64BBBEC6609ECDDA0CD" ma:contentTypeVersion="0" ma:contentTypeDescription="Create a new document." ma:contentTypeScope="" ma:versionID="839b46feaab04d7747b982262df54cc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A951A7F-50B2-416E-8BF2-15BB8E3B13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1A94F-FD91-463B-99A9-1D6BE6754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982ABB5-4D02-4D20-AF40-822C6BFB1AA8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In-beam</vt:lpstr>
      <vt:lpstr>SL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Shell Dev and Shallow Hazards 2010 SSV hi-frequency data analysis by Nicole</dc:title>
  <dc:creator>Nicole Chorney</dc:creator>
  <cp:lastModifiedBy>graham</cp:lastModifiedBy>
  <dcterms:created xsi:type="dcterms:W3CDTF">2010-11-16T18:57:00Z</dcterms:created>
  <dcterms:modified xsi:type="dcterms:W3CDTF">2010-12-17T05:28:32Z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0x010100588D794F923AB64BBBEC6609ECDDA0CD</vt:lpwstr>
  </property>
</Properties>
</file>