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4"/>
  <c r="D12"/>
  <c r="D9"/>
  <c r="D13"/>
  <c r="D11"/>
  <c r="D10"/>
  <c r="D8"/>
  <c r="D6"/>
  <c r="D5"/>
</calcChain>
</file>

<file path=xl/sharedStrings.xml><?xml version="1.0" encoding="utf-8"?>
<sst xmlns="http://schemas.openxmlformats.org/spreadsheetml/2006/main" count="40" uniqueCount="27">
  <si>
    <t>FFTLEN:</t>
  </si>
  <si>
    <t xml:space="preserve">Sonar Description: </t>
  </si>
  <si>
    <t>FMIN:</t>
  </si>
  <si>
    <t>FMAX:</t>
  </si>
  <si>
    <t>WINLEN:</t>
  </si>
  <si>
    <t>Enter Approximate Sonar Characteristics Here</t>
  </si>
  <si>
    <t>MEDFILT_LEN:</t>
  </si>
  <si>
    <t>SMOOTH_TIME:</t>
  </si>
  <si>
    <t>SMOOTH_BW:</t>
  </si>
  <si>
    <t>MIN_PERIOD:</t>
  </si>
  <si>
    <t>MAX_PERIOD:</t>
  </si>
  <si>
    <t>PICK_TOL:</t>
  </si>
  <si>
    <t>Center frequency (kHz):</t>
  </si>
  <si>
    <t>Bandwidth (kHz):</t>
  </si>
  <si>
    <t>; seconds</t>
  </si>
  <si>
    <t>; Hz</t>
  </si>
  <si>
    <t>Tips</t>
  </si>
  <si>
    <t>Adjust ACORR_THRESH and BLOB_THRESH to improve detection in low SNR data</t>
  </si>
  <si>
    <t>Use PNGDIR and LOGFILE to review missed and false detections</t>
  </si>
  <si>
    <t>Use DOPLOT=2 to show the pulse period threshold detector</t>
  </si>
  <si>
    <t>Increase PICK_TOL and reduce WINLEN if the pulses are irregular</t>
  </si>
  <si>
    <t>Pulse Period (msec):</t>
  </si>
  <si>
    <t>Get BLOBEX Processing Parameters Here</t>
  </si>
  <si>
    <t>BLOBLEX_PULSE_PICK SONAR PROCESSING "EXPERT SYSTEM"</t>
  </si>
  <si>
    <t>Pulse Duration (msec):</t>
  </si>
  <si>
    <t>SBP Camden Bay</t>
  </si>
  <si>
    <t>SBP Harrison Bay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</si>
</sst>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" fillId="0" borderId="1" xfId="0" applyFont="1" applyBorder="1" applyProtection="1"/>
    <xf numFmtId="0" fontId="0" fillId="0" borderId="3" xfId="0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1" xfId="0" applyBorder="1" applyProtection="1"/>
    <xf numFmtId="0" fontId="0" fillId="2" borderId="0" xfId="0" applyFill="1" applyBorder="1" applyProtection="1"/>
    <xf numFmtId="0" fontId="0" fillId="0" borderId="2" xfId="0" applyBorder="1" applyAlignment="1" applyProtection="1">
      <alignment horizontal="left"/>
    </xf>
    <xf numFmtId="0" fontId="0" fillId="0" borderId="0" xfId="0" applyBorder="1" applyAlignment="1" applyProtection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8</xdr:row>
      <xdr:rowOff>142875</xdr:rowOff>
    </xdr:from>
    <xdr:to>
      <xdr:col>1</xdr:col>
      <xdr:colOff>1095375</xdr:colOff>
      <xdr:row>14</xdr:row>
      <xdr:rowOff>47625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666875"/>
          <a:ext cx="2486025" cy="10477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L21" sqref="L21"/>
    </sheetView>
  </sheetViews>
  <sheetFormatPr defaultRowHeight="15"/>
  <cols>
    <col min="1" max="1" width="25.28515625" style="3" customWidth="1"/>
    <col min="2" max="2" width="19.7109375" style="2" customWidth="1"/>
    <col min="3" max="3" width="15" style="3" customWidth="1"/>
    <col min="4" max="4" width="14.85546875" style="2" customWidth="1"/>
    <col min="5" max="16384" width="9.140625" style="3"/>
  </cols>
  <sheetData>
    <row r="1" spans="1:9">
      <c r="A1" s="1" t="s">
        <v>23</v>
      </c>
    </row>
    <row r="3" spans="1:9">
      <c r="A3" s="4" t="s">
        <v>5</v>
      </c>
      <c r="B3" s="5"/>
      <c r="C3" s="4" t="s">
        <v>22</v>
      </c>
      <c r="D3" s="6"/>
      <c r="E3" s="7"/>
    </row>
    <row r="4" spans="1:9">
      <c r="A4" s="8" t="s">
        <v>1</v>
      </c>
      <c r="B4" s="9" t="s">
        <v>25</v>
      </c>
      <c r="C4" s="3" t="s">
        <v>0</v>
      </c>
      <c r="D4" s="2">
        <f>B7/4000</f>
        <v>1.2500000000000001E-2</v>
      </c>
      <c r="E4" s="3" t="s">
        <v>14</v>
      </c>
      <c r="H4" s="8" t="s">
        <v>1</v>
      </c>
      <c r="I4" s="9" t="s">
        <v>26</v>
      </c>
    </row>
    <row r="5" spans="1:9">
      <c r="A5" s="8" t="s">
        <v>12</v>
      </c>
      <c r="B5" s="9">
        <v>6</v>
      </c>
      <c r="C5" s="3" t="s">
        <v>2</v>
      </c>
      <c r="D5" s="2">
        <f>(B5-B6/2)*1000</f>
        <v>4000</v>
      </c>
      <c r="E5" s="3" t="s">
        <v>15</v>
      </c>
      <c r="H5" s="8" t="s">
        <v>12</v>
      </c>
      <c r="I5" s="9">
        <v>7</v>
      </c>
    </row>
    <row r="6" spans="1:9">
      <c r="A6" s="8" t="s">
        <v>13</v>
      </c>
      <c r="B6" s="9">
        <v>4</v>
      </c>
      <c r="C6" s="3" t="s">
        <v>3</v>
      </c>
      <c r="D6" s="2">
        <f>(B5+B6/2)*1000</f>
        <v>8000</v>
      </c>
      <c r="E6" s="3" t="s">
        <v>15</v>
      </c>
      <c r="H6" s="8" t="s">
        <v>13</v>
      </c>
      <c r="I6" s="9">
        <v>6</v>
      </c>
    </row>
    <row r="7" spans="1:9">
      <c r="A7" s="8" t="s">
        <v>24</v>
      </c>
      <c r="B7" s="9">
        <v>50</v>
      </c>
      <c r="C7" s="3" t="s">
        <v>4</v>
      </c>
      <c r="D7" s="2">
        <f>10*B8/1000</f>
        <v>2.9</v>
      </c>
      <c r="E7" s="3" t="s">
        <v>14</v>
      </c>
      <c r="H7" s="8" t="s">
        <v>24</v>
      </c>
      <c r="I7" s="9">
        <v>16</v>
      </c>
    </row>
    <row r="8" spans="1:9">
      <c r="A8" s="8" t="s">
        <v>21</v>
      </c>
      <c r="B8" s="9">
        <v>290</v>
      </c>
      <c r="C8" s="3" t="s">
        <v>6</v>
      </c>
      <c r="D8" s="2">
        <f>B8*0.75/1000</f>
        <v>0.2175</v>
      </c>
      <c r="E8" s="3" t="s">
        <v>14</v>
      </c>
      <c r="H8" s="8" t="s">
        <v>21</v>
      </c>
      <c r="I8" s="9">
        <v>290</v>
      </c>
    </row>
    <row r="9" spans="1:9">
      <c r="B9" s="9"/>
      <c r="C9" s="3" t="s">
        <v>7</v>
      </c>
      <c r="D9" s="2">
        <f>B7/1000</f>
        <v>0.05</v>
      </c>
      <c r="E9" s="3" t="s">
        <v>14</v>
      </c>
    </row>
    <row r="10" spans="1:9">
      <c r="B10" s="9"/>
      <c r="C10" s="3" t="s">
        <v>8</v>
      </c>
      <c r="D10" s="2">
        <f>B6/10*1000</f>
        <v>400</v>
      </c>
      <c r="E10" s="3" t="s">
        <v>15</v>
      </c>
    </row>
    <row r="11" spans="1:9">
      <c r="B11" s="9"/>
      <c r="C11" s="3" t="s">
        <v>9</v>
      </c>
      <c r="D11" s="2">
        <f>B8/3000</f>
        <v>9.6666666666666665E-2</v>
      </c>
      <c r="E11" s="3" t="s">
        <v>14</v>
      </c>
    </row>
    <row r="12" spans="1:9">
      <c r="B12" s="9"/>
      <c r="C12" s="3" t="s">
        <v>10</v>
      </c>
      <c r="D12" s="2">
        <f>B8*3/1000</f>
        <v>0.87</v>
      </c>
      <c r="E12" s="3" t="s">
        <v>14</v>
      </c>
    </row>
    <row r="13" spans="1:9">
      <c r="B13" s="9"/>
      <c r="C13" s="3" t="s">
        <v>11</v>
      </c>
      <c r="D13" s="2">
        <f>B7/1000</f>
        <v>0.05</v>
      </c>
      <c r="E13" s="3" t="s">
        <v>14</v>
      </c>
    </row>
    <row r="16" spans="1:9">
      <c r="A16" s="1" t="s">
        <v>16</v>
      </c>
    </row>
    <row r="17" spans="1:1">
      <c r="A17" s="10" t="s">
        <v>19</v>
      </c>
    </row>
    <row r="18" spans="1:1">
      <c r="A18" s="10" t="s">
        <v>18</v>
      </c>
    </row>
    <row r="19" spans="1:1">
      <c r="A19" s="10" t="s">
        <v>17</v>
      </c>
    </row>
    <row r="20" spans="1:1">
      <c r="A20" s="10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8D794F923AB64BBBEC6609ECDDA0CD" ma:contentTypeVersion="0" ma:contentTypeDescription="Create a new document." ma:contentTypeScope="" ma:versionID="839b46feaab04d7747b982262df54cc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43629-F0EE-433C-A583-59AC7ADF8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498A48B-3AC4-4403-AACE-76E82971AA23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4CD9430-8974-4960-A739-F26A444AEB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Alex MacGillivray</dc:creator>
  <cp:lastModifiedBy>graham</cp:lastModifiedBy>
  <dcterms:created xsi:type="dcterms:W3CDTF">2010-10-27T00:16:12Z</dcterms:created>
  <dcterms:modified xsi:type="dcterms:W3CDTF">2010-12-17T11:57:07Z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0x010100588D794F923AB64BBBEC6609ECDDA0CD</vt:lpwstr>
  </property>
</Properties>
</file>