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8" i="1" l="1"/>
  <c r="D8" i="1"/>
  <c r="B8" i="1"/>
  <c r="D17" i="1"/>
  <c r="D16" i="1"/>
  <c r="D18" i="1" s="1"/>
  <c r="D12" i="1"/>
  <c r="C18" i="1"/>
  <c r="C16" i="1"/>
  <c r="C17" i="1"/>
  <c r="C12" i="1"/>
  <c r="B18" i="1"/>
  <c r="B16" i="1"/>
  <c r="B17" i="1"/>
  <c r="B12" i="1"/>
  <c r="D6" i="1"/>
  <c r="C6" i="1"/>
  <c r="B6" i="1"/>
</calcChain>
</file>

<file path=xl/sharedStrings.xml><?xml version="1.0" encoding="utf-8"?>
<sst xmlns="http://schemas.openxmlformats.org/spreadsheetml/2006/main" count="24" uniqueCount="24">
  <si>
    <t>Cal 1 Sysgain</t>
  </si>
  <si>
    <t>Cal 2 Sysgain</t>
  </si>
  <si>
    <t>AMAR</t>
  </si>
  <si>
    <t>Station</t>
  </si>
  <si>
    <t>A</t>
  </si>
  <si>
    <t>B</t>
  </si>
  <si>
    <t>C</t>
  </si>
  <si>
    <t>Hydrophone</t>
  </si>
  <si>
    <t>Sync 1 Time Seconds</t>
  </si>
  <si>
    <t>Sync 1 Time UTC</t>
  </si>
  <si>
    <t>Sync 2 Time Seconds</t>
  </si>
  <si>
    <t>Sync 2 Time UTC</t>
  </si>
  <si>
    <t>Sync 1 Rec Start</t>
  </si>
  <si>
    <t>Sync 2 Rec Start</t>
  </si>
  <si>
    <t>Clock Drift (s)</t>
  </si>
  <si>
    <t>Clock Diff (s)</t>
  </si>
  <si>
    <t>M8E 33</t>
  </si>
  <si>
    <t>Mean Sysgain</t>
  </si>
  <si>
    <t>M8E 233</t>
  </si>
  <si>
    <t>M8E 507</t>
  </si>
  <si>
    <t>Sync 1 AMAR Time</t>
  </si>
  <si>
    <t>Sync 2 AMAR Time</t>
  </si>
  <si>
    <t>Lab Sysgain</t>
  </si>
  <si>
    <t>Sysgain Diff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</si>
</sst>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6" formatCode="dd/mm/yyyy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3" borderId="0" xfId="0" applyFill="1"/>
    <xf numFmtId="166" fontId="0" fillId="3" borderId="0" xfId="0" applyNumberFormat="1" applyFill="1"/>
    <xf numFmtId="0" fontId="0" fillId="4" borderId="0" xfId="0" applyFill="1"/>
    <xf numFmtId="166" fontId="0" fillId="4" borderId="0" xfId="0" applyNumberFormat="1" applyFill="1"/>
    <xf numFmtId="1" fontId="0" fillId="0" borderId="0" xfId="0" applyNumberFormat="1"/>
    <xf numFmtId="164" fontId="0" fillId="4" borderId="0" xfId="0" applyNumberFormat="1" applyFill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A9" sqref="A9"/>
    </sheetView>
  </sheetViews>
  <sheetFormatPr defaultRowHeight="15" x14ac:dyDescent="0.25"/>
  <cols>
    <col min="1" max="1" width="19.28515625" bestFit="1" customWidth="1"/>
    <col min="2" max="4" width="20.7109375" customWidth="1"/>
  </cols>
  <sheetData>
    <row r="1" spans="1:4" x14ac:dyDescent="0.25">
      <c r="A1" s="11" t="s">
        <v>3</v>
      </c>
      <c r="B1" s="12" t="s">
        <v>4</v>
      </c>
      <c r="C1" s="12" t="s">
        <v>5</v>
      </c>
      <c r="D1" s="12" t="s">
        <v>6</v>
      </c>
    </row>
    <row r="2" spans="1:4" x14ac:dyDescent="0.25">
      <c r="A2" s="11" t="s">
        <v>2</v>
      </c>
      <c r="B2" s="11">
        <v>122</v>
      </c>
      <c r="C2" s="11">
        <v>66</v>
      </c>
      <c r="D2" s="11">
        <v>23</v>
      </c>
    </row>
    <row r="3" spans="1:4" x14ac:dyDescent="0.25">
      <c r="A3" t="s">
        <v>7</v>
      </c>
      <c r="B3" s="1" t="s">
        <v>16</v>
      </c>
      <c r="C3" s="1" t="s">
        <v>18</v>
      </c>
      <c r="D3" s="1" t="s">
        <v>19</v>
      </c>
    </row>
    <row r="4" spans="1:4" x14ac:dyDescent="0.25">
      <c r="A4" t="s">
        <v>0</v>
      </c>
      <c r="B4" s="2">
        <v>-171.9</v>
      </c>
      <c r="C4" s="2">
        <v>-172.3</v>
      </c>
      <c r="D4" s="2">
        <v>-172</v>
      </c>
    </row>
    <row r="5" spans="1:4" x14ac:dyDescent="0.25">
      <c r="A5" t="s">
        <v>1</v>
      </c>
      <c r="B5" s="2">
        <v>-172</v>
      </c>
      <c r="C5" s="2">
        <v>-172.7</v>
      </c>
      <c r="D5" s="2">
        <v>-171.6</v>
      </c>
    </row>
    <row r="6" spans="1:4" x14ac:dyDescent="0.25">
      <c r="A6" s="3" t="s">
        <v>17</v>
      </c>
      <c r="B6" s="4">
        <f>AVERAGE(B4:B5)</f>
        <v>-171.95</v>
      </c>
      <c r="C6" s="4">
        <f>AVERAGE(C4:C5)</f>
        <v>-172.5</v>
      </c>
      <c r="D6" s="4">
        <f>AVERAGE(D4:D5)</f>
        <v>-171.8</v>
      </c>
    </row>
    <row r="7" spans="1:4" x14ac:dyDescent="0.25">
      <c r="A7" s="13" t="s">
        <v>22</v>
      </c>
      <c r="B7" s="14">
        <v>-170.5</v>
      </c>
      <c r="C7" s="14">
        <v>-171.8</v>
      </c>
      <c r="D7" s="14">
        <v>-171</v>
      </c>
    </row>
    <row r="8" spans="1:4" x14ac:dyDescent="0.25">
      <c r="A8" s="13" t="s">
        <v>23</v>
      </c>
      <c r="B8" s="14">
        <f>B6-B7</f>
        <v>-1.4499999999999886</v>
      </c>
      <c r="C8" s="14">
        <f t="shared" ref="C8:D8" si="0">C6-C7</f>
        <v>-0.69999999999998863</v>
      </c>
      <c r="D8" s="14">
        <f t="shared" si="0"/>
        <v>-0.80000000000001137</v>
      </c>
    </row>
    <row r="9" spans="1:4" x14ac:dyDescent="0.25">
      <c r="A9" s="5" t="s">
        <v>9</v>
      </c>
      <c r="B9" s="6">
        <v>41173.000694444447</v>
      </c>
      <c r="C9" s="6">
        <v>41173.000694444447</v>
      </c>
      <c r="D9" s="6">
        <v>41173.000694444447</v>
      </c>
    </row>
    <row r="10" spans="1:4" x14ac:dyDescent="0.25">
      <c r="A10" s="5" t="s">
        <v>12</v>
      </c>
      <c r="B10" s="6">
        <v>41173.000219907408</v>
      </c>
      <c r="C10" s="6">
        <v>41173.000081018516</v>
      </c>
      <c r="D10" s="6">
        <v>41173.0000462963</v>
      </c>
    </row>
    <row r="11" spans="1:4" x14ac:dyDescent="0.25">
      <c r="A11" s="5" t="s">
        <v>8</v>
      </c>
      <c r="B11" s="5">
        <v>39.4</v>
      </c>
      <c r="C11" s="5">
        <v>51.5</v>
      </c>
      <c r="D11" s="5">
        <v>54.5</v>
      </c>
    </row>
    <row r="12" spans="1:4" x14ac:dyDescent="0.25">
      <c r="A12" s="5" t="s">
        <v>20</v>
      </c>
      <c r="B12" s="6">
        <f>B10+B11/24/3600</f>
        <v>41173.000675925927</v>
      </c>
      <c r="C12" s="6">
        <f>C10+C11/24/3600</f>
        <v>41173.000677083328</v>
      </c>
      <c r="D12" s="6">
        <f>D10+D11/24/3600</f>
        <v>41173.000677083335</v>
      </c>
    </row>
    <row r="13" spans="1:4" x14ac:dyDescent="0.25">
      <c r="A13" s="7" t="s">
        <v>11</v>
      </c>
      <c r="B13" s="8">
        <v>41187.063194444447</v>
      </c>
      <c r="C13" s="8">
        <v>41187.063194444447</v>
      </c>
      <c r="D13" s="8">
        <v>41187.063194444447</v>
      </c>
    </row>
    <row r="14" spans="1:4" x14ac:dyDescent="0.25">
      <c r="A14" s="7" t="s">
        <v>13</v>
      </c>
      <c r="B14" s="8">
        <v>41187.047465277778</v>
      </c>
      <c r="C14" s="8">
        <v>41187.047372685185</v>
      </c>
      <c r="D14" s="8">
        <v>41187.047824074078</v>
      </c>
    </row>
    <row r="15" spans="1:4" x14ac:dyDescent="0.25">
      <c r="A15" s="7" t="s">
        <v>10</v>
      </c>
      <c r="B15" s="10">
        <v>1352.6</v>
      </c>
      <c r="C15" s="7">
        <v>1362.3</v>
      </c>
      <c r="D15" s="7">
        <v>1318.5</v>
      </c>
    </row>
    <row r="16" spans="1:4" x14ac:dyDescent="0.25">
      <c r="A16" s="7" t="s">
        <v>21</v>
      </c>
      <c r="B16" s="8">
        <f>B14+B15/24/3600</f>
        <v>41187.063120370367</v>
      </c>
      <c r="C16" s="8">
        <f>C14+C15/24/3600</f>
        <v>41187.063140046295</v>
      </c>
      <c r="D16" s="8">
        <f>D14+D15/24/3600</f>
        <v>41187.063084490743</v>
      </c>
    </row>
    <row r="17" spans="1:4" x14ac:dyDescent="0.25">
      <c r="A17" t="s">
        <v>15</v>
      </c>
      <c r="B17" s="2">
        <f>(B12-B9)*24*3600</f>
        <v>-1.6000001225620508</v>
      </c>
      <c r="C17" s="2">
        <f>(C12-C9)*24*3600</f>
        <v>-1.5000006649643183</v>
      </c>
      <c r="D17" s="2">
        <f>(D12-D9)*24*3600</f>
        <v>-1.5000000363215804</v>
      </c>
    </row>
    <row r="18" spans="1:4" x14ac:dyDescent="0.25">
      <c r="A18" s="3" t="s">
        <v>14</v>
      </c>
      <c r="B18" s="4">
        <f>(B16-B13)*24*3600-B17</f>
        <v>-4.8000003676861525</v>
      </c>
      <c r="C18" s="4">
        <f>(C16-C13)*24*3600-C17</f>
        <v>-3.1999996164813638</v>
      </c>
      <c r="D18" s="4">
        <f>(D16-D13)*24*3600-D17</f>
        <v>-7.9999999841675162</v>
      </c>
    </row>
    <row r="21" spans="1:4" x14ac:dyDescent="0.25">
      <c r="C21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MacGillivray</dc:creator>
  <cp:lastModifiedBy>Alex MacGillivray</cp:lastModifiedBy>
  <dcterms:created xsi:type="dcterms:W3CDTF">2012-10-07T17:24:23Z</dcterms:created>
  <dcterms:modified xsi:type="dcterms:W3CDTF">2012-10-07T17:48:56Z</dcterms:modified>
</cp:coreProperties>
</file>