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0" windowWidth="21720" windowHeight="13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3"/>
  <c r="G4"/>
  <c r="G5"/>
  <c r="G6"/>
  <c r="G7"/>
  <c r="G8"/>
  <c r="G9"/>
  <c r="G10"/>
  <c r="G11"/>
  <c r="G12"/>
  <c r="G13"/>
  <c r="G14"/>
  <c r="G15"/>
  <c r="G16"/>
  <c r="G17"/>
  <c r="G18"/>
  <c r="G2"/>
  <c r="E8" l="1"/>
  <c r="D18"/>
  <c r="D17" l="1"/>
  <c r="D15"/>
  <c r="E15" s="1"/>
  <c r="D14"/>
  <c r="E12"/>
  <c r="E13"/>
  <c r="E16"/>
  <c r="E17"/>
  <c r="E18"/>
  <c r="E14" l="1"/>
  <c r="E11"/>
  <c r="D11"/>
  <c r="D10" l="1"/>
  <c r="D9"/>
  <c r="E3"/>
  <c r="E4"/>
  <c r="E5"/>
  <c r="E6"/>
  <c r="E7"/>
  <c r="E9"/>
  <c r="D8"/>
  <c r="E2"/>
  <c r="E10" l="1"/>
  <c r="E20" s="1"/>
</calcChain>
</file>

<file path=xl/sharedStrings.xml><?xml version="1.0" encoding="utf-8"?>
<sst xmlns="http://schemas.openxmlformats.org/spreadsheetml/2006/main" count="41" uniqueCount="22">
  <si>
    <t>station</t>
  </si>
  <si>
    <t>deployment</t>
  </si>
  <si>
    <t>number of file checked</t>
  </si>
  <si>
    <t>W50</t>
  </si>
  <si>
    <t>OVERWINTER</t>
  </si>
  <si>
    <t>WN20</t>
  </si>
  <si>
    <t>PL50</t>
  </si>
  <si>
    <t>PLN40</t>
  </si>
  <si>
    <t>PLN60</t>
  </si>
  <si>
    <t>AURALS</t>
  </si>
  <si>
    <t>W20</t>
  </si>
  <si>
    <t>PLN80</t>
  </si>
  <si>
    <t xml:space="preserve"> number of files with 10 or more detections</t>
  </si>
  <si>
    <t>percentage</t>
  </si>
  <si>
    <t>B5</t>
  </si>
  <si>
    <t>AMARS</t>
  </si>
  <si>
    <t>B20</t>
  </si>
  <si>
    <t>B35</t>
  </si>
  <si>
    <t>CLN80</t>
  </si>
  <si>
    <t>WN40</t>
  </si>
  <si>
    <t>total number files</t>
  </si>
  <si>
    <t>percent of all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</si>
</sst>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E1" workbookViewId="0">
      <selection activeCell="C11" sqref="C11"/>
    </sheetView>
  </sheetViews>
  <sheetFormatPr defaultRowHeight="15"/>
  <cols>
    <col min="1" max="1" width="9.140625" style="1"/>
    <col min="2" max="2" width="12.85546875" style="1" bestFit="1" customWidth="1"/>
    <col min="3" max="3" width="21.85546875" style="1" bestFit="1" customWidth="1"/>
    <col min="4" max="4" width="40.140625" style="1" bestFit="1" customWidth="1"/>
    <col min="5" max="5" width="11.42578125" style="2" customWidth="1"/>
    <col min="6" max="6" width="16.85546875" style="3" customWidth="1"/>
    <col min="7" max="7" width="17.85546875" style="1" bestFit="1" customWidth="1"/>
    <col min="8" max="8" width="15.42578125" style="1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12</v>
      </c>
      <c r="E1" s="2" t="s">
        <v>13</v>
      </c>
      <c r="F1" s="3" t="s">
        <v>20</v>
      </c>
      <c r="G1" s="1" t="s">
        <v>21</v>
      </c>
    </row>
    <row r="2" spans="1:8">
      <c r="A2" s="1" t="s">
        <v>3</v>
      </c>
      <c r="B2" s="1" t="s">
        <v>4</v>
      </c>
      <c r="C2" s="1">
        <v>392</v>
      </c>
      <c r="D2" s="1">
        <v>1558</v>
      </c>
      <c r="E2" s="2">
        <f>C2/D2*100</f>
        <v>25.160462130937098</v>
      </c>
      <c r="F2" s="4">
        <v>1694</v>
      </c>
      <c r="G2" s="2">
        <f>C2/F2*100</f>
        <v>23.140495867768596</v>
      </c>
      <c r="H2" s="2"/>
    </row>
    <row r="3" spans="1:8">
      <c r="A3" s="1" t="s">
        <v>5</v>
      </c>
      <c r="B3" s="1" t="s">
        <v>4</v>
      </c>
      <c r="C3" s="1">
        <v>390</v>
      </c>
      <c r="D3" s="1">
        <v>1534</v>
      </c>
      <c r="E3" s="2">
        <f t="shared" ref="E3:E18" si="0">C3/D3*100</f>
        <v>25.423728813559322</v>
      </c>
      <c r="F3" s="3">
        <v>1694</v>
      </c>
      <c r="G3" s="2">
        <f t="shared" ref="G3:G18" si="1">C3/F3*100</f>
        <v>23.022432113341203</v>
      </c>
      <c r="H3" s="2"/>
    </row>
    <row r="4" spans="1:8">
      <c r="A4" s="1" t="s">
        <v>6</v>
      </c>
      <c r="B4" s="1" t="s">
        <v>4</v>
      </c>
      <c r="C4" s="1">
        <v>456</v>
      </c>
      <c r="D4" s="1">
        <v>1460</v>
      </c>
      <c r="E4" s="2">
        <f t="shared" si="0"/>
        <v>31.232876712328768</v>
      </c>
      <c r="F4" s="3">
        <v>1638</v>
      </c>
      <c r="G4" s="2">
        <f t="shared" si="1"/>
        <v>27.838827838827839</v>
      </c>
      <c r="H4" s="2"/>
    </row>
    <row r="5" spans="1:8">
      <c r="A5" s="1" t="s">
        <v>8</v>
      </c>
      <c r="B5" s="1" t="s">
        <v>4</v>
      </c>
      <c r="C5" s="1">
        <v>385</v>
      </c>
      <c r="D5" s="1">
        <v>1540</v>
      </c>
      <c r="E5" s="2">
        <f t="shared" si="0"/>
        <v>25</v>
      </c>
      <c r="F5" s="4">
        <v>1694</v>
      </c>
      <c r="G5" s="2">
        <f t="shared" si="1"/>
        <v>22.727272727272727</v>
      </c>
      <c r="H5" s="2"/>
    </row>
    <row r="6" spans="1:8">
      <c r="A6" s="1" t="s">
        <v>7</v>
      </c>
      <c r="B6" s="1" t="s">
        <v>4</v>
      </c>
      <c r="C6" s="1">
        <v>371</v>
      </c>
      <c r="D6" s="1">
        <v>1469</v>
      </c>
      <c r="E6" s="2">
        <f t="shared" si="0"/>
        <v>25.255275697753575</v>
      </c>
      <c r="F6" s="4">
        <v>1637</v>
      </c>
      <c r="G6" s="2">
        <f t="shared" si="1"/>
        <v>22.663408674404398</v>
      </c>
      <c r="H6" s="2"/>
    </row>
    <row r="7" spans="1:8">
      <c r="A7" s="1" t="s">
        <v>7</v>
      </c>
      <c r="B7" s="1" t="s">
        <v>9</v>
      </c>
      <c r="C7" s="1">
        <v>126</v>
      </c>
      <c r="D7" s="1">
        <v>500</v>
      </c>
      <c r="E7" s="2">
        <f t="shared" si="0"/>
        <v>25.2</v>
      </c>
      <c r="F7" s="4">
        <v>802</v>
      </c>
      <c r="G7" s="2">
        <f t="shared" si="1"/>
        <v>15.710723192019952</v>
      </c>
      <c r="H7" s="2"/>
    </row>
    <row r="8" spans="1:8">
      <c r="A8" s="1" t="s">
        <v>3</v>
      </c>
      <c r="B8" s="1" t="s">
        <v>9</v>
      </c>
      <c r="C8" s="1">
        <v>81</v>
      </c>
      <c r="D8" s="1">
        <f>798-565</f>
        <v>233</v>
      </c>
      <c r="E8" s="2">
        <f>C8/D8*100</f>
        <v>34.763948497854074</v>
      </c>
      <c r="F8" s="3">
        <v>799</v>
      </c>
      <c r="G8" s="2">
        <f t="shared" si="1"/>
        <v>10.137672090112641</v>
      </c>
      <c r="H8" s="2"/>
    </row>
    <row r="9" spans="1:8">
      <c r="A9" s="1" t="s">
        <v>5</v>
      </c>
      <c r="B9" s="1" t="s">
        <v>9</v>
      </c>
      <c r="C9" s="1">
        <v>100</v>
      </c>
      <c r="D9" s="1">
        <f>803-408</f>
        <v>395</v>
      </c>
      <c r="E9" s="2">
        <f t="shared" si="0"/>
        <v>25.316455696202532</v>
      </c>
      <c r="F9" s="3">
        <v>804</v>
      </c>
      <c r="G9" s="2">
        <f t="shared" si="1"/>
        <v>12.437810945273633</v>
      </c>
      <c r="H9" s="2"/>
    </row>
    <row r="10" spans="1:8">
      <c r="A10" s="1" t="s">
        <v>10</v>
      </c>
      <c r="B10" s="1" t="s">
        <v>9</v>
      </c>
      <c r="C10" s="1">
        <v>129</v>
      </c>
      <c r="D10" s="1">
        <f>743-320</f>
        <v>423</v>
      </c>
      <c r="E10" s="2">
        <f>C10/D10*100</f>
        <v>30.49645390070922</v>
      </c>
      <c r="F10" s="4">
        <v>741</v>
      </c>
      <c r="G10" s="2">
        <f t="shared" si="1"/>
        <v>17.408906882591094</v>
      </c>
      <c r="H10" s="2"/>
    </row>
    <row r="11" spans="1:8">
      <c r="A11" s="1" t="s">
        <v>11</v>
      </c>
      <c r="B11" s="1" t="s">
        <v>9</v>
      </c>
      <c r="C11" s="1">
        <v>106</v>
      </c>
      <c r="D11" s="1">
        <f>794-417</f>
        <v>377</v>
      </c>
      <c r="E11" s="2">
        <f t="shared" si="0"/>
        <v>28.116710875331563</v>
      </c>
      <c r="F11" s="3">
        <v>793</v>
      </c>
      <c r="G11" s="2">
        <f t="shared" si="1"/>
        <v>13.366960907944513</v>
      </c>
      <c r="H11" s="2"/>
    </row>
    <row r="12" spans="1:8">
      <c r="A12" s="1" t="s">
        <v>14</v>
      </c>
      <c r="B12" s="1" t="s">
        <v>15</v>
      </c>
      <c r="C12" s="1">
        <v>27</v>
      </c>
      <c r="D12" s="1">
        <v>102</v>
      </c>
      <c r="E12" s="2">
        <f t="shared" si="0"/>
        <v>26.47058823529412</v>
      </c>
      <c r="F12" s="3">
        <v>770</v>
      </c>
      <c r="G12" s="2">
        <f t="shared" si="1"/>
        <v>3.5064935064935061</v>
      </c>
      <c r="H12" s="2"/>
    </row>
    <row r="13" spans="1:8">
      <c r="A13" s="1" t="s">
        <v>16</v>
      </c>
      <c r="B13" s="1" t="s">
        <v>15</v>
      </c>
      <c r="C13" s="1">
        <v>4</v>
      </c>
      <c r="D13" s="1">
        <v>5</v>
      </c>
      <c r="E13" s="2">
        <f t="shared" si="0"/>
        <v>80</v>
      </c>
      <c r="F13" s="3">
        <v>9</v>
      </c>
      <c r="G13" s="2">
        <f t="shared" si="1"/>
        <v>44.444444444444443</v>
      </c>
      <c r="H13" s="2"/>
    </row>
    <row r="14" spans="1:8">
      <c r="A14" s="1" t="s">
        <v>17</v>
      </c>
      <c r="B14" s="1" t="s">
        <v>15</v>
      </c>
      <c r="C14" s="1">
        <v>56</v>
      </c>
      <c r="D14" s="1">
        <f>517-297</f>
        <v>220</v>
      </c>
      <c r="E14" s="2">
        <f t="shared" si="0"/>
        <v>25.454545454545453</v>
      </c>
      <c r="F14" s="4">
        <v>516</v>
      </c>
      <c r="G14" s="2">
        <f t="shared" si="1"/>
        <v>10.852713178294573</v>
      </c>
      <c r="H14" s="2"/>
    </row>
    <row r="15" spans="1:8">
      <c r="A15" s="1" t="s">
        <v>18</v>
      </c>
      <c r="B15" s="1" t="s">
        <v>15</v>
      </c>
      <c r="C15" s="1">
        <v>8</v>
      </c>
      <c r="D15" s="1">
        <f>138-113</f>
        <v>25</v>
      </c>
      <c r="E15" s="2">
        <f t="shared" si="0"/>
        <v>32</v>
      </c>
      <c r="F15" s="3">
        <v>137</v>
      </c>
      <c r="G15" s="2">
        <f t="shared" si="1"/>
        <v>5.8394160583941606</v>
      </c>
      <c r="H15" s="2"/>
    </row>
    <row r="16" spans="1:8">
      <c r="A16" s="1" t="s">
        <v>8</v>
      </c>
      <c r="B16" s="1" t="s">
        <v>15</v>
      </c>
      <c r="C16" s="1">
        <v>10</v>
      </c>
      <c r="D16" s="1">
        <v>39</v>
      </c>
      <c r="E16" s="2">
        <f t="shared" si="0"/>
        <v>25.641025641025639</v>
      </c>
      <c r="F16" s="4">
        <v>50</v>
      </c>
      <c r="G16" s="2">
        <f t="shared" si="1"/>
        <v>20</v>
      </c>
      <c r="H16" s="2"/>
    </row>
    <row r="17" spans="1:8">
      <c r="A17" s="1" t="s">
        <v>11</v>
      </c>
      <c r="B17" s="1" t="s">
        <v>15</v>
      </c>
      <c r="C17" s="1">
        <v>26</v>
      </c>
      <c r="D17" s="1">
        <f>120-36</f>
        <v>84</v>
      </c>
      <c r="E17" s="2">
        <f t="shared" si="0"/>
        <v>30.952380952380953</v>
      </c>
      <c r="F17" s="4">
        <v>120</v>
      </c>
      <c r="G17" s="2">
        <f t="shared" si="1"/>
        <v>21.666666666666668</v>
      </c>
      <c r="H17" s="2"/>
    </row>
    <row r="18" spans="1:8">
      <c r="A18" s="1" t="s">
        <v>19</v>
      </c>
      <c r="B18" s="1" t="s">
        <v>15</v>
      </c>
      <c r="C18" s="1">
        <v>46</v>
      </c>
      <c r="D18" s="1">
        <f>418-237</f>
        <v>181</v>
      </c>
      <c r="E18" s="2">
        <f t="shared" si="0"/>
        <v>25.414364640883981</v>
      </c>
      <c r="F18" s="4">
        <v>417</v>
      </c>
      <c r="G18" s="2">
        <f t="shared" si="1"/>
        <v>11.031175059952037</v>
      </c>
      <c r="H18" s="2"/>
    </row>
    <row r="20" spans="1:8">
      <c r="E20" s="2">
        <f>AVERAGE(E2:E18)</f>
        <v>30.699930426400368</v>
      </c>
      <c r="G20" s="2">
        <f>AVERAGE(G2:G18)</f>
        <v>17.987965891400115</v>
      </c>
      <c r="H20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Delarue</dc:creator>
  <cp:lastModifiedBy>Marjo Laurinolli</cp:lastModifiedBy>
  <dcterms:created xsi:type="dcterms:W3CDTF">2009-02-11T12:37:57Z</dcterms:created>
  <dcterms:modified xsi:type="dcterms:W3CDTF">2009-02-20T18:20:14Z</dcterms:modified>
</cp:coreProperties>
</file>