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LAPTOP-6K5BGJEG\Desktop\SoftwareDevelopment\DataScience\"/>
    </mc:Choice>
  </mc:AlternateContent>
  <xr:revisionPtr revIDLastSave="0" documentId="13_ncr:1_{E2AD6F9F-0991-4E1D-BBD3-D3437BEAA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tc_orderList_data" sheetId="1" r:id="rId1"/>
  </sheets>
  <definedNames>
    <definedName name="_xlnm._FilterDatabase" localSheetId="0" hidden="1">otc_orderList_data!$A$1:$G$126</definedName>
  </definedNames>
  <calcPr calcId="181029"/>
</workbook>
</file>

<file path=xl/calcChain.xml><?xml version="1.0" encoding="utf-8"?>
<calcChain xmlns="http://schemas.openxmlformats.org/spreadsheetml/2006/main">
  <c r="N8" i="1" l="1"/>
  <c r="M8" i="1"/>
  <c r="K8" i="1"/>
  <c r="J8" i="1"/>
  <c r="N7" i="1"/>
  <c r="M7" i="1"/>
  <c r="K7" i="1"/>
  <c r="J7" i="1"/>
  <c r="N6" i="1"/>
  <c r="M6" i="1"/>
  <c r="K6" i="1"/>
  <c r="J6" i="1"/>
  <c r="L6" i="1" l="1"/>
  <c r="L7" i="1"/>
  <c r="L8" i="1"/>
  <c r="O7" i="1"/>
  <c r="O8" i="1"/>
  <c r="Q6" i="1"/>
  <c r="Q7" i="1"/>
  <c r="O6" i="1"/>
  <c r="P6" i="1" s="1"/>
  <c r="P8" i="1" l="1"/>
  <c r="P7" i="1"/>
  <c r="Q9" i="1"/>
</calcChain>
</file>

<file path=xl/sharedStrings.xml><?xml version="1.0" encoding="utf-8"?>
<sst xmlns="http://schemas.openxmlformats.org/spreadsheetml/2006/main" count="520" uniqueCount="65">
  <si>
    <t>Fecha de reacion</t>
  </si>
  <si>
    <t>Tipo de orden</t>
  </si>
  <si>
    <t>Cripto</t>
  </si>
  <si>
    <t>Fiat</t>
  </si>
  <si>
    <t>Precio total</t>
  </si>
  <si>
    <t>Precio</t>
  </si>
  <si>
    <t>Monto</t>
  </si>
  <si>
    <t xml:space="preserve">	2023/04/11</t>
  </si>
  <si>
    <t xml:space="preserve">	Comprar</t>
  </si>
  <si>
    <t xml:space="preserve">	USDT</t>
  </si>
  <si>
    <t xml:space="preserve">	2023/04/10</t>
  </si>
  <si>
    <t xml:space="preserve">	2023/04/09</t>
  </si>
  <si>
    <t xml:space="preserve">	Vender</t>
  </si>
  <si>
    <t xml:space="preserve">	2023/04/08</t>
  </si>
  <si>
    <t xml:space="preserve">	2023/04/07</t>
  </si>
  <si>
    <t xml:space="preserve">	2023/04/06</t>
  </si>
  <si>
    <t xml:space="preserve">	2023/04/05</t>
  </si>
  <si>
    <t xml:space="preserve">	2023/04/04</t>
  </si>
  <si>
    <t xml:space="preserve">	2023/04/03</t>
  </si>
  <si>
    <t xml:space="preserve">	2023/04/02</t>
  </si>
  <si>
    <t xml:space="preserve">	2023/04/01</t>
  </si>
  <si>
    <t xml:space="preserve">	2023/03/31</t>
  </si>
  <si>
    <t xml:space="preserve">	2023/03/30</t>
  </si>
  <si>
    <t xml:space="preserve">	2023/03/28</t>
  </si>
  <si>
    <t xml:space="preserve">	2023/03/27</t>
  </si>
  <si>
    <t xml:space="preserve">	2023/03/26</t>
  </si>
  <si>
    <t xml:space="preserve">	2023/03/25</t>
  </si>
  <si>
    <t xml:space="preserve">	2023/03/24</t>
  </si>
  <si>
    <t xml:space="preserve">	2023/03/23</t>
  </si>
  <si>
    <t xml:space="preserve">	2023/03/22</t>
  </si>
  <si>
    <t xml:space="preserve">	2023/03/21</t>
  </si>
  <si>
    <t xml:space="preserve">	2023/03/19</t>
  </si>
  <si>
    <t xml:space="preserve">	2023/03/18</t>
  </si>
  <si>
    <t xml:space="preserve">	2023/03/17</t>
  </si>
  <si>
    <t xml:space="preserve">	2023/03/16</t>
  </si>
  <si>
    <t xml:space="preserve">	2023/03/15</t>
  </si>
  <si>
    <t xml:space="preserve">	2023/03/14</t>
  </si>
  <si>
    <t xml:space="preserve">	2023/03/13</t>
  </si>
  <si>
    <t xml:space="preserve">	2023/03/11</t>
  </si>
  <si>
    <t xml:space="preserve">	2023/03/10</t>
  </si>
  <si>
    <t xml:space="preserve">	2023/03/07</t>
  </si>
  <si>
    <t xml:space="preserve">	2023/03/05</t>
  </si>
  <si>
    <t xml:space="preserve">	2023/03/04</t>
  </si>
  <si>
    <t xml:space="preserve">	2023/03/02</t>
  </si>
  <si>
    <t xml:space="preserve">	2023/02/27</t>
  </si>
  <si>
    <t xml:space="preserve">	2023/02/25</t>
  </si>
  <si>
    <t xml:space="preserve">	2023/02/24</t>
  </si>
  <si>
    <t xml:space="preserve">	2023/02/22</t>
  </si>
  <si>
    <t xml:space="preserve">	2023/02/21</t>
  </si>
  <si>
    <t xml:space="preserve">	2023/02/18</t>
  </si>
  <si>
    <t xml:space="preserve">	2023/02/14</t>
  </si>
  <si>
    <t xml:space="preserve">	2023/02/12</t>
  </si>
  <si>
    <t xml:space="preserve">	2023/02/10</t>
  </si>
  <si>
    <t xml:space="preserve">	2023/02/08</t>
  </si>
  <si>
    <t xml:space="preserve">	2023/02/07</t>
  </si>
  <si>
    <t xml:space="preserve">	2023/02/05</t>
  </si>
  <si>
    <t>EUR</t>
  </si>
  <si>
    <t>USD</t>
  </si>
  <si>
    <t>ARS</t>
  </si>
  <si>
    <t>Ventas</t>
  </si>
  <si>
    <t>Compras</t>
  </si>
  <si>
    <t>Cantidad</t>
  </si>
  <si>
    <t>Cot promedio</t>
  </si>
  <si>
    <t>ganancia (FIAT)</t>
  </si>
  <si>
    <t>Ganancia (USDT)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</si>
</sst>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tabSelected="1" workbookViewId="0">
      <selection activeCell="E2" sqref="E2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 t="s">
        <v>9</v>
      </c>
      <c r="D2" t="s">
        <v>57</v>
      </c>
      <c r="E2" s="2">
        <v>29.73</v>
      </c>
      <c r="F2" s="2">
        <v>0.99</v>
      </c>
      <c r="G2" s="2">
        <v>30</v>
      </c>
    </row>
    <row r="3" spans="1:17" x14ac:dyDescent="0.25">
      <c r="A3" t="s">
        <v>10</v>
      </c>
      <c r="B3" t="s">
        <v>8</v>
      </c>
      <c r="C3" t="s">
        <v>9</v>
      </c>
      <c r="D3" t="s">
        <v>57</v>
      </c>
      <c r="E3" s="2">
        <v>96.93</v>
      </c>
      <c r="F3" s="2">
        <v>0.99</v>
      </c>
      <c r="G3" s="2">
        <v>97.81</v>
      </c>
      <c r="J3" s="1"/>
    </row>
    <row r="4" spans="1:17" x14ac:dyDescent="0.25">
      <c r="A4" t="s">
        <v>10</v>
      </c>
      <c r="B4" t="s">
        <v>8</v>
      </c>
      <c r="C4" t="s">
        <v>9</v>
      </c>
      <c r="D4" t="s">
        <v>56</v>
      </c>
      <c r="E4" s="2">
        <v>129.18</v>
      </c>
      <c r="F4" s="2">
        <v>0.92</v>
      </c>
      <c r="G4" s="2">
        <v>141.03</v>
      </c>
      <c r="J4" s="9" t="s">
        <v>59</v>
      </c>
      <c r="K4" s="9"/>
      <c r="L4" s="9"/>
      <c r="M4" s="10" t="s">
        <v>60</v>
      </c>
      <c r="N4" s="10"/>
      <c r="O4" s="10"/>
    </row>
    <row r="5" spans="1:17" x14ac:dyDescent="0.25">
      <c r="A5" t="s">
        <v>10</v>
      </c>
      <c r="B5" t="s">
        <v>8</v>
      </c>
      <c r="C5" t="s">
        <v>9</v>
      </c>
      <c r="D5" t="s">
        <v>57</v>
      </c>
      <c r="E5" s="2">
        <v>760.6</v>
      </c>
      <c r="F5" s="2">
        <v>1</v>
      </c>
      <c r="G5" s="2">
        <v>757.57</v>
      </c>
      <c r="J5" s="3" t="s">
        <v>61</v>
      </c>
      <c r="K5" s="3" t="s">
        <v>6</v>
      </c>
      <c r="L5" s="3" t="s">
        <v>62</v>
      </c>
      <c r="M5" s="3" t="s">
        <v>61</v>
      </c>
      <c r="N5" s="3" t="s">
        <v>6</v>
      </c>
      <c r="O5" s="3" t="s">
        <v>62</v>
      </c>
      <c r="P5" s="3" t="s">
        <v>63</v>
      </c>
      <c r="Q5" s="3" t="s">
        <v>64</v>
      </c>
    </row>
    <row r="6" spans="1:17" x14ac:dyDescent="0.25">
      <c r="A6" t="s">
        <v>10</v>
      </c>
      <c r="B6" t="s">
        <v>8</v>
      </c>
      <c r="C6" t="s">
        <v>9</v>
      </c>
      <c r="D6" t="s">
        <v>56</v>
      </c>
      <c r="E6" s="2">
        <v>181.12</v>
      </c>
      <c r="F6" s="2">
        <v>0.92</v>
      </c>
      <c r="G6" s="2">
        <v>197.73</v>
      </c>
      <c r="I6" s="4" t="s">
        <v>57</v>
      </c>
      <c r="J6" s="5" t="e">
        <f>+SUMIF(#REF!,"USD",#REF!)</f>
        <v>#REF!</v>
      </c>
      <c r="K6" s="5" t="e">
        <f>+SUMIF(#REF!,"USD",#REF!)</f>
        <v>#REF!</v>
      </c>
      <c r="L6" s="5" t="e">
        <f>+K6/J6</f>
        <v>#REF!</v>
      </c>
      <c r="M6" s="5" t="e">
        <f>+SUMIF(#REF!,"USD",#REF!)</f>
        <v>#REF!</v>
      </c>
      <c r="N6" s="5" t="e">
        <f>+SUMIF(#REF!,"USD",#REF!)</f>
        <v>#REF!</v>
      </c>
      <c r="O6" s="5" t="e">
        <f>+N6/M6</f>
        <v>#REF!</v>
      </c>
      <c r="P6" s="5" t="e">
        <f>+J6*(L6-O6)</f>
        <v>#REF!</v>
      </c>
      <c r="Q6" s="6" t="e">
        <f>M6-J6</f>
        <v>#REF!</v>
      </c>
    </row>
    <row r="7" spans="1:17" x14ac:dyDescent="0.25">
      <c r="A7" t="s">
        <v>10</v>
      </c>
      <c r="B7" t="s">
        <v>8</v>
      </c>
      <c r="C7" t="s">
        <v>9</v>
      </c>
      <c r="D7" t="s">
        <v>56</v>
      </c>
      <c r="E7" s="2">
        <v>169.46</v>
      </c>
      <c r="F7" s="2">
        <v>0.92</v>
      </c>
      <c r="G7" s="2">
        <v>185</v>
      </c>
      <c r="I7" s="4" t="s">
        <v>56</v>
      </c>
      <c r="J7" s="5" t="e">
        <f>+SUMIF(#REF!,"EUR",#REF!)</f>
        <v>#REF!</v>
      </c>
      <c r="K7" s="5" t="e">
        <f>+SUMIF(#REF!,"EUR",#REF!)</f>
        <v>#REF!</v>
      </c>
      <c r="L7" s="5" t="e">
        <f>+K7/J7</f>
        <v>#REF!</v>
      </c>
      <c r="M7" s="5" t="e">
        <f>+SUMIF(#REF!,"EUR",#REF!)</f>
        <v>#REF!</v>
      </c>
      <c r="N7" s="5" t="e">
        <f>+SUMIF(#REF!,"EUR",#REF!)</f>
        <v>#REF!</v>
      </c>
      <c r="O7" s="5" t="e">
        <f>+N7/M7</f>
        <v>#REF!</v>
      </c>
      <c r="P7" s="5" t="e">
        <f>+J7*(L7-O7)</f>
        <v>#REF!</v>
      </c>
      <c r="Q7" s="6" t="e">
        <f>M7-J7</f>
        <v>#REF!</v>
      </c>
    </row>
    <row r="8" spans="1:17" x14ac:dyDescent="0.25">
      <c r="A8" t="s">
        <v>11</v>
      </c>
      <c r="B8" t="s">
        <v>8</v>
      </c>
      <c r="C8" t="s">
        <v>9</v>
      </c>
      <c r="D8" t="s">
        <v>56</v>
      </c>
      <c r="E8" s="2">
        <v>107.89</v>
      </c>
      <c r="F8" s="2">
        <v>0.92</v>
      </c>
      <c r="G8" s="2">
        <v>117.78</v>
      </c>
      <c r="I8" s="4" t="s">
        <v>58</v>
      </c>
      <c r="J8" s="5" t="e">
        <f>+SUMIF(#REF!,"ARS",#REF!)</f>
        <v>#REF!</v>
      </c>
      <c r="K8" s="7" t="e">
        <f>+SUMIF(#REF!,"ARS",#REF!)</f>
        <v>#REF!</v>
      </c>
      <c r="L8" s="7" t="e">
        <f>+K8/J8</f>
        <v>#REF!</v>
      </c>
      <c r="M8" s="7" t="e">
        <f>+SUMIF(#REF!,"ARS",#REF!)</f>
        <v>#REF!</v>
      </c>
      <c r="N8" s="7" t="e">
        <f>+SUMIF(#REF!,"ARS",#REF!)</f>
        <v>#REF!</v>
      </c>
      <c r="O8" s="8" t="e">
        <f>+N8/M8</f>
        <v>#REF!</v>
      </c>
      <c r="P8" s="8" t="e">
        <f>+J8*(L8-O8)</f>
        <v>#REF!</v>
      </c>
      <c r="Q8" s="6"/>
    </row>
    <row r="9" spans="1:17" x14ac:dyDescent="0.25">
      <c r="A9" t="s">
        <v>11</v>
      </c>
      <c r="B9" t="s">
        <v>8</v>
      </c>
      <c r="C9" t="s">
        <v>9</v>
      </c>
      <c r="D9" t="s">
        <v>56</v>
      </c>
      <c r="E9" s="2">
        <v>120</v>
      </c>
      <c r="F9" s="2">
        <v>0.92</v>
      </c>
      <c r="G9" s="2">
        <v>131</v>
      </c>
      <c r="Q9" s="6" t="e">
        <f>+Q8+Q7+Q6</f>
        <v>#REF!</v>
      </c>
    </row>
    <row r="10" spans="1:17" x14ac:dyDescent="0.25">
      <c r="A10" t="s">
        <v>11</v>
      </c>
      <c r="B10" t="s">
        <v>12</v>
      </c>
      <c r="C10" t="s">
        <v>9</v>
      </c>
      <c r="D10" t="s">
        <v>56</v>
      </c>
      <c r="E10" s="2">
        <v>103</v>
      </c>
      <c r="F10" s="2">
        <v>0.94</v>
      </c>
      <c r="G10" s="2">
        <v>109.23</v>
      </c>
    </row>
    <row r="11" spans="1:17" x14ac:dyDescent="0.25">
      <c r="A11" t="s">
        <v>13</v>
      </c>
      <c r="B11" t="s">
        <v>12</v>
      </c>
      <c r="C11" t="s">
        <v>9</v>
      </c>
      <c r="D11" t="s">
        <v>57</v>
      </c>
      <c r="E11" s="2">
        <v>200</v>
      </c>
      <c r="F11" s="2">
        <v>1.03</v>
      </c>
      <c r="G11" s="2">
        <v>194.36</v>
      </c>
    </row>
    <row r="12" spans="1:17" x14ac:dyDescent="0.25">
      <c r="A12" t="s">
        <v>13</v>
      </c>
      <c r="B12" t="s">
        <v>12</v>
      </c>
      <c r="C12" t="s">
        <v>9</v>
      </c>
      <c r="D12" t="s">
        <v>56</v>
      </c>
      <c r="E12" s="2">
        <v>150</v>
      </c>
      <c r="F12" s="2">
        <v>0.94</v>
      </c>
      <c r="G12" s="2">
        <v>159.07</v>
      </c>
    </row>
    <row r="13" spans="1:17" x14ac:dyDescent="0.25">
      <c r="A13" t="s">
        <v>13</v>
      </c>
      <c r="B13" t="s">
        <v>8</v>
      </c>
      <c r="C13" t="s">
        <v>9</v>
      </c>
      <c r="D13" t="s">
        <v>56</v>
      </c>
      <c r="E13" s="2">
        <v>52.2</v>
      </c>
      <c r="F13" s="2">
        <v>0.92</v>
      </c>
      <c r="G13" s="2">
        <v>56.99</v>
      </c>
    </row>
    <row r="14" spans="1:17" x14ac:dyDescent="0.25">
      <c r="A14" t="s">
        <v>13</v>
      </c>
      <c r="B14" t="s">
        <v>8</v>
      </c>
      <c r="C14" t="s">
        <v>9</v>
      </c>
      <c r="D14" t="s">
        <v>57</v>
      </c>
      <c r="E14" s="2">
        <v>239.94</v>
      </c>
      <c r="F14" s="2">
        <v>1</v>
      </c>
      <c r="G14" s="2">
        <v>239.46</v>
      </c>
    </row>
    <row r="15" spans="1:17" x14ac:dyDescent="0.25">
      <c r="A15" t="s">
        <v>13</v>
      </c>
      <c r="B15" t="s">
        <v>12</v>
      </c>
      <c r="C15" t="s">
        <v>9</v>
      </c>
      <c r="D15" t="s">
        <v>56</v>
      </c>
      <c r="E15" s="2">
        <v>350</v>
      </c>
      <c r="F15" s="2">
        <v>0.94</v>
      </c>
      <c r="G15" s="2">
        <v>371.16</v>
      </c>
    </row>
    <row r="16" spans="1:17" x14ac:dyDescent="0.25">
      <c r="A16" t="s">
        <v>13</v>
      </c>
      <c r="B16" t="s">
        <v>12</v>
      </c>
      <c r="C16" t="s">
        <v>9</v>
      </c>
      <c r="D16" t="s">
        <v>56</v>
      </c>
      <c r="E16" s="2">
        <v>350.15</v>
      </c>
      <c r="F16" s="2">
        <v>0.94</v>
      </c>
      <c r="G16" s="2">
        <v>371.31</v>
      </c>
    </row>
    <row r="17" spans="1:7" x14ac:dyDescent="0.25">
      <c r="A17" t="s">
        <v>14</v>
      </c>
      <c r="B17" t="s">
        <v>12</v>
      </c>
      <c r="C17" t="s">
        <v>9</v>
      </c>
      <c r="D17" t="s">
        <v>56</v>
      </c>
      <c r="E17" s="2">
        <v>188.6</v>
      </c>
      <c r="F17" s="2">
        <v>0.94</v>
      </c>
      <c r="G17" s="2">
        <v>200</v>
      </c>
    </row>
    <row r="18" spans="1:7" x14ac:dyDescent="0.25">
      <c r="A18" t="s">
        <v>14</v>
      </c>
      <c r="B18" t="s">
        <v>12</v>
      </c>
      <c r="C18" t="s">
        <v>9</v>
      </c>
      <c r="D18" t="s">
        <v>56</v>
      </c>
      <c r="E18" s="2">
        <v>208</v>
      </c>
      <c r="F18" s="2">
        <v>0.94</v>
      </c>
      <c r="G18" s="2">
        <v>220.57</v>
      </c>
    </row>
    <row r="19" spans="1:7" x14ac:dyDescent="0.25">
      <c r="A19" t="s">
        <v>14</v>
      </c>
      <c r="B19" t="s">
        <v>8</v>
      </c>
      <c r="C19" t="s">
        <v>9</v>
      </c>
      <c r="D19" t="s">
        <v>56</v>
      </c>
      <c r="E19" s="2">
        <v>771.09</v>
      </c>
      <c r="F19" s="2">
        <v>0.91</v>
      </c>
      <c r="G19" s="2">
        <v>843.64</v>
      </c>
    </row>
    <row r="20" spans="1:7" x14ac:dyDescent="0.25">
      <c r="A20" t="s">
        <v>15</v>
      </c>
      <c r="B20" t="s">
        <v>8</v>
      </c>
      <c r="C20" t="s">
        <v>9</v>
      </c>
      <c r="D20" t="s">
        <v>58</v>
      </c>
      <c r="E20" s="2">
        <v>9994.84</v>
      </c>
      <c r="F20" s="2">
        <v>387.1</v>
      </c>
      <c r="G20" s="2">
        <v>25.82</v>
      </c>
    </row>
    <row r="21" spans="1:7" x14ac:dyDescent="0.25">
      <c r="A21" t="s">
        <v>15</v>
      </c>
      <c r="B21" t="s">
        <v>8</v>
      </c>
      <c r="C21" t="s">
        <v>9</v>
      </c>
      <c r="D21" t="s">
        <v>58</v>
      </c>
      <c r="E21" s="2">
        <v>2980.56</v>
      </c>
      <c r="F21" s="2">
        <v>388.6</v>
      </c>
      <c r="G21" s="2">
        <v>7.67</v>
      </c>
    </row>
    <row r="22" spans="1:7" x14ac:dyDescent="0.25">
      <c r="A22" t="s">
        <v>15</v>
      </c>
      <c r="B22" t="s">
        <v>8</v>
      </c>
      <c r="C22" t="s">
        <v>9</v>
      </c>
      <c r="D22" t="s">
        <v>56</v>
      </c>
      <c r="E22" s="2">
        <v>121.7</v>
      </c>
      <c r="F22" s="2">
        <v>0.92</v>
      </c>
      <c r="G22" s="2">
        <v>132.71</v>
      </c>
    </row>
    <row r="23" spans="1:7" x14ac:dyDescent="0.25">
      <c r="A23" t="s">
        <v>15</v>
      </c>
      <c r="B23" t="s">
        <v>8</v>
      </c>
      <c r="C23" t="s">
        <v>9</v>
      </c>
      <c r="D23" t="s">
        <v>58</v>
      </c>
      <c r="E23" s="2">
        <v>4838.07</v>
      </c>
      <c r="F23" s="2">
        <v>388.6</v>
      </c>
      <c r="G23" s="2">
        <v>12.45</v>
      </c>
    </row>
    <row r="24" spans="1:7" x14ac:dyDescent="0.25">
      <c r="A24" t="s">
        <v>15</v>
      </c>
      <c r="B24" t="s">
        <v>8</v>
      </c>
      <c r="C24" t="s">
        <v>9</v>
      </c>
      <c r="D24" t="s">
        <v>58</v>
      </c>
      <c r="E24" s="2">
        <v>6703.35</v>
      </c>
      <c r="F24" s="2">
        <v>388.6</v>
      </c>
      <c r="G24" s="2">
        <v>17.25</v>
      </c>
    </row>
    <row r="25" spans="1:7" x14ac:dyDescent="0.25">
      <c r="A25" t="s">
        <v>15</v>
      </c>
      <c r="B25" t="s">
        <v>8</v>
      </c>
      <c r="C25" t="s">
        <v>9</v>
      </c>
      <c r="D25" t="s">
        <v>58</v>
      </c>
      <c r="E25" s="2">
        <v>16546.95</v>
      </c>
      <c r="F25" s="2">
        <v>388.6</v>
      </c>
      <c r="G25" s="2">
        <v>42.58</v>
      </c>
    </row>
    <row r="26" spans="1:7" x14ac:dyDescent="0.25">
      <c r="A26" t="s">
        <v>15</v>
      </c>
      <c r="B26" t="s">
        <v>12</v>
      </c>
      <c r="C26" t="s">
        <v>9</v>
      </c>
      <c r="D26" t="s">
        <v>56</v>
      </c>
      <c r="E26" s="2">
        <v>50</v>
      </c>
      <c r="F26" s="2">
        <v>0.95</v>
      </c>
      <c r="G26" s="2">
        <v>52.91</v>
      </c>
    </row>
    <row r="27" spans="1:7" x14ac:dyDescent="0.25">
      <c r="A27" t="s">
        <v>16</v>
      </c>
      <c r="B27" t="s">
        <v>8</v>
      </c>
      <c r="C27" t="s">
        <v>9</v>
      </c>
      <c r="D27" t="s">
        <v>57</v>
      </c>
      <c r="E27" s="2">
        <v>501</v>
      </c>
      <c r="F27" s="2">
        <v>1</v>
      </c>
      <c r="G27" s="2">
        <v>500</v>
      </c>
    </row>
    <row r="28" spans="1:7" x14ac:dyDescent="0.25">
      <c r="A28" t="s">
        <v>17</v>
      </c>
      <c r="B28" t="s">
        <v>8</v>
      </c>
      <c r="C28" t="s">
        <v>9</v>
      </c>
      <c r="D28" t="s">
        <v>57</v>
      </c>
      <c r="E28" s="2">
        <v>159.32</v>
      </c>
      <c r="F28" s="2">
        <v>1</v>
      </c>
      <c r="G28" s="2">
        <v>159</v>
      </c>
    </row>
    <row r="29" spans="1:7" x14ac:dyDescent="0.25">
      <c r="A29" t="s">
        <v>17</v>
      </c>
      <c r="B29" t="s">
        <v>8</v>
      </c>
      <c r="C29" t="s">
        <v>9</v>
      </c>
      <c r="D29" t="s">
        <v>57</v>
      </c>
      <c r="E29" s="2">
        <v>320.64</v>
      </c>
      <c r="F29" s="2">
        <v>1</v>
      </c>
      <c r="G29" s="2">
        <v>320</v>
      </c>
    </row>
    <row r="30" spans="1:7" x14ac:dyDescent="0.25">
      <c r="A30" t="s">
        <v>17</v>
      </c>
      <c r="B30" t="s">
        <v>12</v>
      </c>
      <c r="C30" t="s">
        <v>9</v>
      </c>
      <c r="D30" t="s">
        <v>56</v>
      </c>
      <c r="E30" s="2">
        <v>215</v>
      </c>
      <c r="F30" s="2">
        <v>0.95</v>
      </c>
      <c r="G30" s="2">
        <v>227.51</v>
      </c>
    </row>
    <row r="31" spans="1:7" x14ac:dyDescent="0.25">
      <c r="A31" t="s">
        <v>18</v>
      </c>
      <c r="B31" t="s">
        <v>8</v>
      </c>
      <c r="C31" t="s">
        <v>9</v>
      </c>
      <c r="D31" t="s">
        <v>57</v>
      </c>
      <c r="E31" s="2">
        <v>68.02</v>
      </c>
      <c r="F31" s="2">
        <v>1</v>
      </c>
      <c r="G31" s="2">
        <v>67.88</v>
      </c>
    </row>
    <row r="32" spans="1:7" x14ac:dyDescent="0.25">
      <c r="A32" t="s">
        <v>18</v>
      </c>
      <c r="B32" t="s">
        <v>12</v>
      </c>
      <c r="C32" t="s">
        <v>9</v>
      </c>
      <c r="D32" t="s">
        <v>57</v>
      </c>
      <c r="E32" s="2">
        <v>50</v>
      </c>
      <c r="F32" s="2">
        <v>1.02</v>
      </c>
      <c r="G32" s="2">
        <v>48.88</v>
      </c>
    </row>
    <row r="33" spans="1:7" x14ac:dyDescent="0.25">
      <c r="A33" t="s">
        <v>18</v>
      </c>
      <c r="B33" t="s">
        <v>8</v>
      </c>
      <c r="C33" t="s">
        <v>9</v>
      </c>
      <c r="D33" t="s">
        <v>58</v>
      </c>
      <c r="E33" s="2">
        <v>25000</v>
      </c>
      <c r="F33" s="2">
        <v>386.5</v>
      </c>
      <c r="G33" s="2">
        <v>64.680000000000007</v>
      </c>
    </row>
    <row r="34" spans="1:7" x14ac:dyDescent="0.25">
      <c r="A34" t="s">
        <v>18</v>
      </c>
      <c r="B34" t="s">
        <v>12</v>
      </c>
      <c r="C34" t="s">
        <v>9</v>
      </c>
      <c r="D34" t="s">
        <v>56</v>
      </c>
      <c r="E34" s="2">
        <v>1000</v>
      </c>
      <c r="F34" s="2">
        <v>0.95</v>
      </c>
      <c r="G34" s="2">
        <v>1058.2</v>
      </c>
    </row>
    <row r="35" spans="1:7" x14ac:dyDescent="0.25">
      <c r="A35" t="s">
        <v>19</v>
      </c>
      <c r="B35" t="s">
        <v>12</v>
      </c>
      <c r="C35" t="s">
        <v>9</v>
      </c>
      <c r="D35" t="s">
        <v>57</v>
      </c>
      <c r="E35" s="2">
        <v>160</v>
      </c>
      <c r="F35" s="2">
        <v>1.02</v>
      </c>
      <c r="G35" s="2">
        <v>156.4</v>
      </c>
    </row>
    <row r="36" spans="1:7" x14ac:dyDescent="0.25">
      <c r="A36" t="s">
        <v>19</v>
      </c>
      <c r="B36" t="s">
        <v>12</v>
      </c>
      <c r="C36" t="s">
        <v>9</v>
      </c>
      <c r="D36" t="s">
        <v>56</v>
      </c>
      <c r="E36" s="2">
        <v>193</v>
      </c>
      <c r="F36" s="2">
        <v>0.95</v>
      </c>
      <c r="G36" s="2">
        <v>204.23</v>
      </c>
    </row>
    <row r="37" spans="1:7" x14ac:dyDescent="0.25">
      <c r="A37" t="s">
        <v>20</v>
      </c>
      <c r="B37" t="s">
        <v>12</v>
      </c>
      <c r="C37" t="s">
        <v>9</v>
      </c>
      <c r="D37" t="s">
        <v>58</v>
      </c>
      <c r="E37" s="2">
        <v>28000</v>
      </c>
      <c r="F37" s="2">
        <v>393</v>
      </c>
      <c r="G37" s="2">
        <v>71.25</v>
      </c>
    </row>
    <row r="38" spans="1:7" x14ac:dyDescent="0.25">
      <c r="A38" t="s">
        <v>20</v>
      </c>
      <c r="B38" t="s">
        <v>12</v>
      </c>
      <c r="C38" t="s">
        <v>9</v>
      </c>
      <c r="D38" t="s">
        <v>56</v>
      </c>
      <c r="E38" s="2">
        <v>270</v>
      </c>
      <c r="F38" s="2">
        <v>0.95</v>
      </c>
      <c r="G38" s="2">
        <v>285.70999999999998</v>
      </c>
    </row>
    <row r="39" spans="1:7" x14ac:dyDescent="0.25">
      <c r="A39" t="s">
        <v>20</v>
      </c>
      <c r="B39" t="s">
        <v>8</v>
      </c>
      <c r="C39" t="s">
        <v>9</v>
      </c>
      <c r="D39" t="s">
        <v>58</v>
      </c>
      <c r="E39" s="2">
        <v>3865</v>
      </c>
      <c r="F39" s="2">
        <v>386.5</v>
      </c>
      <c r="G39" s="2">
        <v>10</v>
      </c>
    </row>
    <row r="40" spans="1:7" x14ac:dyDescent="0.25">
      <c r="A40" t="s">
        <v>20</v>
      </c>
      <c r="B40" t="s">
        <v>12</v>
      </c>
      <c r="C40" t="s">
        <v>9</v>
      </c>
      <c r="D40" t="s">
        <v>56</v>
      </c>
      <c r="E40" s="2">
        <v>260</v>
      </c>
      <c r="F40" s="2">
        <v>0.95</v>
      </c>
      <c r="G40" s="2">
        <v>275.13</v>
      </c>
    </row>
    <row r="41" spans="1:7" x14ac:dyDescent="0.25">
      <c r="A41" t="s">
        <v>21</v>
      </c>
      <c r="B41" t="s">
        <v>12</v>
      </c>
      <c r="C41" t="s">
        <v>9</v>
      </c>
      <c r="D41" t="s">
        <v>56</v>
      </c>
      <c r="E41" s="2">
        <v>500</v>
      </c>
      <c r="F41" s="2">
        <v>0.94</v>
      </c>
      <c r="G41" s="2">
        <v>530.22</v>
      </c>
    </row>
    <row r="42" spans="1:7" x14ac:dyDescent="0.25">
      <c r="A42" t="s">
        <v>21</v>
      </c>
      <c r="B42" t="s">
        <v>12</v>
      </c>
      <c r="C42" t="s">
        <v>9</v>
      </c>
      <c r="D42" t="s">
        <v>56</v>
      </c>
      <c r="E42" s="2">
        <v>28</v>
      </c>
      <c r="F42" s="2">
        <v>0.94</v>
      </c>
      <c r="G42" s="2">
        <v>29.69</v>
      </c>
    </row>
    <row r="43" spans="1:7" x14ac:dyDescent="0.25">
      <c r="A43" t="s">
        <v>21</v>
      </c>
      <c r="B43" t="s">
        <v>8</v>
      </c>
      <c r="C43" t="s">
        <v>9</v>
      </c>
      <c r="D43" t="s">
        <v>57</v>
      </c>
      <c r="E43" s="2">
        <v>1027.05</v>
      </c>
      <c r="F43" s="2">
        <v>1</v>
      </c>
      <c r="G43" s="2">
        <v>1025</v>
      </c>
    </row>
    <row r="44" spans="1:7" x14ac:dyDescent="0.25">
      <c r="A44" t="s">
        <v>21</v>
      </c>
      <c r="B44" t="s">
        <v>12</v>
      </c>
      <c r="C44" t="s">
        <v>9</v>
      </c>
      <c r="D44" t="s">
        <v>57</v>
      </c>
      <c r="E44" s="2">
        <v>1028</v>
      </c>
      <c r="F44" s="2">
        <v>1.03</v>
      </c>
      <c r="G44" s="2">
        <v>1000</v>
      </c>
    </row>
    <row r="45" spans="1:7" x14ac:dyDescent="0.25">
      <c r="A45" t="s">
        <v>21</v>
      </c>
      <c r="B45" t="s">
        <v>8</v>
      </c>
      <c r="C45" t="s">
        <v>9</v>
      </c>
      <c r="D45" t="s">
        <v>58</v>
      </c>
      <c r="E45" s="2">
        <v>5011.5</v>
      </c>
      <c r="F45" s="2">
        <v>385.5</v>
      </c>
      <c r="G45" s="2">
        <v>13</v>
      </c>
    </row>
    <row r="46" spans="1:7" x14ac:dyDescent="0.25">
      <c r="A46" t="s">
        <v>22</v>
      </c>
      <c r="B46" t="s">
        <v>8</v>
      </c>
      <c r="C46" t="s">
        <v>9</v>
      </c>
      <c r="D46" t="s">
        <v>58</v>
      </c>
      <c r="E46" s="2">
        <v>6083</v>
      </c>
      <c r="F46" s="2">
        <v>385</v>
      </c>
      <c r="G46" s="2">
        <v>15.8</v>
      </c>
    </row>
    <row r="47" spans="1:7" x14ac:dyDescent="0.25">
      <c r="A47" t="s">
        <v>22</v>
      </c>
      <c r="B47" t="s">
        <v>8</v>
      </c>
      <c r="C47" t="s">
        <v>9</v>
      </c>
      <c r="D47" t="s">
        <v>57</v>
      </c>
      <c r="E47" s="2">
        <v>60.26</v>
      </c>
      <c r="F47" s="2">
        <v>1.01</v>
      </c>
      <c r="G47" s="2">
        <v>59.9</v>
      </c>
    </row>
    <row r="48" spans="1:7" x14ac:dyDescent="0.25">
      <c r="A48" t="s">
        <v>22</v>
      </c>
      <c r="B48" t="s">
        <v>12</v>
      </c>
      <c r="C48" t="s">
        <v>9</v>
      </c>
      <c r="D48" t="s">
        <v>58</v>
      </c>
      <c r="E48" s="2">
        <v>77000</v>
      </c>
      <c r="F48" s="2">
        <v>385.1</v>
      </c>
      <c r="G48" s="2">
        <v>199.95</v>
      </c>
    </row>
    <row r="49" spans="1:7" x14ac:dyDescent="0.25">
      <c r="A49" t="s">
        <v>23</v>
      </c>
      <c r="B49" t="s">
        <v>8</v>
      </c>
      <c r="C49" t="s">
        <v>9</v>
      </c>
      <c r="D49" t="s">
        <v>57</v>
      </c>
      <c r="E49" s="2">
        <v>503.5</v>
      </c>
      <c r="F49" s="2">
        <v>1.01</v>
      </c>
      <c r="G49" s="2">
        <v>500</v>
      </c>
    </row>
    <row r="50" spans="1:7" x14ac:dyDescent="0.25">
      <c r="A50" t="s">
        <v>23</v>
      </c>
      <c r="B50" t="s">
        <v>8</v>
      </c>
      <c r="C50" t="s">
        <v>9</v>
      </c>
      <c r="D50" t="s">
        <v>57</v>
      </c>
      <c r="E50" s="2">
        <v>25.18</v>
      </c>
      <c r="F50" s="2">
        <v>1.01</v>
      </c>
      <c r="G50" s="2">
        <v>25</v>
      </c>
    </row>
    <row r="51" spans="1:7" x14ac:dyDescent="0.25">
      <c r="A51" t="s">
        <v>23</v>
      </c>
      <c r="B51" t="s">
        <v>8</v>
      </c>
      <c r="C51" t="s">
        <v>9</v>
      </c>
      <c r="D51" t="s">
        <v>56</v>
      </c>
      <c r="E51" s="2">
        <v>620.74</v>
      </c>
      <c r="F51" s="2">
        <v>0.93</v>
      </c>
      <c r="G51" s="2">
        <v>667.46</v>
      </c>
    </row>
    <row r="52" spans="1:7" x14ac:dyDescent="0.25">
      <c r="A52" t="s">
        <v>24</v>
      </c>
      <c r="B52" t="s">
        <v>8</v>
      </c>
      <c r="C52" t="s">
        <v>9</v>
      </c>
      <c r="D52" t="s">
        <v>56</v>
      </c>
      <c r="E52" s="2">
        <v>186</v>
      </c>
      <c r="F52" s="2">
        <v>0.93</v>
      </c>
      <c r="G52" s="2">
        <v>200</v>
      </c>
    </row>
    <row r="53" spans="1:7" x14ac:dyDescent="0.25">
      <c r="A53" t="s">
        <v>24</v>
      </c>
      <c r="B53" t="s">
        <v>8</v>
      </c>
      <c r="C53" t="s">
        <v>9</v>
      </c>
      <c r="D53" t="s">
        <v>58</v>
      </c>
      <c r="E53" s="2">
        <v>8001</v>
      </c>
      <c r="F53" s="2">
        <v>381</v>
      </c>
      <c r="G53" s="2">
        <v>21</v>
      </c>
    </row>
    <row r="54" spans="1:7" x14ac:dyDescent="0.25">
      <c r="A54" t="s">
        <v>24</v>
      </c>
      <c r="B54" t="s">
        <v>8</v>
      </c>
      <c r="C54" t="s">
        <v>9</v>
      </c>
      <c r="D54" t="s">
        <v>56</v>
      </c>
      <c r="E54" s="2">
        <v>500.34</v>
      </c>
      <c r="F54" s="2">
        <v>0.93</v>
      </c>
      <c r="G54" s="2">
        <v>538</v>
      </c>
    </row>
    <row r="55" spans="1:7" x14ac:dyDescent="0.25">
      <c r="A55" t="s">
        <v>24</v>
      </c>
      <c r="B55" t="s">
        <v>12</v>
      </c>
      <c r="C55" t="s">
        <v>9</v>
      </c>
      <c r="D55" t="s">
        <v>57</v>
      </c>
      <c r="E55" s="2">
        <v>26</v>
      </c>
      <c r="F55" s="2">
        <v>1.04</v>
      </c>
      <c r="G55" s="2">
        <v>25.1</v>
      </c>
    </row>
    <row r="56" spans="1:7" x14ac:dyDescent="0.25">
      <c r="A56" t="s">
        <v>24</v>
      </c>
      <c r="B56" t="s">
        <v>12</v>
      </c>
      <c r="C56" t="s">
        <v>9</v>
      </c>
      <c r="D56" t="s">
        <v>56</v>
      </c>
      <c r="E56" s="2">
        <v>30</v>
      </c>
      <c r="F56" s="2">
        <v>0.96</v>
      </c>
      <c r="G56" s="2">
        <v>31.28</v>
      </c>
    </row>
    <row r="57" spans="1:7" x14ac:dyDescent="0.25">
      <c r="A57" t="s">
        <v>24</v>
      </c>
      <c r="B57" t="s">
        <v>12</v>
      </c>
      <c r="C57" t="s">
        <v>9</v>
      </c>
      <c r="D57" t="s">
        <v>56</v>
      </c>
      <c r="E57" s="2">
        <v>25</v>
      </c>
      <c r="F57" s="2">
        <v>0.96</v>
      </c>
      <c r="G57" s="2">
        <v>26.07</v>
      </c>
    </row>
    <row r="58" spans="1:7" x14ac:dyDescent="0.25">
      <c r="A58" t="s">
        <v>25</v>
      </c>
      <c r="B58" t="s">
        <v>12</v>
      </c>
      <c r="C58" t="s">
        <v>9</v>
      </c>
      <c r="D58" t="s">
        <v>57</v>
      </c>
      <c r="E58" s="2">
        <v>87</v>
      </c>
      <c r="F58" s="2">
        <v>1.04</v>
      </c>
      <c r="G58" s="2">
        <v>83.98</v>
      </c>
    </row>
    <row r="59" spans="1:7" x14ac:dyDescent="0.25">
      <c r="A59" t="s">
        <v>25</v>
      </c>
      <c r="B59" t="s">
        <v>8</v>
      </c>
      <c r="C59" t="s">
        <v>9</v>
      </c>
      <c r="D59" t="s">
        <v>56</v>
      </c>
      <c r="E59" s="2">
        <v>90.65</v>
      </c>
      <c r="F59" s="2">
        <v>0.93</v>
      </c>
      <c r="G59" s="2">
        <v>98</v>
      </c>
    </row>
    <row r="60" spans="1:7" x14ac:dyDescent="0.25">
      <c r="A60" t="s">
        <v>26</v>
      </c>
      <c r="B60" t="s">
        <v>12</v>
      </c>
      <c r="C60" t="s">
        <v>9</v>
      </c>
      <c r="D60" t="s">
        <v>57</v>
      </c>
      <c r="E60" s="2">
        <v>87</v>
      </c>
      <c r="F60" s="2">
        <v>1.04</v>
      </c>
      <c r="G60" s="2">
        <v>83.98</v>
      </c>
    </row>
    <row r="61" spans="1:7" x14ac:dyDescent="0.25">
      <c r="A61" t="s">
        <v>26</v>
      </c>
      <c r="B61" t="s">
        <v>12</v>
      </c>
      <c r="C61" t="s">
        <v>9</v>
      </c>
      <c r="D61" t="s">
        <v>57</v>
      </c>
      <c r="E61" s="2">
        <v>42</v>
      </c>
      <c r="F61" s="2">
        <v>1.04</v>
      </c>
      <c r="G61" s="2">
        <v>40.54</v>
      </c>
    </row>
    <row r="62" spans="1:7" x14ac:dyDescent="0.25">
      <c r="A62" t="s">
        <v>26</v>
      </c>
      <c r="B62" t="s">
        <v>12</v>
      </c>
      <c r="C62" t="s">
        <v>9</v>
      </c>
      <c r="D62" t="s">
        <v>57</v>
      </c>
      <c r="E62" s="2">
        <v>11.77</v>
      </c>
      <c r="F62" s="2">
        <v>1.07</v>
      </c>
      <c r="G62" s="2">
        <v>11</v>
      </c>
    </row>
    <row r="63" spans="1:7" x14ac:dyDescent="0.25">
      <c r="A63" t="s">
        <v>26</v>
      </c>
      <c r="B63" t="s">
        <v>12</v>
      </c>
      <c r="C63" t="s">
        <v>9</v>
      </c>
      <c r="D63" t="s">
        <v>56</v>
      </c>
      <c r="E63" s="2">
        <v>500</v>
      </c>
      <c r="F63" s="2">
        <v>0.96</v>
      </c>
      <c r="G63" s="2">
        <v>521.38</v>
      </c>
    </row>
    <row r="64" spans="1:7" x14ac:dyDescent="0.25">
      <c r="A64" t="s">
        <v>26</v>
      </c>
      <c r="B64" t="s">
        <v>12</v>
      </c>
      <c r="C64" t="s">
        <v>9</v>
      </c>
      <c r="D64" t="s">
        <v>56</v>
      </c>
      <c r="E64" s="2">
        <v>50</v>
      </c>
      <c r="F64" s="2">
        <v>0.96</v>
      </c>
      <c r="G64" s="2">
        <v>52.14</v>
      </c>
    </row>
    <row r="65" spans="1:7" x14ac:dyDescent="0.25">
      <c r="A65" t="s">
        <v>26</v>
      </c>
      <c r="B65" t="s">
        <v>8</v>
      </c>
      <c r="C65" t="s">
        <v>9</v>
      </c>
      <c r="D65" t="s">
        <v>56</v>
      </c>
      <c r="E65" s="2">
        <v>10.09</v>
      </c>
      <c r="F65" s="2">
        <v>0.92</v>
      </c>
      <c r="G65" s="2">
        <v>11</v>
      </c>
    </row>
    <row r="66" spans="1:7" x14ac:dyDescent="0.25">
      <c r="A66" t="s">
        <v>26</v>
      </c>
      <c r="B66" t="s">
        <v>12</v>
      </c>
      <c r="C66" t="s">
        <v>9</v>
      </c>
      <c r="D66" t="s">
        <v>57</v>
      </c>
      <c r="E66" s="2">
        <v>25</v>
      </c>
      <c r="F66" s="2">
        <v>1.04</v>
      </c>
      <c r="G66" s="2">
        <v>24.13</v>
      </c>
    </row>
    <row r="67" spans="1:7" x14ac:dyDescent="0.25">
      <c r="A67" t="s">
        <v>26</v>
      </c>
      <c r="B67" t="s">
        <v>12</v>
      </c>
      <c r="C67" t="s">
        <v>9</v>
      </c>
      <c r="D67" t="s">
        <v>57</v>
      </c>
      <c r="E67" s="2">
        <v>1000</v>
      </c>
      <c r="F67" s="2">
        <v>1.04</v>
      </c>
      <c r="G67" s="2">
        <v>965.25</v>
      </c>
    </row>
    <row r="68" spans="1:7" x14ac:dyDescent="0.25">
      <c r="A68" t="s">
        <v>27</v>
      </c>
      <c r="B68" t="s">
        <v>12</v>
      </c>
      <c r="C68" t="s">
        <v>9</v>
      </c>
      <c r="D68" t="s">
        <v>57</v>
      </c>
      <c r="E68" s="2">
        <v>50</v>
      </c>
      <c r="F68" s="2">
        <v>1.04</v>
      </c>
      <c r="G68" s="2">
        <v>48.26</v>
      </c>
    </row>
    <row r="69" spans="1:7" x14ac:dyDescent="0.25">
      <c r="A69" t="s">
        <v>27</v>
      </c>
      <c r="B69" t="s">
        <v>12</v>
      </c>
      <c r="C69" t="s">
        <v>9</v>
      </c>
      <c r="D69" t="s">
        <v>56</v>
      </c>
      <c r="E69" s="2">
        <v>500</v>
      </c>
      <c r="F69" s="2">
        <v>0.96</v>
      </c>
      <c r="G69" s="2">
        <v>522.47</v>
      </c>
    </row>
    <row r="70" spans="1:7" x14ac:dyDescent="0.25">
      <c r="A70" t="s">
        <v>27</v>
      </c>
      <c r="B70" t="s">
        <v>8</v>
      </c>
      <c r="C70" t="s">
        <v>9</v>
      </c>
      <c r="D70" t="s">
        <v>57</v>
      </c>
      <c r="E70" s="2">
        <v>501</v>
      </c>
      <c r="F70" s="2">
        <v>1</v>
      </c>
      <c r="G70" s="2">
        <v>500</v>
      </c>
    </row>
    <row r="71" spans="1:7" x14ac:dyDescent="0.25">
      <c r="A71" t="s">
        <v>27</v>
      </c>
      <c r="B71" t="s">
        <v>12</v>
      </c>
      <c r="C71" t="s">
        <v>9</v>
      </c>
      <c r="D71" t="s">
        <v>56</v>
      </c>
      <c r="E71" s="2">
        <v>50</v>
      </c>
      <c r="F71" s="2">
        <v>0.92</v>
      </c>
      <c r="G71" s="2">
        <v>54.23</v>
      </c>
    </row>
    <row r="72" spans="1:7" x14ac:dyDescent="0.25">
      <c r="A72" t="s">
        <v>27</v>
      </c>
      <c r="B72" t="s">
        <v>12</v>
      </c>
      <c r="C72" t="s">
        <v>9</v>
      </c>
      <c r="D72" t="s">
        <v>56</v>
      </c>
      <c r="E72" s="2">
        <v>101.42</v>
      </c>
      <c r="F72" s="2">
        <v>0.92</v>
      </c>
      <c r="G72" s="2">
        <v>110</v>
      </c>
    </row>
    <row r="73" spans="1:7" x14ac:dyDescent="0.25">
      <c r="A73" t="s">
        <v>27</v>
      </c>
      <c r="B73" t="s">
        <v>12</v>
      </c>
      <c r="C73" t="s">
        <v>9</v>
      </c>
      <c r="D73" t="s">
        <v>56</v>
      </c>
      <c r="E73" s="2">
        <v>25</v>
      </c>
      <c r="F73" s="2">
        <v>0.92</v>
      </c>
      <c r="G73" s="2">
        <v>27.11</v>
      </c>
    </row>
    <row r="74" spans="1:7" x14ac:dyDescent="0.25">
      <c r="A74" t="s">
        <v>28</v>
      </c>
      <c r="B74" t="s">
        <v>12</v>
      </c>
      <c r="C74" t="s">
        <v>9</v>
      </c>
      <c r="D74" t="s">
        <v>57</v>
      </c>
      <c r="E74" s="2">
        <v>120</v>
      </c>
      <c r="F74" s="2">
        <v>1.03</v>
      </c>
      <c r="G74" s="2">
        <v>116.62</v>
      </c>
    </row>
    <row r="75" spans="1:7" x14ac:dyDescent="0.25">
      <c r="A75" t="s">
        <v>28</v>
      </c>
      <c r="B75" t="s">
        <v>12</v>
      </c>
      <c r="C75" t="s">
        <v>9</v>
      </c>
      <c r="D75" t="s">
        <v>57</v>
      </c>
      <c r="E75" s="2">
        <v>65.86</v>
      </c>
      <c r="F75" s="2">
        <v>1.03</v>
      </c>
      <c r="G75" s="2">
        <v>64</v>
      </c>
    </row>
    <row r="76" spans="1:7" x14ac:dyDescent="0.25">
      <c r="A76" t="s">
        <v>28</v>
      </c>
      <c r="B76" t="s">
        <v>12</v>
      </c>
      <c r="C76" t="s">
        <v>9</v>
      </c>
      <c r="D76" t="s">
        <v>56</v>
      </c>
      <c r="E76" s="2">
        <v>30</v>
      </c>
      <c r="F76" s="2">
        <v>0.96</v>
      </c>
      <c r="G76" s="2">
        <v>31.15</v>
      </c>
    </row>
    <row r="77" spans="1:7" x14ac:dyDescent="0.25">
      <c r="A77" t="s">
        <v>28</v>
      </c>
      <c r="B77" t="s">
        <v>8</v>
      </c>
      <c r="C77" t="s">
        <v>9</v>
      </c>
      <c r="D77" t="s">
        <v>57</v>
      </c>
      <c r="E77" s="2">
        <v>132.62</v>
      </c>
      <c r="F77" s="2">
        <v>1.01</v>
      </c>
      <c r="G77" s="2">
        <v>131.69999999999999</v>
      </c>
    </row>
    <row r="78" spans="1:7" x14ac:dyDescent="0.25">
      <c r="A78" t="s">
        <v>28</v>
      </c>
      <c r="B78" t="s">
        <v>8</v>
      </c>
      <c r="C78" t="s">
        <v>9</v>
      </c>
      <c r="D78" t="s">
        <v>56</v>
      </c>
      <c r="E78" s="2">
        <v>376.5</v>
      </c>
      <c r="F78" s="2">
        <v>0.93</v>
      </c>
      <c r="G78" s="2">
        <v>403.54</v>
      </c>
    </row>
    <row r="79" spans="1:7" x14ac:dyDescent="0.25">
      <c r="A79" t="s">
        <v>28</v>
      </c>
      <c r="B79" t="s">
        <v>12</v>
      </c>
      <c r="C79" t="s">
        <v>9</v>
      </c>
      <c r="D79" t="s">
        <v>57</v>
      </c>
      <c r="E79" s="2">
        <v>25.7</v>
      </c>
      <c r="F79" s="2">
        <v>1.03</v>
      </c>
      <c r="G79" s="2">
        <v>24.95</v>
      </c>
    </row>
    <row r="80" spans="1:7" x14ac:dyDescent="0.25">
      <c r="A80" t="s">
        <v>28</v>
      </c>
      <c r="B80" t="s">
        <v>12</v>
      </c>
      <c r="C80" t="s">
        <v>9</v>
      </c>
      <c r="D80" t="s">
        <v>57</v>
      </c>
      <c r="E80" s="2">
        <v>230</v>
      </c>
      <c r="F80" s="2">
        <v>1.03</v>
      </c>
      <c r="G80" s="2">
        <v>223.3</v>
      </c>
    </row>
    <row r="81" spans="1:7" x14ac:dyDescent="0.25">
      <c r="A81" t="s">
        <v>29</v>
      </c>
      <c r="B81" t="s">
        <v>8</v>
      </c>
      <c r="C81" t="s">
        <v>9</v>
      </c>
      <c r="D81" t="s">
        <v>57</v>
      </c>
      <c r="E81" s="2">
        <v>149.88999999999999</v>
      </c>
      <c r="F81" s="2">
        <v>1.01</v>
      </c>
      <c r="G81" s="2">
        <v>149</v>
      </c>
    </row>
    <row r="82" spans="1:7" x14ac:dyDescent="0.25">
      <c r="A82" t="s">
        <v>30</v>
      </c>
      <c r="B82" t="s">
        <v>8</v>
      </c>
      <c r="C82" t="s">
        <v>9</v>
      </c>
      <c r="D82" t="s">
        <v>57</v>
      </c>
      <c r="E82" s="2">
        <v>89.7</v>
      </c>
      <c r="F82" s="2">
        <v>1.01</v>
      </c>
      <c r="G82" s="2">
        <v>89.16</v>
      </c>
    </row>
    <row r="83" spans="1:7" x14ac:dyDescent="0.25">
      <c r="A83" t="s">
        <v>30</v>
      </c>
      <c r="B83" t="s">
        <v>8</v>
      </c>
      <c r="C83" t="s">
        <v>9</v>
      </c>
      <c r="D83" t="s">
        <v>56</v>
      </c>
      <c r="E83" s="2">
        <v>82.41</v>
      </c>
      <c r="F83" s="2">
        <v>0.94</v>
      </c>
      <c r="G83" s="2">
        <v>88.05</v>
      </c>
    </row>
    <row r="84" spans="1:7" x14ac:dyDescent="0.25">
      <c r="A84" t="s">
        <v>30</v>
      </c>
      <c r="B84" t="s">
        <v>8</v>
      </c>
      <c r="C84" t="s">
        <v>9</v>
      </c>
      <c r="D84" t="s">
        <v>57</v>
      </c>
      <c r="E84" s="2">
        <v>333.48</v>
      </c>
      <c r="F84" s="2">
        <v>1.01</v>
      </c>
      <c r="G84" s="2">
        <v>331.49</v>
      </c>
    </row>
    <row r="85" spans="1:7" x14ac:dyDescent="0.25">
      <c r="A85" t="s">
        <v>30</v>
      </c>
      <c r="B85" t="s">
        <v>8</v>
      </c>
      <c r="C85" t="s">
        <v>9</v>
      </c>
      <c r="D85" t="s">
        <v>57</v>
      </c>
      <c r="E85" s="2">
        <v>501.81</v>
      </c>
      <c r="F85" s="2">
        <v>1.01</v>
      </c>
      <c r="G85" s="2">
        <v>498.82</v>
      </c>
    </row>
    <row r="86" spans="1:7" x14ac:dyDescent="0.25">
      <c r="A86" t="s">
        <v>31</v>
      </c>
      <c r="B86" t="s">
        <v>8</v>
      </c>
      <c r="C86" t="s">
        <v>9</v>
      </c>
      <c r="D86" t="s">
        <v>57</v>
      </c>
      <c r="E86" s="2">
        <v>238.42</v>
      </c>
      <c r="F86" s="2">
        <v>1.01</v>
      </c>
      <c r="G86" s="2">
        <v>237</v>
      </c>
    </row>
    <row r="87" spans="1:7" x14ac:dyDescent="0.25">
      <c r="A87" t="s">
        <v>31</v>
      </c>
      <c r="B87" t="s">
        <v>8</v>
      </c>
      <c r="C87" t="s">
        <v>9</v>
      </c>
      <c r="D87" t="s">
        <v>56</v>
      </c>
      <c r="E87" s="2">
        <v>224.16</v>
      </c>
      <c r="F87" s="2">
        <v>0.93</v>
      </c>
      <c r="G87" s="2">
        <v>240</v>
      </c>
    </row>
    <row r="88" spans="1:7" x14ac:dyDescent="0.25">
      <c r="A88" t="s">
        <v>31</v>
      </c>
      <c r="B88" t="s">
        <v>8</v>
      </c>
      <c r="C88" t="s">
        <v>9</v>
      </c>
      <c r="D88" t="s">
        <v>56</v>
      </c>
      <c r="E88" s="2">
        <v>46.7</v>
      </c>
      <c r="F88" s="2">
        <v>0.93</v>
      </c>
      <c r="G88" s="2">
        <v>50</v>
      </c>
    </row>
    <row r="89" spans="1:7" x14ac:dyDescent="0.25">
      <c r="A89" t="s">
        <v>32</v>
      </c>
      <c r="B89" t="s">
        <v>12</v>
      </c>
      <c r="C89" t="s">
        <v>9</v>
      </c>
      <c r="D89" t="s">
        <v>57</v>
      </c>
      <c r="E89" s="2">
        <v>680</v>
      </c>
      <c r="F89" s="2">
        <v>1.04</v>
      </c>
      <c r="G89" s="2">
        <v>655.74</v>
      </c>
    </row>
    <row r="90" spans="1:7" x14ac:dyDescent="0.25">
      <c r="A90" t="s">
        <v>32</v>
      </c>
      <c r="B90" t="s">
        <v>12</v>
      </c>
      <c r="C90" t="s">
        <v>9</v>
      </c>
      <c r="D90" t="s">
        <v>56</v>
      </c>
      <c r="E90" s="2">
        <v>50</v>
      </c>
      <c r="F90" s="2">
        <v>0.98</v>
      </c>
      <c r="G90" s="2">
        <v>50.97</v>
      </c>
    </row>
    <row r="91" spans="1:7" x14ac:dyDescent="0.25">
      <c r="A91" t="s">
        <v>32</v>
      </c>
      <c r="B91" t="s">
        <v>12</v>
      </c>
      <c r="C91" t="s">
        <v>9</v>
      </c>
      <c r="D91" t="s">
        <v>56</v>
      </c>
      <c r="E91" s="2">
        <v>400</v>
      </c>
      <c r="F91" s="2">
        <v>0.98</v>
      </c>
      <c r="G91" s="2">
        <v>407.75</v>
      </c>
    </row>
    <row r="92" spans="1:7" x14ac:dyDescent="0.25">
      <c r="A92" t="s">
        <v>32</v>
      </c>
      <c r="B92" t="s">
        <v>12</v>
      </c>
      <c r="C92" t="s">
        <v>9</v>
      </c>
      <c r="D92" t="s">
        <v>56</v>
      </c>
      <c r="E92" s="2">
        <v>30</v>
      </c>
      <c r="F92" s="2">
        <v>0.98</v>
      </c>
      <c r="G92" s="2">
        <v>30.58</v>
      </c>
    </row>
    <row r="93" spans="1:7" x14ac:dyDescent="0.25">
      <c r="A93" t="s">
        <v>33</v>
      </c>
      <c r="B93" t="s">
        <v>12</v>
      </c>
      <c r="C93" t="s">
        <v>9</v>
      </c>
      <c r="D93" t="s">
        <v>57</v>
      </c>
      <c r="E93" s="2">
        <v>100</v>
      </c>
      <c r="F93" s="2">
        <v>1.03</v>
      </c>
      <c r="G93" s="2">
        <v>96.71</v>
      </c>
    </row>
    <row r="94" spans="1:7" x14ac:dyDescent="0.25">
      <c r="A94" t="s">
        <v>33</v>
      </c>
      <c r="B94" t="s">
        <v>8</v>
      </c>
      <c r="C94" t="s">
        <v>9</v>
      </c>
      <c r="D94" t="s">
        <v>57</v>
      </c>
      <c r="E94" s="2">
        <v>55.17</v>
      </c>
      <c r="F94" s="2">
        <v>1</v>
      </c>
      <c r="G94" s="2">
        <v>55</v>
      </c>
    </row>
    <row r="95" spans="1:7" x14ac:dyDescent="0.25">
      <c r="A95" t="s">
        <v>33</v>
      </c>
      <c r="B95" t="s">
        <v>12</v>
      </c>
      <c r="C95" t="s">
        <v>9</v>
      </c>
      <c r="D95" t="s">
        <v>57</v>
      </c>
      <c r="E95" s="2">
        <v>104</v>
      </c>
      <c r="F95" s="2">
        <v>1.03</v>
      </c>
      <c r="G95" s="2">
        <v>100.58</v>
      </c>
    </row>
    <row r="96" spans="1:7" x14ac:dyDescent="0.25">
      <c r="A96" t="s">
        <v>34</v>
      </c>
      <c r="B96" t="s">
        <v>12</v>
      </c>
      <c r="C96" t="s">
        <v>9</v>
      </c>
      <c r="D96" t="s">
        <v>57</v>
      </c>
      <c r="E96" s="2">
        <v>105</v>
      </c>
      <c r="F96" s="2">
        <v>1.03</v>
      </c>
      <c r="G96" s="2">
        <v>101.55</v>
      </c>
    </row>
    <row r="97" spans="1:7" x14ac:dyDescent="0.25">
      <c r="A97" t="s">
        <v>34</v>
      </c>
      <c r="B97" t="s">
        <v>12</v>
      </c>
      <c r="C97" t="s">
        <v>9</v>
      </c>
      <c r="D97" t="s">
        <v>57</v>
      </c>
      <c r="E97" s="2">
        <v>120</v>
      </c>
      <c r="F97" s="2">
        <v>1.03</v>
      </c>
      <c r="G97" s="2">
        <v>116.05</v>
      </c>
    </row>
    <row r="98" spans="1:7" x14ac:dyDescent="0.25">
      <c r="A98" t="s">
        <v>34</v>
      </c>
      <c r="B98" t="s">
        <v>12</v>
      </c>
      <c r="C98" t="s">
        <v>9</v>
      </c>
      <c r="D98" t="s">
        <v>57</v>
      </c>
      <c r="E98" s="2">
        <v>120</v>
      </c>
      <c r="F98" s="2">
        <v>1.03</v>
      </c>
      <c r="G98" s="2">
        <v>116.05</v>
      </c>
    </row>
    <row r="99" spans="1:7" x14ac:dyDescent="0.25">
      <c r="A99" t="s">
        <v>34</v>
      </c>
      <c r="B99" t="s">
        <v>12</v>
      </c>
      <c r="C99" t="s">
        <v>9</v>
      </c>
      <c r="D99" t="s">
        <v>57</v>
      </c>
      <c r="E99" s="2">
        <v>700</v>
      </c>
      <c r="F99" s="2">
        <v>1.03</v>
      </c>
      <c r="G99" s="2">
        <v>676.98</v>
      </c>
    </row>
    <row r="100" spans="1:7" x14ac:dyDescent="0.25">
      <c r="A100" t="s">
        <v>34</v>
      </c>
      <c r="B100" t="s">
        <v>12</v>
      </c>
      <c r="C100" t="s">
        <v>9</v>
      </c>
      <c r="D100" t="s">
        <v>57</v>
      </c>
      <c r="E100" s="2">
        <v>100</v>
      </c>
      <c r="F100" s="2">
        <v>1.03</v>
      </c>
      <c r="G100" s="2">
        <v>96.71</v>
      </c>
    </row>
    <row r="101" spans="1:7" x14ac:dyDescent="0.25">
      <c r="A101" t="s">
        <v>34</v>
      </c>
      <c r="B101" t="s">
        <v>8</v>
      </c>
      <c r="C101" t="s">
        <v>9</v>
      </c>
      <c r="D101" t="s">
        <v>57</v>
      </c>
      <c r="E101" s="2">
        <v>165.5</v>
      </c>
      <c r="F101" s="2">
        <v>1</v>
      </c>
      <c r="G101" s="2">
        <v>165</v>
      </c>
    </row>
    <row r="102" spans="1:7" x14ac:dyDescent="0.25">
      <c r="A102" t="s">
        <v>35</v>
      </c>
      <c r="B102" t="s">
        <v>8</v>
      </c>
      <c r="C102" t="s">
        <v>9</v>
      </c>
      <c r="D102" t="s">
        <v>57</v>
      </c>
      <c r="E102" s="2">
        <v>75.23</v>
      </c>
      <c r="F102" s="2">
        <v>1</v>
      </c>
      <c r="G102" s="2">
        <v>75</v>
      </c>
    </row>
    <row r="103" spans="1:7" x14ac:dyDescent="0.25">
      <c r="A103" t="s">
        <v>35</v>
      </c>
      <c r="B103" t="s">
        <v>12</v>
      </c>
      <c r="C103" t="s">
        <v>9</v>
      </c>
      <c r="D103" t="s">
        <v>56</v>
      </c>
      <c r="E103" s="2">
        <v>244.5</v>
      </c>
      <c r="F103" s="2">
        <v>0.98</v>
      </c>
      <c r="G103" s="2">
        <v>250</v>
      </c>
    </row>
    <row r="104" spans="1:7" x14ac:dyDescent="0.25">
      <c r="A104" t="s">
        <v>36</v>
      </c>
      <c r="B104" t="s">
        <v>8</v>
      </c>
      <c r="C104" t="s">
        <v>9</v>
      </c>
      <c r="D104" t="s">
        <v>57</v>
      </c>
      <c r="E104" s="2">
        <v>300.89999999999998</v>
      </c>
      <c r="F104" s="2">
        <v>1</v>
      </c>
      <c r="G104" s="2">
        <v>300</v>
      </c>
    </row>
    <row r="105" spans="1:7" x14ac:dyDescent="0.25">
      <c r="A105" t="s">
        <v>37</v>
      </c>
      <c r="B105" t="s">
        <v>12</v>
      </c>
      <c r="C105" t="s">
        <v>9</v>
      </c>
      <c r="D105" t="s">
        <v>57</v>
      </c>
      <c r="E105" s="2">
        <v>150</v>
      </c>
      <c r="F105" s="2">
        <v>1.05</v>
      </c>
      <c r="G105" s="2">
        <v>142.31</v>
      </c>
    </row>
    <row r="106" spans="1:7" x14ac:dyDescent="0.25">
      <c r="A106" t="s">
        <v>38</v>
      </c>
      <c r="B106" t="s">
        <v>8</v>
      </c>
      <c r="C106" t="s">
        <v>9</v>
      </c>
      <c r="D106" t="s">
        <v>57</v>
      </c>
      <c r="E106" s="2">
        <v>26.32</v>
      </c>
      <c r="F106" s="2">
        <v>1</v>
      </c>
      <c r="G106" s="2">
        <v>26.24</v>
      </c>
    </row>
    <row r="107" spans="1:7" x14ac:dyDescent="0.25">
      <c r="A107" t="s">
        <v>39</v>
      </c>
      <c r="B107" t="s">
        <v>12</v>
      </c>
      <c r="C107" t="s">
        <v>9</v>
      </c>
      <c r="D107" t="s">
        <v>57</v>
      </c>
      <c r="E107" s="2">
        <v>464.57</v>
      </c>
      <c r="F107" s="2">
        <v>1.04</v>
      </c>
      <c r="G107" s="2">
        <v>446.7</v>
      </c>
    </row>
    <row r="108" spans="1:7" x14ac:dyDescent="0.25">
      <c r="A108" t="s">
        <v>40</v>
      </c>
      <c r="B108" t="s">
        <v>12</v>
      </c>
      <c r="C108" t="s">
        <v>9</v>
      </c>
      <c r="D108" t="s">
        <v>58</v>
      </c>
      <c r="E108" s="2">
        <v>22350</v>
      </c>
      <c r="F108" s="2">
        <v>364.5</v>
      </c>
      <c r="G108" s="2">
        <v>61.32</v>
      </c>
    </row>
    <row r="109" spans="1:7" x14ac:dyDescent="0.25">
      <c r="A109" t="s">
        <v>40</v>
      </c>
      <c r="B109" t="s">
        <v>12</v>
      </c>
      <c r="C109" t="s">
        <v>9</v>
      </c>
      <c r="D109" t="s">
        <v>58</v>
      </c>
      <c r="E109" s="2">
        <v>10047</v>
      </c>
      <c r="F109" s="2">
        <v>364.19</v>
      </c>
      <c r="G109" s="2">
        <v>27.59</v>
      </c>
    </row>
    <row r="110" spans="1:7" x14ac:dyDescent="0.25">
      <c r="A110" t="s">
        <v>41</v>
      </c>
      <c r="B110" t="s">
        <v>12</v>
      </c>
      <c r="C110" t="s">
        <v>9</v>
      </c>
      <c r="D110" t="s">
        <v>57</v>
      </c>
      <c r="E110" s="2">
        <v>300</v>
      </c>
      <c r="F110" s="2">
        <v>1.04</v>
      </c>
      <c r="G110" s="2">
        <v>288.45999999999998</v>
      </c>
    </row>
    <row r="111" spans="1:7" x14ac:dyDescent="0.25">
      <c r="A111" t="s">
        <v>42</v>
      </c>
      <c r="B111" t="s">
        <v>12</v>
      </c>
      <c r="C111" t="s">
        <v>9</v>
      </c>
      <c r="D111" t="s">
        <v>58</v>
      </c>
      <c r="E111" s="2">
        <v>30000</v>
      </c>
      <c r="F111" s="2">
        <v>364.19</v>
      </c>
      <c r="G111" s="2">
        <v>82.37</v>
      </c>
    </row>
    <row r="112" spans="1:7" x14ac:dyDescent="0.25">
      <c r="A112" t="s">
        <v>43</v>
      </c>
      <c r="B112" t="s">
        <v>12</v>
      </c>
      <c r="C112" t="s">
        <v>9</v>
      </c>
      <c r="D112" t="s">
        <v>57</v>
      </c>
      <c r="E112" s="2">
        <v>60</v>
      </c>
      <c r="F112" s="2">
        <v>1.04</v>
      </c>
      <c r="G112" s="2">
        <v>57.69</v>
      </c>
    </row>
    <row r="113" spans="1:7" x14ac:dyDescent="0.25">
      <c r="A113" t="s">
        <v>44</v>
      </c>
      <c r="B113" t="s">
        <v>12</v>
      </c>
      <c r="C113" t="s">
        <v>9</v>
      </c>
      <c r="D113" t="s">
        <v>57</v>
      </c>
      <c r="E113" s="2">
        <v>320</v>
      </c>
      <c r="F113" s="2">
        <v>1.04</v>
      </c>
      <c r="G113" s="2">
        <v>307.69</v>
      </c>
    </row>
    <row r="114" spans="1:7" x14ac:dyDescent="0.25">
      <c r="A114" t="s">
        <v>45</v>
      </c>
      <c r="B114" t="s">
        <v>12</v>
      </c>
      <c r="C114" t="s">
        <v>9</v>
      </c>
      <c r="D114" t="s">
        <v>57</v>
      </c>
      <c r="E114" s="2">
        <v>200</v>
      </c>
      <c r="F114" s="2">
        <v>1.04</v>
      </c>
      <c r="G114" s="2">
        <v>192.31</v>
      </c>
    </row>
    <row r="115" spans="1:7" x14ac:dyDescent="0.25">
      <c r="A115" t="s">
        <v>46</v>
      </c>
      <c r="B115" t="s">
        <v>12</v>
      </c>
      <c r="C115" t="s">
        <v>9</v>
      </c>
      <c r="D115" t="s">
        <v>57</v>
      </c>
      <c r="E115" s="2">
        <v>300</v>
      </c>
      <c r="F115" s="2">
        <v>1.04</v>
      </c>
      <c r="G115" s="2">
        <v>288.45999999999998</v>
      </c>
    </row>
    <row r="116" spans="1:7" x14ac:dyDescent="0.25">
      <c r="A116" t="s">
        <v>47</v>
      </c>
      <c r="B116" t="s">
        <v>12</v>
      </c>
      <c r="C116" t="s">
        <v>9</v>
      </c>
      <c r="D116" t="s">
        <v>57</v>
      </c>
      <c r="E116" s="2">
        <v>34.1</v>
      </c>
      <c r="F116" s="2">
        <v>1.04</v>
      </c>
      <c r="G116" s="2">
        <v>32.79</v>
      </c>
    </row>
    <row r="117" spans="1:7" x14ac:dyDescent="0.25">
      <c r="A117" t="s">
        <v>48</v>
      </c>
      <c r="B117" t="s">
        <v>12</v>
      </c>
      <c r="C117" t="s">
        <v>9</v>
      </c>
      <c r="D117" t="s">
        <v>57</v>
      </c>
      <c r="E117" s="2">
        <v>30</v>
      </c>
      <c r="F117" s="2">
        <v>1.04</v>
      </c>
      <c r="G117" s="2">
        <v>28.85</v>
      </c>
    </row>
    <row r="118" spans="1:7" x14ac:dyDescent="0.25">
      <c r="A118" t="s">
        <v>49</v>
      </c>
      <c r="B118" t="s">
        <v>12</v>
      </c>
      <c r="C118" t="s">
        <v>9</v>
      </c>
      <c r="D118" t="s">
        <v>57</v>
      </c>
      <c r="E118" s="2">
        <v>100</v>
      </c>
      <c r="F118" s="2">
        <v>1.04</v>
      </c>
      <c r="G118" s="2">
        <v>96.15</v>
      </c>
    </row>
    <row r="119" spans="1:7" x14ac:dyDescent="0.25">
      <c r="A119" t="s">
        <v>50</v>
      </c>
      <c r="B119" t="s">
        <v>12</v>
      </c>
      <c r="C119" t="s">
        <v>9</v>
      </c>
      <c r="D119" t="s">
        <v>57</v>
      </c>
      <c r="E119" s="2">
        <v>330</v>
      </c>
      <c r="F119" s="2">
        <v>1.04</v>
      </c>
      <c r="G119" s="2">
        <v>317.31</v>
      </c>
    </row>
    <row r="120" spans="1:7" x14ac:dyDescent="0.25">
      <c r="A120" t="s">
        <v>50</v>
      </c>
      <c r="B120" t="s">
        <v>12</v>
      </c>
      <c r="C120" t="s">
        <v>9</v>
      </c>
      <c r="D120" t="s">
        <v>57</v>
      </c>
      <c r="E120" s="2">
        <v>75.45</v>
      </c>
      <c r="F120" s="2">
        <v>1.04</v>
      </c>
      <c r="G120" s="2">
        <v>72.55</v>
      </c>
    </row>
    <row r="121" spans="1:7" x14ac:dyDescent="0.25">
      <c r="A121" t="s">
        <v>51</v>
      </c>
      <c r="B121" t="s">
        <v>12</v>
      </c>
      <c r="C121" t="s">
        <v>9</v>
      </c>
      <c r="D121" t="s">
        <v>57</v>
      </c>
      <c r="E121" s="2">
        <v>10</v>
      </c>
      <c r="F121" s="2">
        <v>1.04</v>
      </c>
      <c r="G121" s="2">
        <v>9.6199999999999992</v>
      </c>
    </row>
    <row r="122" spans="1:7" x14ac:dyDescent="0.25">
      <c r="A122" t="s">
        <v>51</v>
      </c>
      <c r="B122" t="s">
        <v>12</v>
      </c>
      <c r="C122" t="s">
        <v>9</v>
      </c>
      <c r="D122" t="s">
        <v>57</v>
      </c>
      <c r="E122" s="2">
        <v>10</v>
      </c>
      <c r="F122" s="2">
        <v>1.04</v>
      </c>
      <c r="G122" s="2">
        <v>9.6199999999999992</v>
      </c>
    </row>
    <row r="123" spans="1:7" x14ac:dyDescent="0.25">
      <c r="A123" t="s">
        <v>52</v>
      </c>
      <c r="B123" t="s">
        <v>12</v>
      </c>
      <c r="C123" t="s">
        <v>9</v>
      </c>
      <c r="D123" t="s">
        <v>57</v>
      </c>
      <c r="E123" s="2">
        <v>12</v>
      </c>
      <c r="F123" s="2">
        <v>1.04</v>
      </c>
      <c r="G123" s="2">
        <v>11.54</v>
      </c>
    </row>
    <row r="124" spans="1:7" x14ac:dyDescent="0.25">
      <c r="A124" t="s">
        <v>53</v>
      </c>
      <c r="B124" t="s">
        <v>12</v>
      </c>
      <c r="C124" t="s">
        <v>9</v>
      </c>
      <c r="D124" t="s">
        <v>57</v>
      </c>
      <c r="E124" s="2">
        <v>26</v>
      </c>
      <c r="F124" s="2">
        <v>1.04</v>
      </c>
      <c r="G124" s="2">
        <v>25</v>
      </c>
    </row>
    <row r="125" spans="1:7" x14ac:dyDescent="0.25">
      <c r="A125" t="s">
        <v>54</v>
      </c>
      <c r="B125" t="s">
        <v>12</v>
      </c>
      <c r="C125" t="s">
        <v>9</v>
      </c>
      <c r="D125" t="s">
        <v>57</v>
      </c>
      <c r="E125" s="2">
        <v>20</v>
      </c>
      <c r="F125" s="2">
        <v>1.04</v>
      </c>
      <c r="G125" s="2">
        <v>19.23</v>
      </c>
    </row>
    <row r="126" spans="1:7" x14ac:dyDescent="0.25">
      <c r="A126" t="s">
        <v>55</v>
      </c>
      <c r="B126" t="s">
        <v>12</v>
      </c>
      <c r="C126" t="s">
        <v>9</v>
      </c>
      <c r="D126" t="s">
        <v>57</v>
      </c>
      <c r="E126" s="2">
        <v>26.5</v>
      </c>
      <c r="F126" s="2">
        <v>1.04</v>
      </c>
      <c r="G126" s="2">
        <v>25.48</v>
      </c>
    </row>
  </sheetData>
  <autoFilter ref="A1:G126" xr:uid="{00000000-0001-0000-0000-000000000000}"/>
  <mergeCells count="2">
    <mergeCell ref="J4:L4"/>
    <mergeCell ref="M4:O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otc_orderList_data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Adrián</cp:lastModifiedBy>
  <dcterms:created xsi:type="dcterms:W3CDTF">2023-04-30T22:40:34Z</dcterms:created>
  <dcterms:modified xsi:type="dcterms:W3CDTF">2023-05-01T18:58:49Z</dcterms:modified>
</cp:coreProperties>
</file>