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58" i="1" l="1"/>
  <c r="J58" i="1"/>
  <c r="G58" i="1"/>
  <c r="F58" i="1"/>
  <c r="E58" i="1"/>
  <c r="D58" i="1"/>
  <c r="K54" i="1"/>
  <c r="J54" i="1"/>
  <c r="G54" i="1"/>
  <c r="F54" i="1"/>
  <c r="E54" i="1"/>
  <c r="D54" i="1"/>
  <c r="K46" i="1"/>
  <c r="J46" i="1"/>
  <c r="G46" i="1"/>
  <c r="F46" i="1"/>
  <c r="E46" i="1"/>
  <c r="D46" i="1"/>
  <c r="K42" i="1"/>
  <c r="J42" i="1"/>
  <c r="G42" i="1"/>
  <c r="F42" i="1"/>
  <c r="E42" i="1"/>
  <c r="D42" i="1"/>
  <c r="K38" i="1" l="1"/>
  <c r="J38" i="1"/>
  <c r="G38" i="1"/>
  <c r="F38" i="1"/>
  <c r="E38" i="1"/>
  <c r="D38" i="1"/>
  <c r="K30" i="1"/>
  <c r="J30" i="1"/>
  <c r="G30" i="1"/>
  <c r="F30" i="1"/>
  <c r="E30" i="1"/>
  <c r="D30" i="1"/>
  <c r="G8" i="1"/>
  <c r="F8" i="1"/>
  <c r="E8" i="1"/>
  <c r="D8" i="1"/>
  <c r="G4" i="1"/>
  <c r="F4" i="1"/>
  <c r="E4" i="1"/>
  <c r="D4" i="1"/>
  <c r="K21" i="1"/>
  <c r="J21" i="1"/>
  <c r="G21" i="1"/>
  <c r="F21" i="1"/>
  <c r="E21" i="1"/>
  <c r="D21" i="1"/>
  <c r="K16" i="1"/>
  <c r="J16" i="1"/>
  <c r="G16" i="1"/>
  <c r="F16" i="1"/>
  <c r="E16" i="1"/>
  <c r="D16" i="1"/>
</calcChain>
</file>

<file path=xl/sharedStrings.xml><?xml version="1.0" encoding="utf-8"?>
<sst xmlns="http://schemas.openxmlformats.org/spreadsheetml/2006/main" count="137" uniqueCount="43">
  <si>
    <t>STANDARD CHOICES</t>
  </si>
  <si>
    <t>NULL CHOICES</t>
  </si>
  <si>
    <t>Pr(BS&gt;BN)</t>
  </si>
  <si>
    <t>Pr(AS&gt;BN)</t>
  </si>
  <si>
    <t>Pr(BS&gt;AN)</t>
  </si>
  <si>
    <t>Pr(AS&gt;AN)</t>
  </si>
  <si>
    <t xml:space="preserve">AS BS </t>
  </si>
  <si>
    <t>AN BN</t>
  </si>
  <si>
    <t>Alejandra</t>
  </si>
  <si>
    <t>V_1</t>
  </si>
  <si>
    <t>AS _ BS</t>
  </si>
  <si>
    <t>AN_BN</t>
  </si>
  <si>
    <t>#Elecciones</t>
  </si>
  <si>
    <t>Rate -&gt;</t>
  </si>
  <si>
    <t>Jaime</t>
  </si>
  <si>
    <t>V_2</t>
  </si>
  <si>
    <t>V_3_SIM</t>
  </si>
  <si>
    <t>V_3_Flash</t>
  </si>
  <si>
    <t>Stephanie</t>
  </si>
  <si>
    <t>Uriel</t>
  </si>
  <si>
    <t>Niño</t>
  </si>
  <si>
    <t>Cambio en AS-AN y BS-BN (1 a 96)</t>
  </si>
  <si>
    <t>El no. De circulos externos ya no es exactamente el mismo.</t>
  </si>
  <si>
    <t>Se elimina el 1 central y se repiten los 12 estimulos restantes 4 veces.</t>
  </si>
  <si>
    <t>48 parejas por comparacion</t>
  </si>
  <si>
    <t>Cambio en Todos los grupos</t>
  </si>
  <si>
    <t>Cambio en formato</t>
  </si>
  <si>
    <t>Se muestra el circulo de referencia un poco más arriba</t>
  </si>
  <si>
    <t>Se reduce el tiempo de pres a 1.5</t>
  </si>
  <si>
    <t>Angel</t>
  </si>
  <si>
    <t>Ana</t>
  </si>
  <si>
    <t>V_4</t>
  </si>
  <si>
    <t>Bere</t>
  </si>
  <si>
    <t>Se quita el 1 y el 3; solo 192 ensayos</t>
  </si>
  <si>
    <t>V_4 FLASH</t>
  </si>
  <si>
    <t>Melisa</t>
  </si>
  <si>
    <t>V_4 SIM</t>
  </si>
  <si>
    <t>BS&gt;BN</t>
  </si>
  <si>
    <t>BS&gt;AN</t>
  </si>
  <si>
    <t>AS&gt;BS</t>
  </si>
  <si>
    <t>AS &gt; AN</t>
  </si>
  <si>
    <t>BN&gt;AN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</si>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</sst>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7" borderId="0" xfId="0" applyFill="1"/>
    <xf numFmtId="0" fontId="0" fillId="36" borderId="0" xfId="0" applyFill="1"/>
    <xf numFmtId="0" fontId="0" fillId="0" borderId="0" xfId="0" applyFill="1"/>
    <xf numFmtId="0" fontId="0" fillId="35" borderId="0" xfId="0" applyFill="1"/>
    <xf numFmtId="0" fontId="0" fillId="34" borderId="0" xfId="0" applyFill="1"/>
    <xf numFmtId="0" fontId="0" fillId="33" borderId="0" xfId="0" applyFill="1"/>
    <xf numFmtId="0" fontId="0" fillId="0" borderId="0" xfId="0"/>
    <xf numFmtId="0" fontId="0" fillId="38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39" workbookViewId="0">
      <selection activeCell="A58" sqref="A58"/>
    </sheetView>
  </sheetViews>
  <sheetFormatPr baseColWidth="10" defaultRowHeight="15" x14ac:dyDescent="0.25"/>
  <sheetData>
    <row r="1" spans="1:14" x14ac:dyDescent="0.25">
      <c r="E1" t="s">
        <v>0</v>
      </c>
      <c r="I1" t="s">
        <v>1</v>
      </c>
    </row>
    <row r="2" spans="1:14" x14ac:dyDescent="0.25">
      <c r="A2" s="7"/>
      <c r="B2" t="s">
        <v>14</v>
      </c>
      <c r="C2" s="5"/>
      <c r="D2" s="5" t="s">
        <v>2</v>
      </c>
      <c r="E2" s="5" t="s">
        <v>3</v>
      </c>
      <c r="F2" s="5" t="s">
        <v>4</v>
      </c>
      <c r="G2" s="5" t="s">
        <v>5</v>
      </c>
      <c r="H2" s="5"/>
      <c r="I2" s="5"/>
      <c r="J2" s="5" t="s">
        <v>10</v>
      </c>
      <c r="K2" s="5" t="s">
        <v>11</v>
      </c>
    </row>
    <row r="3" spans="1:14" x14ac:dyDescent="0.25">
      <c r="A3" s="7"/>
      <c r="C3" s="5" t="s">
        <v>12</v>
      </c>
      <c r="D3" s="1">
        <v>29</v>
      </c>
      <c r="E3" s="1">
        <v>30</v>
      </c>
      <c r="F3" s="1">
        <v>30</v>
      </c>
      <c r="G3" s="1">
        <v>29</v>
      </c>
      <c r="H3" s="5"/>
      <c r="I3" s="5"/>
      <c r="J3" s="5">
        <v>24</v>
      </c>
      <c r="K3" s="5">
        <v>22</v>
      </c>
    </row>
    <row r="4" spans="1:14" x14ac:dyDescent="0.25">
      <c r="A4" s="7"/>
      <c r="C4" s="5" t="s">
        <v>13</v>
      </c>
      <c r="D4" s="5">
        <f>D3/31</f>
        <v>0.93548387096774188</v>
      </c>
      <c r="E4" s="5">
        <f>E3/32</f>
        <v>0.9375</v>
      </c>
      <c r="F4" s="5">
        <f>F3/31</f>
        <v>0.967741935483871</v>
      </c>
      <c r="G4" s="5">
        <f>G3/30</f>
        <v>0.96666666666666667</v>
      </c>
      <c r="H4" s="5"/>
      <c r="I4" s="5"/>
      <c r="J4" s="5">
        <v>0.48979591836734693</v>
      </c>
      <c r="K4" s="5">
        <v>0.43137254901960786</v>
      </c>
    </row>
    <row r="5" spans="1:14" x14ac:dyDescent="0.25">
      <c r="A5" s="7"/>
    </row>
    <row r="6" spans="1:14" s="5" customFormat="1" x14ac:dyDescent="0.25">
      <c r="B6" s="5" t="s">
        <v>20</v>
      </c>
      <c r="D6" s="5" t="s">
        <v>2</v>
      </c>
      <c r="E6" s="5" t="s">
        <v>3</v>
      </c>
      <c r="F6" s="5" t="s">
        <v>4</v>
      </c>
      <c r="G6" s="5" t="s">
        <v>5</v>
      </c>
      <c r="J6" s="5" t="s">
        <v>10</v>
      </c>
      <c r="K6" s="5" t="s">
        <v>11</v>
      </c>
    </row>
    <row r="7" spans="1:14" s="5" customFormat="1" x14ac:dyDescent="0.25">
      <c r="C7" s="5" t="s">
        <v>12</v>
      </c>
      <c r="D7" s="1">
        <v>31</v>
      </c>
      <c r="E7" s="1">
        <v>40</v>
      </c>
      <c r="F7" s="1">
        <v>42</v>
      </c>
      <c r="G7" s="1">
        <v>27</v>
      </c>
      <c r="J7" s="5">
        <v>24</v>
      </c>
      <c r="K7" s="5">
        <v>22</v>
      </c>
    </row>
    <row r="8" spans="1:14" s="5" customFormat="1" x14ac:dyDescent="0.25">
      <c r="C8" s="5" t="s">
        <v>13</v>
      </c>
      <c r="D8" s="5">
        <f>D7/40</f>
        <v>0.77500000000000002</v>
      </c>
      <c r="E8" s="5">
        <f>E7/47</f>
        <v>0.85106382978723405</v>
      </c>
      <c r="F8" s="5">
        <f>F7/44</f>
        <v>0.95454545454545459</v>
      </c>
      <c r="G8" s="5">
        <f>G7/32</f>
        <v>0.84375</v>
      </c>
      <c r="J8" s="5">
        <v>0.48979591836734693</v>
      </c>
      <c r="K8" s="5">
        <v>0.43137254901960786</v>
      </c>
    </row>
    <row r="10" spans="1:14" s="5" customFormat="1" x14ac:dyDescent="0.25">
      <c r="A10" s="5" t="s">
        <v>9</v>
      </c>
      <c r="B10" s="5" t="s">
        <v>8</v>
      </c>
      <c r="D10" s="5" t="s">
        <v>2</v>
      </c>
      <c r="E10" s="5" t="s">
        <v>3</v>
      </c>
      <c r="F10" s="5" t="s">
        <v>4</v>
      </c>
      <c r="G10" s="5" t="s">
        <v>5</v>
      </c>
      <c r="J10" s="5" t="s">
        <v>6</v>
      </c>
      <c r="K10" s="5" t="s">
        <v>7</v>
      </c>
      <c r="M10" s="5" t="s">
        <v>26</v>
      </c>
    </row>
    <row r="11" spans="1:14" s="5" customFormat="1" x14ac:dyDescent="0.25">
      <c r="D11" s="5">
        <v>25</v>
      </c>
      <c r="E11" s="5">
        <v>26</v>
      </c>
      <c r="F11" s="5">
        <v>28</v>
      </c>
      <c r="G11" s="5">
        <v>26</v>
      </c>
      <c r="J11" s="5">
        <v>20</v>
      </c>
      <c r="K11" s="5">
        <v>20</v>
      </c>
      <c r="N11" s="5" t="s">
        <v>27</v>
      </c>
    </row>
    <row r="12" spans="1:14" s="5" customFormat="1" x14ac:dyDescent="0.25">
      <c r="D12" s="5">
        <v>0.78125</v>
      </c>
      <c r="E12" s="5">
        <v>0.8125</v>
      </c>
      <c r="F12" s="5">
        <v>0.875</v>
      </c>
      <c r="G12" s="5">
        <v>0.8125</v>
      </c>
      <c r="J12" s="5">
        <v>0.625</v>
      </c>
      <c r="K12" s="5">
        <v>0.625</v>
      </c>
      <c r="N12" s="5" t="s">
        <v>28</v>
      </c>
    </row>
    <row r="14" spans="1:14" s="4" customFormat="1" x14ac:dyDescent="0.25">
      <c r="A14" s="4" t="s">
        <v>15</v>
      </c>
      <c r="B14" s="4" t="s">
        <v>18</v>
      </c>
      <c r="D14" s="4" t="s">
        <v>2</v>
      </c>
      <c r="E14" s="4" t="s">
        <v>3</v>
      </c>
      <c r="F14" s="4" t="s">
        <v>4</v>
      </c>
      <c r="G14" s="4" t="s">
        <v>5</v>
      </c>
      <c r="J14" s="4" t="s">
        <v>10</v>
      </c>
      <c r="K14" s="4" t="s">
        <v>11</v>
      </c>
      <c r="M14" s="4" t="s">
        <v>25</v>
      </c>
    </row>
    <row r="15" spans="1:14" s="4" customFormat="1" x14ac:dyDescent="0.25">
      <c r="C15" s="4" t="s">
        <v>12</v>
      </c>
      <c r="D15" s="4">
        <v>47</v>
      </c>
      <c r="E15" s="4">
        <v>47</v>
      </c>
      <c r="F15" s="4">
        <v>47</v>
      </c>
      <c r="G15" s="4">
        <v>48</v>
      </c>
      <c r="J15" s="4">
        <v>35</v>
      </c>
      <c r="K15" s="4">
        <v>26</v>
      </c>
      <c r="N15" s="4" t="s">
        <v>23</v>
      </c>
    </row>
    <row r="16" spans="1:14" s="4" customFormat="1" x14ac:dyDescent="0.25">
      <c r="C16" s="4" t="s">
        <v>13</v>
      </c>
      <c r="D16" s="4">
        <f>D15/48</f>
        <v>0.97916666666666663</v>
      </c>
      <c r="E16" s="4">
        <f>E15/48</f>
        <v>0.97916666666666663</v>
      </c>
      <c r="F16" s="4">
        <f>F15/48</f>
        <v>0.97916666666666663</v>
      </c>
      <c r="G16" s="4">
        <f>G15/48</f>
        <v>1</v>
      </c>
      <c r="J16" s="4">
        <f>J15/49</f>
        <v>0.7142857142857143</v>
      </c>
      <c r="K16" s="4">
        <f>K15/51</f>
        <v>0.50980392156862742</v>
      </c>
      <c r="N16" s="4" t="s">
        <v>24</v>
      </c>
    </row>
    <row r="19" spans="1:16" s="6" customFormat="1" x14ac:dyDescent="0.25">
      <c r="A19" s="6" t="s">
        <v>16</v>
      </c>
      <c r="B19" s="6" t="s">
        <v>19</v>
      </c>
      <c r="D19" s="6" t="s">
        <v>2</v>
      </c>
      <c r="E19" s="6" t="s">
        <v>3</v>
      </c>
      <c r="F19" s="6" t="s">
        <v>4</v>
      </c>
      <c r="G19" s="6" t="s">
        <v>5</v>
      </c>
      <c r="J19" s="6" t="s">
        <v>10</v>
      </c>
      <c r="K19" s="6" t="s">
        <v>11</v>
      </c>
      <c r="M19" s="6" t="s">
        <v>21</v>
      </c>
    </row>
    <row r="20" spans="1:16" s="6" customFormat="1" x14ac:dyDescent="0.25">
      <c r="C20" s="6" t="s">
        <v>12</v>
      </c>
      <c r="D20" s="6">
        <v>46</v>
      </c>
      <c r="E20" s="6">
        <v>46</v>
      </c>
      <c r="F20" s="6">
        <v>45</v>
      </c>
      <c r="G20" s="6">
        <v>44</v>
      </c>
      <c r="J20" s="6">
        <v>32</v>
      </c>
      <c r="K20" s="6">
        <v>28</v>
      </c>
      <c r="N20" s="6" t="s">
        <v>22</v>
      </c>
    </row>
    <row r="21" spans="1:16" s="6" customFormat="1" x14ac:dyDescent="0.25">
      <c r="C21" s="6" t="s">
        <v>13</v>
      </c>
      <c r="D21" s="6">
        <f>D20/48</f>
        <v>0.95833333333333337</v>
      </c>
      <c r="E21" s="6">
        <f>E20/48</f>
        <v>0.95833333333333337</v>
      </c>
      <c r="F21" s="6">
        <f>F20/48</f>
        <v>0.9375</v>
      </c>
      <c r="G21" s="6">
        <f>G20/48</f>
        <v>0.91666666666666663</v>
      </c>
      <c r="J21" s="6">
        <f>J20/48</f>
        <v>0.66666666666666663</v>
      </c>
      <c r="K21" s="6">
        <f>K20/48</f>
        <v>0.58333333333333337</v>
      </c>
    </row>
    <row r="24" spans="1:16" s="6" customFormat="1" x14ac:dyDescent="0.25">
      <c r="A24" s="9"/>
      <c r="D24" s="6" t="s">
        <v>2</v>
      </c>
      <c r="E24" s="6" t="s">
        <v>3</v>
      </c>
      <c r="F24" s="6" t="s">
        <v>4</v>
      </c>
      <c r="G24" s="6" t="s">
        <v>5</v>
      </c>
      <c r="J24" s="6" t="s">
        <v>10</v>
      </c>
      <c r="K24" s="6" t="s">
        <v>11</v>
      </c>
    </row>
    <row r="25" spans="1:16" s="6" customFormat="1" x14ac:dyDescent="0.25">
      <c r="A25" s="9" t="s">
        <v>16</v>
      </c>
      <c r="B25" s="6" t="s">
        <v>14</v>
      </c>
      <c r="C25" s="6" t="s">
        <v>12</v>
      </c>
      <c r="D25" s="6">
        <v>42</v>
      </c>
      <c r="E25" s="6">
        <v>43</v>
      </c>
      <c r="F25" s="6">
        <v>41</v>
      </c>
      <c r="G25" s="6">
        <v>45</v>
      </c>
      <c r="J25" s="6">
        <v>30</v>
      </c>
      <c r="K25" s="6">
        <v>27</v>
      </c>
    </row>
    <row r="26" spans="1:16" s="6" customFormat="1" x14ac:dyDescent="0.25">
      <c r="A26" s="9"/>
      <c r="C26" s="6" t="s">
        <v>13</v>
      </c>
      <c r="D26" s="6">
        <v>0.875</v>
      </c>
      <c r="E26" s="6">
        <v>0.89583333333333337</v>
      </c>
      <c r="F26" s="6">
        <v>0.85416666666666663</v>
      </c>
      <c r="G26" s="6">
        <v>0.9375</v>
      </c>
      <c r="J26" s="6">
        <v>0.625</v>
      </c>
      <c r="K26" s="6">
        <v>0.5625</v>
      </c>
    </row>
    <row r="28" spans="1:16" s="6" customFormat="1" x14ac:dyDescent="0.25">
      <c r="A28" s="6" t="s">
        <v>16</v>
      </c>
      <c r="B28" s="6" t="s">
        <v>29</v>
      </c>
      <c r="D28" s="6" t="s">
        <v>2</v>
      </c>
      <c r="E28" s="6" t="s">
        <v>3</v>
      </c>
      <c r="F28" s="6" t="s">
        <v>4</v>
      </c>
      <c r="G28" s="6" t="s">
        <v>5</v>
      </c>
      <c r="J28" s="6" t="s">
        <v>10</v>
      </c>
      <c r="K28" s="6" t="s">
        <v>11</v>
      </c>
    </row>
    <row r="29" spans="1:16" s="6" customFormat="1" x14ac:dyDescent="0.25">
      <c r="C29" s="6" t="s">
        <v>12</v>
      </c>
      <c r="D29" s="6">
        <v>44</v>
      </c>
      <c r="E29" s="6">
        <v>41</v>
      </c>
      <c r="F29" s="6">
        <v>44</v>
      </c>
      <c r="G29" s="6">
        <v>46</v>
      </c>
      <c r="J29" s="6">
        <v>37</v>
      </c>
      <c r="K29" s="6">
        <v>27</v>
      </c>
    </row>
    <row r="30" spans="1:16" s="6" customFormat="1" x14ac:dyDescent="0.25">
      <c r="C30" s="6" t="s">
        <v>13</v>
      </c>
      <c r="D30" s="6">
        <f>D29/48</f>
        <v>0.91666666666666663</v>
      </c>
      <c r="E30" s="6">
        <f>E29/48</f>
        <v>0.85416666666666663</v>
      </c>
      <c r="F30" s="6">
        <f>F29/48</f>
        <v>0.91666666666666663</v>
      </c>
      <c r="G30" s="6">
        <f>G29/48</f>
        <v>0.95833333333333337</v>
      </c>
      <c r="J30" s="6">
        <f>J29/48</f>
        <v>0.77083333333333337</v>
      </c>
      <c r="K30" s="6">
        <f>K29/48</f>
        <v>0.5625</v>
      </c>
    </row>
    <row r="31" spans="1:16" s="3" customFormat="1" x14ac:dyDescent="0.25"/>
    <row r="32" spans="1:16" x14ac:dyDescent="0.25">
      <c r="A32" s="9"/>
      <c r="B32" s="2" t="s">
        <v>14</v>
      </c>
      <c r="C32" s="2"/>
      <c r="D32" s="2" t="s">
        <v>2</v>
      </c>
      <c r="E32" s="2" t="s">
        <v>3</v>
      </c>
      <c r="F32" s="2" t="s">
        <v>4</v>
      </c>
      <c r="G32" s="2" t="s">
        <v>5</v>
      </c>
      <c r="H32" s="2"/>
      <c r="I32" s="2"/>
      <c r="J32" s="2" t="s">
        <v>10</v>
      </c>
      <c r="K32" s="2" t="s">
        <v>11</v>
      </c>
      <c r="L32" s="2"/>
      <c r="M32" s="2"/>
      <c r="N32" s="2"/>
      <c r="O32" s="2"/>
      <c r="P32" s="2"/>
    </row>
    <row r="33" spans="1:16" x14ac:dyDescent="0.25">
      <c r="A33" s="9" t="s">
        <v>17</v>
      </c>
      <c r="B33" s="2"/>
      <c r="C33" s="2" t="s">
        <v>12</v>
      </c>
      <c r="D33" s="2">
        <v>41</v>
      </c>
      <c r="E33" s="2">
        <v>41</v>
      </c>
      <c r="F33" s="2">
        <v>43</v>
      </c>
      <c r="G33" s="2">
        <v>46</v>
      </c>
      <c r="H33" s="2"/>
      <c r="I33" s="2"/>
      <c r="J33" s="2">
        <v>32</v>
      </c>
      <c r="K33" s="2">
        <v>24</v>
      </c>
      <c r="L33" s="2"/>
      <c r="M33" s="2"/>
      <c r="N33" s="2"/>
      <c r="O33" s="2"/>
      <c r="P33" s="2"/>
    </row>
    <row r="34" spans="1:16" x14ac:dyDescent="0.25">
      <c r="A34" s="9"/>
      <c r="B34" s="2"/>
      <c r="C34" s="2" t="s">
        <v>13</v>
      </c>
      <c r="D34" s="2">
        <v>0.85416666666666663</v>
      </c>
      <c r="E34" s="2">
        <v>0.85416666666666663</v>
      </c>
      <c r="F34" s="2">
        <v>0.89583333333333337</v>
      </c>
      <c r="G34" s="2">
        <v>0.95833333333333337</v>
      </c>
      <c r="H34" s="2"/>
      <c r="I34" s="2"/>
      <c r="J34" s="2">
        <v>0.66666666666666663</v>
      </c>
      <c r="K34" s="2">
        <v>0.5</v>
      </c>
      <c r="L34" s="2"/>
      <c r="M34" s="2"/>
      <c r="N34" s="2"/>
      <c r="O34" s="2"/>
      <c r="P34" s="2"/>
    </row>
    <row r="36" spans="1:16" s="2" customFormat="1" ht="13.5" customHeight="1" x14ac:dyDescent="0.25">
      <c r="A36" s="9" t="s">
        <v>17</v>
      </c>
      <c r="B36" s="2" t="s">
        <v>30</v>
      </c>
      <c r="D36" s="2" t="s">
        <v>2</v>
      </c>
      <c r="E36" s="2" t="s">
        <v>3</v>
      </c>
      <c r="F36" s="2" t="s">
        <v>4</v>
      </c>
      <c r="G36" s="2" t="s">
        <v>5</v>
      </c>
      <c r="J36" s="2" t="s">
        <v>10</v>
      </c>
      <c r="K36" s="2" t="s">
        <v>11</v>
      </c>
    </row>
    <row r="37" spans="1:16" s="2" customFormat="1" x14ac:dyDescent="0.25">
      <c r="A37" s="9"/>
      <c r="C37" s="2" t="s">
        <v>12</v>
      </c>
      <c r="D37" s="2">
        <v>45</v>
      </c>
      <c r="E37" s="2">
        <v>47</v>
      </c>
      <c r="F37" s="2">
        <v>45</v>
      </c>
      <c r="G37" s="2">
        <v>47</v>
      </c>
      <c r="J37" s="2">
        <v>30</v>
      </c>
      <c r="K37" s="2">
        <v>28</v>
      </c>
    </row>
    <row r="38" spans="1:16" s="2" customFormat="1" x14ac:dyDescent="0.25">
      <c r="A38" s="9"/>
      <c r="C38" s="2" t="s">
        <v>13</v>
      </c>
      <c r="D38" s="2">
        <f>D37/48</f>
        <v>0.9375</v>
      </c>
      <c r="E38" s="2">
        <f t="shared" ref="E38:K38" si="0">E37/48</f>
        <v>0.97916666666666663</v>
      </c>
      <c r="F38" s="2">
        <f t="shared" si="0"/>
        <v>0.9375</v>
      </c>
      <c r="G38" s="2">
        <f t="shared" si="0"/>
        <v>0.97916666666666663</v>
      </c>
      <c r="J38" s="2">
        <f t="shared" si="0"/>
        <v>0.625</v>
      </c>
      <c r="K38" s="2">
        <f t="shared" si="0"/>
        <v>0.58333333333333337</v>
      </c>
    </row>
    <row r="40" spans="1:16" s="8" customFormat="1" x14ac:dyDescent="0.25">
      <c r="A40" s="9" t="s">
        <v>31</v>
      </c>
      <c r="B40" s="8" t="s">
        <v>32</v>
      </c>
      <c r="D40" s="8" t="s">
        <v>2</v>
      </c>
      <c r="E40" s="8" t="s">
        <v>3</v>
      </c>
      <c r="F40" s="8" t="s">
        <v>4</v>
      </c>
      <c r="G40" s="8" t="s">
        <v>5</v>
      </c>
      <c r="J40" s="8" t="s">
        <v>6</v>
      </c>
      <c r="K40" s="8" t="s">
        <v>7</v>
      </c>
      <c r="M40" s="8" t="s">
        <v>33</v>
      </c>
    </row>
    <row r="41" spans="1:16" s="8" customFormat="1" x14ac:dyDescent="0.25">
      <c r="A41" s="9"/>
      <c r="D41" s="8">
        <v>21</v>
      </c>
      <c r="E41" s="8">
        <v>27</v>
      </c>
      <c r="F41" s="8">
        <v>26</v>
      </c>
      <c r="G41" s="8">
        <v>28</v>
      </c>
      <c r="J41" s="8">
        <v>20</v>
      </c>
      <c r="K41" s="8">
        <v>13</v>
      </c>
    </row>
    <row r="42" spans="1:16" s="8" customFormat="1" x14ac:dyDescent="0.25">
      <c r="A42" s="9"/>
      <c r="D42" s="8">
        <f>D41/32</f>
        <v>0.65625</v>
      </c>
      <c r="E42" s="8">
        <f t="shared" ref="E42:K42" si="1">E41/32</f>
        <v>0.84375</v>
      </c>
      <c r="F42" s="8">
        <f t="shared" si="1"/>
        <v>0.8125</v>
      </c>
      <c r="G42" s="8">
        <f t="shared" si="1"/>
        <v>0.875</v>
      </c>
      <c r="J42" s="8">
        <f t="shared" si="1"/>
        <v>0.625</v>
      </c>
      <c r="K42" s="8">
        <f t="shared" si="1"/>
        <v>0.40625</v>
      </c>
    </row>
    <row r="44" spans="1:16" s="8" customFormat="1" x14ac:dyDescent="0.25">
      <c r="A44" s="8" t="s">
        <v>34</v>
      </c>
      <c r="B44" s="8" t="s">
        <v>32</v>
      </c>
      <c r="D44" s="8" t="s">
        <v>2</v>
      </c>
      <c r="E44" s="8" t="s">
        <v>3</v>
      </c>
      <c r="F44" s="8" t="s">
        <v>4</v>
      </c>
      <c r="G44" s="8" t="s">
        <v>5</v>
      </c>
      <c r="J44" s="8" t="s">
        <v>6</v>
      </c>
      <c r="K44" s="8" t="s">
        <v>7</v>
      </c>
    </row>
    <row r="45" spans="1:16" s="8" customFormat="1" x14ac:dyDescent="0.25">
      <c r="D45" s="8">
        <v>25</v>
      </c>
      <c r="E45" s="8">
        <v>21</v>
      </c>
      <c r="F45" s="8">
        <v>24</v>
      </c>
      <c r="G45" s="8">
        <v>24</v>
      </c>
      <c r="J45" s="8">
        <v>18</v>
      </c>
      <c r="K45" s="8">
        <v>15</v>
      </c>
    </row>
    <row r="46" spans="1:16" s="8" customFormat="1" x14ac:dyDescent="0.25">
      <c r="D46" s="8">
        <f>D45/32</f>
        <v>0.78125</v>
      </c>
      <c r="E46" s="8">
        <f>E45/32</f>
        <v>0.65625</v>
      </c>
      <c r="F46" s="8">
        <f>F45/32</f>
        <v>0.75</v>
      </c>
      <c r="G46" s="8">
        <f>G45/32</f>
        <v>0.75</v>
      </c>
      <c r="J46" s="8">
        <f>J45/32</f>
        <v>0.5625</v>
      </c>
      <c r="K46" s="8">
        <f>K45/32</f>
        <v>0.46875</v>
      </c>
    </row>
    <row r="48" spans="1:16" s="8" customFormat="1" x14ac:dyDescent="0.25">
      <c r="A48" s="8" t="s">
        <v>36</v>
      </c>
      <c r="B48" s="8" t="s">
        <v>35</v>
      </c>
      <c r="D48" s="8" t="s">
        <v>2</v>
      </c>
      <c r="E48" s="8" t="s">
        <v>3</v>
      </c>
      <c r="F48" s="8" t="s">
        <v>4</v>
      </c>
      <c r="G48" s="8" t="s">
        <v>5</v>
      </c>
      <c r="J48" s="8" t="s">
        <v>6</v>
      </c>
      <c r="K48" s="8" t="s">
        <v>7</v>
      </c>
    </row>
    <row r="49" spans="1:11" s="8" customFormat="1" x14ac:dyDescent="0.25">
      <c r="D49" s="8">
        <v>21</v>
      </c>
      <c r="E49" s="8">
        <v>25</v>
      </c>
      <c r="F49" s="8">
        <v>28</v>
      </c>
      <c r="G49" s="8">
        <v>29</v>
      </c>
      <c r="J49" s="8">
        <v>18</v>
      </c>
      <c r="K49" s="8">
        <v>13</v>
      </c>
    </row>
    <row r="50" spans="1:11" s="8" customFormat="1" x14ac:dyDescent="0.25">
      <c r="D50" s="8">
        <v>0.65625</v>
      </c>
      <c r="E50" s="8">
        <v>0.78125</v>
      </c>
      <c r="F50" s="8">
        <v>0.875</v>
      </c>
      <c r="G50" s="8">
        <v>0.90625</v>
      </c>
      <c r="J50" s="8">
        <v>0.5625</v>
      </c>
      <c r="K50" s="8">
        <v>0.40625</v>
      </c>
    </row>
    <row r="52" spans="1:11" s="8" customFormat="1" x14ac:dyDescent="0.25">
      <c r="A52" s="8" t="s">
        <v>34</v>
      </c>
      <c r="B52" s="8" t="s">
        <v>35</v>
      </c>
      <c r="D52" s="8" t="s">
        <v>2</v>
      </c>
      <c r="E52" s="8" t="s">
        <v>3</v>
      </c>
      <c r="F52" s="8" t="s">
        <v>4</v>
      </c>
      <c r="G52" s="8" t="s">
        <v>5</v>
      </c>
      <c r="J52" s="8" t="s">
        <v>6</v>
      </c>
      <c r="K52" s="8" t="s">
        <v>7</v>
      </c>
    </row>
    <row r="53" spans="1:11" s="8" customFormat="1" x14ac:dyDescent="0.25">
      <c r="D53" s="8">
        <v>29</v>
      </c>
      <c r="E53" s="8">
        <v>31</v>
      </c>
      <c r="F53" s="8">
        <v>31</v>
      </c>
      <c r="G53" s="8">
        <v>32</v>
      </c>
      <c r="J53" s="8">
        <v>27</v>
      </c>
      <c r="K53" s="8">
        <v>16</v>
      </c>
    </row>
    <row r="54" spans="1:11" s="8" customFormat="1" x14ac:dyDescent="0.25">
      <c r="D54" s="8">
        <f>D53/32</f>
        <v>0.90625</v>
      </c>
      <c r="E54" s="8">
        <f>E53/32</f>
        <v>0.96875</v>
      </c>
      <c r="F54" s="8">
        <f>F53/32</f>
        <v>0.96875</v>
      </c>
      <c r="G54" s="8">
        <f>G53/32</f>
        <v>1</v>
      </c>
      <c r="J54" s="8">
        <f>J53/32</f>
        <v>0.84375</v>
      </c>
      <c r="K54" s="8">
        <f>K53/32</f>
        <v>0.5</v>
      </c>
    </row>
    <row r="56" spans="1:11" s="8" customFormat="1" x14ac:dyDescent="0.25">
      <c r="A56" s="8" t="s">
        <v>31</v>
      </c>
      <c r="B56" s="8" t="s">
        <v>42</v>
      </c>
      <c r="D56" s="8" t="s">
        <v>37</v>
      </c>
      <c r="E56" s="8" t="s">
        <v>38</v>
      </c>
      <c r="F56" s="8" t="s">
        <v>39</v>
      </c>
      <c r="G56" s="8" t="s">
        <v>40</v>
      </c>
      <c r="J56" s="8" t="s">
        <v>39</v>
      </c>
      <c r="K56" s="8" t="s">
        <v>41</v>
      </c>
    </row>
    <row r="57" spans="1:11" s="8" customFormat="1" x14ac:dyDescent="0.25">
      <c r="D57" s="8">
        <v>54</v>
      </c>
      <c r="E57" s="8">
        <v>56</v>
      </c>
      <c r="F57" s="8">
        <v>50</v>
      </c>
      <c r="G57" s="8">
        <v>61</v>
      </c>
      <c r="J57" s="8">
        <v>47</v>
      </c>
      <c r="K57" s="8">
        <v>33</v>
      </c>
    </row>
    <row r="58" spans="1:11" s="8" customFormat="1" x14ac:dyDescent="0.25">
      <c r="D58" s="8">
        <f>D57/64</f>
        <v>0.84375</v>
      </c>
      <c r="E58" s="8">
        <f>E57/64</f>
        <v>0.875</v>
      </c>
      <c r="F58" s="8">
        <f>F57/64</f>
        <v>0.78125</v>
      </c>
      <c r="G58" s="8">
        <f>G57/64</f>
        <v>0.953125</v>
      </c>
      <c r="J58" s="8">
        <f>J57/64</f>
        <v>0.734375</v>
      </c>
      <c r="K58" s="8">
        <f>K57/64</f>
        <v>0.515625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Adrifelcha</dc:creator>
  <cp:lastModifiedBy>Adrifelcha</cp:lastModifiedBy>
  <dcterms:created xsi:type="dcterms:W3CDTF">2016-05-18T14:46:35Z</dcterms:created>
  <dcterms:modified xsi:type="dcterms:W3CDTF">2016-05-20T20:28:35Z</dcterms:modified>
</cp:coreProperties>
</file>