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ejandro\Desktop\Felisa\Finanzas\"/>
    </mc:Choice>
  </mc:AlternateContent>
  <bookViews>
    <workbookView xWindow="0" yWindow="0" windowWidth="20490" windowHeight="77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1" l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1" i="1"/>
  <c r="E9" i="1" s="1"/>
  <c r="T7" i="1" s="1"/>
  <c r="R15" i="1" l="1"/>
  <c r="BB27" i="1" l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19" i="1" l="1"/>
  <c r="R7" i="1" l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26" i="1"/>
  <c r="R25" i="1"/>
  <c r="R24" i="1"/>
  <c r="N3" i="1"/>
  <c r="F2" i="1" s="1"/>
  <c r="R23" i="1" l="1"/>
  <c r="AU27" i="1" l="1"/>
  <c r="AG27" i="1" s="1"/>
  <c r="AC27" i="1" s="1"/>
  <c r="AU28" i="1"/>
  <c r="AG28" i="1" s="1"/>
  <c r="AC28" i="1" s="1"/>
  <c r="AU29" i="1"/>
  <c r="AG29" i="1" s="1"/>
  <c r="AC29" i="1" s="1"/>
  <c r="AU30" i="1"/>
  <c r="AG30" i="1" s="1"/>
  <c r="AC30" i="1" s="1"/>
  <c r="AU31" i="1"/>
  <c r="AG31" i="1" s="1"/>
  <c r="AC31" i="1" s="1"/>
  <c r="AU32" i="1"/>
  <c r="AG32" i="1" s="1"/>
  <c r="AC32" i="1" s="1"/>
  <c r="AU33" i="1"/>
  <c r="AG33" i="1" s="1"/>
  <c r="AC33" i="1" s="1"/>
  <c r="AU34" i="1"/>
  <c r="AG34" i="1" s="1"/>
  <c r="AC34" i="1" s="1"/>
  <c r="AU35" i="1"/>
  <c r="AG35" i="1" s="1"/>
  <c r="AC35" i="1" s="1"/>
  <c r="AU36" i="1"/>
  <c r="AG36" i="1" s="1"/>
  <c r="AC36" i="1" s="1"/>
  <c r="AU37" i="1"/>
  <c r="AG37" i="1" s="1"/>
  <c r="AC37" i="1" s="1"/>
  <c r="AU38" i="1"/>
  <c r="AG38" i="1" s="1"/>
  <c r="AC38" i="1" s="1"/>
  <c r="AU39" i="1"/>
  <c r="AG39" i="1" s="1"/>
  <c r="AC39" i="1" s="1"/>
  <c r="AU40" i="1"/>
  <c r="AG40" i="1" s="1"/>
  <c r="AC40" i="1" s="1"/>
  <c r="AU41" i="1"/>
  <c r="AG41" i="1" s="1"/>
  <c r="AC41" i="1" s="1"/>
  <c r="AU42" i="1"/>
  <c r="AG42" i="1" s="1"/>
  <c r="AC42" i="1" s="1"/>
  <c r="AU43" i="1"/>
  <c r="AG43" i="1" s="1"/>
  <c r="AC43" i="1" s="1"/>
  <c r="AU44" i="1"/>
  <c r="AG44" i="1" s="1"/>
  <c r="AC44" i="1" s="1"/>
  <c r="AU45" i="1"/>
  <c r="AG45" i="1" s="1"/>
  <c r="AC45" i="1" s="1"/>
  <c r="AZ963" i="1"/>
  <c r="AZ962" i="1"/>
  <c r="AZ961" i="1"/>
  <c r="AZ960" i="1"/>
  <c r="AZ959" i="1"/>
  <c r="AZ958" i="1"/>
  <c r="AZ957" i="1"/>
  <c r="AZ956" i="1"/>
  <c r="AZ955" i="1"/>
  <c r="AZ954" i="1"/>
  <c r="AZ953" i="1"/>
  <c r="AZ952" i="1"/>
  <c r="AZ951" i="1"/>
  <c r="AZ950" i="1"/>
  <c r="AZ949" i="1"/>
  <c r="AZ948" i="1"/>
  <c r="AZ947" i="1"/>
  <c r="AZ946" i="1"/>
  <c r="AZ945" i="1"/>
  <c r="AZ944" i="1"/>
  <c r="AZ943" i="1"/>
  <c r="AZ942" i="1"/>
  <c r="AZ941" i="1"/>
  <c r="AZ940" i="1"/>
  <c r="AZ939" i="1"/>
  <c r="AZ938" i="1"/>
  <c r="AZ937" i="1"/>
  <c r="AZ936" i="1"/>
  <c r="AZ935" i="1"/>
  <c r="AZ934" i="1"/>
  <c r="AZ933" i="1"/>
  <c r="AZ932" i="1"/>
  <c r="AZ931" i="1"/>
  <c r="AZ930" i="1"/>
  <c r="AZ929" i="1"/>
  <c r="AZ928" i="1"/>
  <c r="AZ927" i="1"/>
  <c r="AZ926" i="1"/>
  <c r="AZ925" i="1"/>
  <c r="AZ924" i="1"/>
  <c r="AZ923" i="1"/>
  <c r="AZ922" i="1"/>
  <c r="AZ921" i="1"/>
  <c r="AZ920" i="1"/>
  <c r="AZ919" i="1"/>
  <c r="AZ918" i="1"/>
  <c r="AZ917" i="1"/>
  <c r="AZ916" i="1"/>
  <c r="AZ915" i="1"/>
  <c r="AZ914" i="1"/>
  <c r="AZ913" i="1"/>
  <c r="AZ912" i="1"/>
  <c r="AZ911" i="1"/>
  <c r="AZ910" i="1"/>
  <c r="AZ909" i="1"/>
  <c r="AZ908" i="1"/>
  <c r="AZ907" i="1"/>
  <c r="AZ906" i="1"/>
  <c r="AZ905" i="1"/>
  <c r="AZ904" i="1"/>
  <c r="AZ903" i="1"/>
  <c r="AZ902" i="1"/>
  <c r="AZ901" i="1"/>
  <c r="AZ900" i="1"/>
  <c r="AZ899" i="1"/>
  <c r="AZ898" i="1"/>
  <c r="AZ897" i="1"/>
  <c r="AZ896" i="1"/>
  <c r="AZ895" i="1"/>
  <c r="AZ894" i="1"/>
  <c r="AZ893" i="1"/>
  <c r="AZ892" i="1"/>
  <c r="AZ891" i="1"/>
  <c r="AZ890" i="1"/>
  <c r="AZ889" i="1"/>
  <c r="AZ888" i="1"/>
  <c r="AZ887" i="1"/>
  <c r="AZ886" i="1"/>
  <c r="AZ885" i="1"/>
  <c r="AZ884" i="1"/>
  <c r="AZ883" i="1"/>
  <c r="AZ882" i="1"/>
  <c r="AZ881" i="1"/>
  <c r="AZ880" i="1"/>
  <c r="AZ879" i="1"/>
  <c r="AZ878" i="1"/>
  <c r="AZ877" i="1"/>
  <c r="AZ876" i="1"/>
  <c r="AZ875" i="1"/>
  <c r="AZ874" i="1"/>
  <c r="AZ873" i="1"/>
  <c r="AZ872" i="1"/>
  <c r="AZ871" i="1"/>
  <c r="AZ870" i="1"/>
  <c r="AZ869" i="1"/>
  <c r="AZ868" i="1"/>
  <c r="AZ867" i="1"/>
  <c r="AZ866" i="1"/>
  <c r="AZ865" i="1"/>
  <c r="AZ864" i="1"/>
  <c r="AZ863" i="1"/>
  <c r="AZ862" i="1"/>
  <c r="AZ861" i="1"/>
  <c r="AZ860" i="1"/>
  <c r="AZ859" i="1"/>
  <c r="AZ858" i="1"/>
  <c r="AZ857" i="1"/>
  <c r="AZ856" i="1"/>
  <c r="AZ855" i="1"/>
  <c r="AZ854" i="1"/>
  <c r="AZ853" i="1"/>
  <c r="AZ852" i="1"/>
  <c r="AZ851" i="1"/>
  <c r="AZ850" i="1"/>
  <c r="AZ849" i="1"/>
  <c r="AZ848" i="1"/>
  <c r="AZ847" i="1"/>
  <c r="AZ846" i="1"/>
  <c r="AZ845" i="1"/>
  <c r="AZ844" i="1"/>
  <c r="AZ843" i="1"/>
  <c r="AZ842" i="1"/>
  <c r="AZ841" i="1"/>
  <c r="AZ840" i="1"/>
  <c r="AZ839" i="1"/>
  <c r="AZ838" i="1"/>
  <c r="AZ837" i="1"/>
  <c r="AZ836" i="1"/>
  <c r="AZ835" i="1"/>
  <c r="AZ834" i="1"/>
  <c r="AZ833" i="1"/>
  <c r="AZ832" i="1"/>
  <c r="AZ831" i="1"/>
  <c r="AZ830" i="1"/>
  <c r="AZ829" i="1"/>
  <c r="AZ828" i="1"/>
  <c r="AZ827" i="1"/>
  <c r="AZ826" i="1"/>
  <c r="AZ825" i="1"/>
  <c r="AZ824" i="1"/>
  <c r="AZ823" i="1"/>
  <c r="AZ822" i="1"/>
  <c r="AZ821" i="1"/>
  <c r="AZ820" i="1"/>
  <c r="AZ819" i="1"/>
  <c r="AZ818" i="1"/>
  <c r="AZ817" i="1"/>
  <c r="AZ816" i="1"/>
  <c r="AZ815" i="1"/>
  <c r="AZ814" i="1"/>
  <c r="AZ813" i="1"/>
  <c r="AZ812" i="1"/>
  <c r="AZ811" i="1"/>
  <c r="AZ810" i="1"/>
  <c r="AZ809" i="1"/>
  <c r="AZ808" i="1"/>
  <c r="AZ807" i="1"/>
  <c r="AZ806" i="1"/>
  <c r="AZ805" i="1"/>
  <c r="AZ804" i="1"/>
  <c r="AZ803" i="1"/>
  <c r="AZ802" i="1"/>
  <c r="AZ801" i="1"/>
  <c r="AZ800" i="1"/>
  <c r="AZ799" i="1"/>
  <c r="AZ798" i="1"/>
  <c r="AZ797" i="1"/>
  <c r="AZ796" i="1"/>
  <c r="AZ795" i="1"/>
  <c r="AZ794" i="1"/>
  <c r="AZ793" i="1"/>
  <c r="AZ792" i="1"/>
  <c r="AZ791" i="1"/>
  <c r="AZ790" i="1"/>
  <c r="AZ789" i="1"/>
  <c r="AZ788" i="1"/>
  <c r="AZ787" i="1"/>
  <c r="AZ786" i="1"/>
  <c r="AZ785" i="1"/>
  <c r="AZ784" i="1"/>
  <c r="AZ783" i="1"/>
  <c r="AZ782" i="1"/>
  <c r="AZ781" i="1"/>
  <c r="AZ780" i="1"/>
  <c r="AZ779" i="1"/>
  <c r="AZ778" i="1"/>
  <c r="AZ777" i="1"/>
  <c r="AZ776" i="1"/>
  <c r="AZ775" i="1"/>
  <c r="AZ774" i="1"/>
  <c r="AZ773" i="1"/>
  <c r="AZ772" i="1"/>
  <c r="AZ771" i="1"/>
  <c r="AZ770" i="1"/>
  <c r="AZ769" i="1"/>
  <c r="AZ768" i="1"/>
  <c r="AZ767" i="1"/>
  <c r="AZ766" i="1"/>
  <c r="AZ765" i="1"/>
  <c r="AZ764" i="1"/>
  <c r="AZ763" i="1"/>
  <c r="AZ762" i="1"/>
  <c r="AZ761" i="1"/>
  <c r="AZ760" i="1"/>
  <c r="AZ759" i="1"/>
  <c r="AZ758" i="1"/>
  <c r="AZ757" i="1"/>
  <c r="AZ756" i="1"/>
  <c r="AZ755" i="1"/>
  <c r="AZ754" i="1"/>
  <c r="AZ753" i="1"/>
  <c r="AZ752" i="1"/>
  <c r="AZ751" i="1"/>
  <c r="AZ750" i="1"/>
  <c r="AZ749" i="1"/>
  <c r="AZ748" i="1"/>
  <c r="AZ747" i="1"/>
  <c r="AZ746" i="1"/>
  <c r="AZ745" i="1"/>
  <c r="AZ744" i="1"/>
  <c r="AZ743" i="1"/>
  <c r="AZ742" i="1"/>
  <c r="AZ741" i="1"/>
  <c r="AZ740" i="1"/>
  <c r="AZ739" i="1"/>
  <c r="AZ738" i="1"/>
  <c r="AZ737" i="1"/>
  <c r="AZ736" i="1"/>
  <c r="AZ735" i="1"/>
  <c r="AZ734" i="1"/>
  <c r="AZ733" i="1"/>
  <c r="AZ732" i="1"/>
  <c r="AZ731" i="1"/>
  <c r="AZ730" i="1"/>
  <c r="AZ729" i="1"/>
  <c r="AZ728" i="1"/>
  <c r="AZ727" i="1"/>
  <c r="AZ726" i="1"/>
  <c r="AZ725" i="1"/>
  <c r="AZ724" i="1"/>
  <c r="AZ723" i="1"/>
  <c r="AZ722" i="1"/>
  <c r="AZ721" i="1"/>
  <c r="AZ720" i="1"/>
  <c r="AZ719" i="1"/>
  <c r="AZ718" i="1"/>
  <c r="AZ717" i="1"/>
  <c r="AZ716" i="1"/>
  <c r="AZ715" i="1"/>
  <c r="AZ714" i="1"/>
  <c r="AZ713" i="1"/>
  <c r="AZ712" i="1"/>
  <c r="AZ711" i="1"/>
  <c r="AZ710" i="1"/>
  <c r="AZ709" i="1"/>
  <c r="AZ708" i="1"/>
  <c r="AZ707" i="1"/>
  <c r="AZ706" i="1"/>
  <c r="AZ705" i="1"/>
  <c r="AZ704" i="1"/>
  <c r="AZ703" i="1"/>
  <c r="AZ702" i="1"/>
  <c r="AZ701" i="1"/>
  <c r="AZ700" i="1"/>
  <c r="AZ699" i="1"/>
  <c r="AZ698" i="1"/>
  <c r="AZ697" i="1"/>
  <c r="AZ696" i="1"/>
  <c r="AZ695" i="1"/>
  <c r="AZ694" i="1"/>
  <c r="AZ693" i="1"/>
  <c r="AZ692" i="1"/>
  <c r="AZ691" i="1"/>
  <c r="AZ690" i="1"/>
  <c r="AZ689" i="1"/>
  <c r="AZ688" i="1"/>
  <c r="AZ687" i="1"/>
  <c r="AZ686" i="1"/>
  <c r="AZ685" i="1"/>
  <c r="AZ684" i="1"/>
  <c r="AZ683" i="1"/>
  <c r="AZ682" i="1"/>
  <c r="AZ681" i="1"/>
  <c r="AZ680" i="1"/>
  <c r="AZ679" i="1"/>
  <c r="AZ678" i="1"/>
  <c r="AZ677" i="1"/>
  <c r="AZ676" i="1"/>
  <c r="AZ675" i="1"/>
  <c r="AZ674" i="1"/>
  <c r="AZ673" i="1"/>
  <c r="AZ672" i="1"/>
  <c r="AZ671" i="1"/>
  <c r="AZ670" i="1"/>
  <c r="AZ669" i="1"/>
  <c r="AZ668" i="1"/>
  <c r="AZ667" i="1"/>
  <c r="AZ666" i="1"/>
  <c r="AZ665" i="1"/>
  <c r="AZ664" i="1"/>
  <c r="AZ663" i="1"/>
  <c r="AZ662" i="1"/>
  <c r="AZ661" i="1"/>
  <c r="AZ660" i="1"/>
  <c r="AZ659" i="1"/>
  <c r="AZ658" i="1"/>
  <c r="AZ657" i="1"/>
  <c r="AZ656" i="1"/>
  <c r="AZ655" i="1"/>
  <c r="AZ654" i="1"/>
  <c r="AZ653" i="1"/>
  <c r="AZ652" i="1"/>
  <c r="AZ651" i="1"/>
  <c r="AZ650" i="1"/>
  <c r="AZ649" i="1"/>
  <c r="AZ648" i="1"/>
  <c r="AZ647" i="1"/>
  <c r="AZ646" i="1"/>
  <c r="AZ645" i="1"/>
  <c r="AZ644" i="1"/>
  <c r="AZ643" i="1"/>
  <c r="AZ642" i="1"/>
  <c r="AZ641" i="1"/>
  <c r="AZ640" i="1"/>
  <c r="AZ639" i="1"/>
  <c r="AZ638" i="1"/>
  <c r="AZ637" i="1"/>
  <c r="AZ636" i="1"/>
  <c r="AZ635" i="1"/>
  <c r="AZ634" i="1"/>
  <c r="AZ633" i="1"/>
  <c r="AZ632" i="1"/>
  <c r="AZ631" i="1"/>
  <c r="AZ630" i="1"/>
  <c r="AZ629" i="1"/>
  <c r="AZ628" i="1"/>
  <c r="AZ627" i="1"/>
  <c r="AZ626" i="1"/>
  <c r="AZ625" i="1"/>
  <c r="AZ624" i="1"/>
  <c r="AZ623" i="1"/>
  <c r="AZ622" i="1"/>
  <c r="AZ621" i="1"/>
  <c r="AZ620" i="1"/>
  <c r="AZ619" i="1"/>
  <c r="AZ618" i="1"/>
  <c r="AZ617" i="1"/>
  <c r="AZ616" i="1"/>
  <c r="AZ615" i="1"/>
  <c r="AZ614" i="1"/>
  <c r="AZ613" i="1"/>
  <c r="AZ612" i="1"/>
  <c r="AZ611" i="1"/>
  <c r="AZ610" i="1"/>
  <c r="AZ609" i="1"/>
  <c r="AZ608" i="1"/>
  <c r="AZ607" i="1"/>
  <c r="AZ606" i="1"/>
  <c r="AZ605" i="1"/>
  <c r="AZ604" i="1"/>
  <c r="AZ603" i="1"/>
  <c r="AZ602" i="1"/>
  <c r="AZ601" i="1"/>
  <c r="AZ600" i="1"/>
  <c r="AZ599" i="1"/>
  <c r="AZ598" i="1"/>
  <c r="AZ597" i="1"/>
  <c r="AU597" i="1"/>
  <c r="AZ596" i="1"/>
  <c r="AU596" i="1"/>
  <c r="AZ595" i="1"/>
  <c r="AU595" i="1"/>
  <c r="AZ594" i="1"/>
  <c r="AU594" i="1"/>
  <c r="AZ593" i="1"/>
  <c r="AU593" i="1"/>
  <c r="BB592" i="1"/>
  <c r="AU592" i="1" s="1"/>
  <c r="AZ592" i="1"/>
  <c r="BB591" i="1"/>
  <c r="AU591" i="1" s="1"/>
  <c r="AZ591" i="1"/>
  <c r="BB590" i="1"/>
  <c r="AU590" i="1" s="1"/>
  <c r="AZ590" i="1"/>
  <c r="BB589" i="1"/>
  <c r="AU589" i="1" s="1"/>
  <c r="AZ589" i="1"/>
  <c r="BB588" i="1"/>
  <c r="AU588" i="1" s="1"/>
  <c r="AZ588" i="1"/>
  <c r="BB587" i="1"/>
  <c r="AU587" i="1" s="1"/>
  <c r="AZ587" i="1"/>
  <c r="BB586" i="1"/>
  <c r="AU586" i="1" s="1"/>
  <c r="AZ586" i="1"/>
  <c r="BB585" i="1"/>
  <c r="AU585" i="1" s="1"/>
  <c r="AZ585" i="1"/>
  <c r="BB584" i="1"/>
  <c r="AU584" i="1" s="1"/>
  <c r="AZ584" i="1"/>
  <c r="BB583" i="1"/>
  <c r="AU583" i="1" s="1"/>
  <c r="AZ583" i="1"/>
  <c r="BB582" i="1"/>
  <c r="AU582" i="1" s="1"/>
  <c r="AZ582" i="1"/>
  <c r="BB581" i="1"/>
  <c r="AU581" i="1" s="1"/>
  <c r="AZ581" i="1"/>
  <c r="BB580" i="1"/>
  <c r="AU580" i="1" s="1"/>
  <c r="AZ580" i="1"/>
  <c r="BB579" i="1"/>
  <c r="AU579" i="1" s="1"/>
  <c r="AZ579" i="1"/>
  <c r="BB578" i="1"/>
  <c r="AU578" i="1" s="1"/>
  <c r="AZ578" i="1"/>
  <c r="BB577" i="1"/>
  <c r="AU577" i="1" s="1"/>
  <c r="AG577" i="1" s="1"/>
  <c r="AZ577" i="1"/>
  <c r="BB576" i="1"/>
  <c r="AU576" i="1" s="1"/>
  <c r="AG576" i="1" s="1"/>
  <c r="AZ576" i="1"/>
  <c r="BB575" i="1"/>
  <c r="AU575" i="1" s="1"/>
  <c r="AG575" i="1" s="1"/>
  <c r="AZ575" i="1"/>
  <c r="BB574" i="1"/>
  <c r="AU574" i="1" s="1"/>
  <c r="AG574" i="1" s="1"/>
  <c r="AZ574" i="1"/>
  <c r="BB573" i="1"/>
  <c r="AU573" i="1" s="1"/>
  <c r="AG573" i="1" s="1"/>
  <c r="AZ573" i="1"/>
  <c r="BB572" i="1"/>
  <c r="AU572" i="1" s="1"/>
  <c r="AG572" i="1" s="1"/>
  <c r="AZ572" i="1"/>
  <c r="BB571" i="1"/>
  <c r="AU571" i="1" s="1"/>
  <c r="AG571" i="1" s="1"/>
  <c r="AZ571" i="1"/>
  <c r="BB570" i="1"/>
  <c r="AU570" i="1" s="1"/>
  <c r="AG570" i="1" s="1"/>
  <c r="AZ570" i="1"/>
  <c r="BB569" i="1"/>
  <c r="AU569" i="1" s="1"/>
  <c r="AG569" i="1" s="1"/>
  <c r="AZ569" i="1"/>
  <c r="BB568" i="1"/>
  <c r="AU568" i="1" s="1"/>
  <c r="AG568" i="1" s="1"/>
  <c r="AZ568" i="1"/>
  <c r="BB567" i="1"/>
  <c r="AU567" i="1" s="1"/>
  <c r="AG567" i="1" s="1"/>
  <c r="AZ567" i="1"/>
  <c r="BB566" i="1"/>
  <c r="AU566" i="1" s="1"/>
  <c r="AG566" i="1" s="1"/>
  <c r="AZ566" i="1"/>
  <c r="BB565" i="1"/>
  <c r="AU565" i="1" s="1"/>
  <c r="AG565" i="1" s="1"/>
  <c r="AZ565" i="1"/>
  <c r="BB564" i="1"/>
  <c r="AU564" i="1" s="1"/>
  <c r="AG564" i="1" s="1"/>
  <c r="AZ564" i="1"/>
  <c r="BB563" i="1"/>
  <c r="AU563" i="1" s="1"/>
  <c r="AG563" i="1" s="1"/>
  <c r="AZ563" i="1"/>
  <c r="BB562" i="1"/>
  <c r="AU562" i="1" s="1"/>
  <c r="AG562" i="1" s="1"/>
  <c r="AZ562" i="1"/>
  <c r="BB561" i="1"/>
  <c r="AU561" i="1" s="1"/>
  <c r="AG561" i="1" s="1"/>
  <c r="AZ561" i="1"/>
  <c r="BB560" i="1"/>
  <c r="AU560" i="1" s="1"/>
  <c r="AG560" i="1" s="1"/>
  <c r="AZ560" i="1"/>
  <c r="BB559" i="1"/>
  <c r="AU559" i="1" s="1"/>
  <c r="AG559" i="1" s="1"/>
  <c r="AZ559" i="1"/>
  <c r="BB558" i="1"/>
  <c r="AU558" i="1" s="1"/>
  <c r="AG558" i="1" s="1"/>
  <c r="AZ558" i="1"/>
  <c r="BB557" i="1"/>
  <c r="AU557" i="1" s="1"/>
  <c r="AG557" i="1" s="1"/>
  <c r="AZ557" i="1"/>
  <c r="BB556" i="1"/>
  <c r="AU556" i="1" s="1"/>
  <c r="AG556" i="1" s="1"/>
  <c r="AZ556" i="1"/>
  <c r="BB555" i="1"/>
  <c r="AU555" i="1" s="1"/>
  <c r="AG555" i="1" s="1"/>
  <c r="AZ555" i="1"/>
  <c r="BB554" i="1"/>
  <c r="AU554" i="1" s="1"/>
  <c r="AG554" i="1" s="1"/>
  <c r="AZ554" i="1"/>
  <c r="BB553" i="1"/>
  <c r="AU553" i="1" s="1"/>
  <c r="AG553" i="1" s="1"/>
  <c r="AZ553" i="1"/>
  <c r="BB552" i="1"/>
  <c r="AU552" i="1" s="1"/>
  <c r="AG552" i="1" s="1"/>
  <c r="AZ552" i="1"/>
  <c r="BB551" i="1"/>
  <c r="AU551" i="1" s="1"/>
  <c r="AG551" i="1" s="1"/>
  <c r="AZ551" i="1"/>
  <c r="BB550" i="1"/>
  <c r="AU550" i="1" s="1"/>
  <c r="AG550" i="1" s="1"/>
  <c r="AZ550" i="1"/>
  <c r="BB549" i="1"/>
  <c r="AU549" i="1" s="1"/>
  <c r="AG549" i="1" s="1"/>
  <c r="AZ549" i="1"/>
  <c r="BB548" i="1"/>
  <c r="AU548" i="1" s="1"/>
  <c r="AG548" i="1" s="1"/>
  <c r="AZ548" i="1"/>
  <c r="BB547" i="1"/>
  <c r="AU547" i="1" s="1"/>
  <c r="AG547" i="1" s="1"/>
  <c r="AZ547" i="1"/>
  <c r="BB546" i="1"/>
  <c r="AU546" i="1" s="1"/>
  <c r="AG546" i="1" s="1"/>
  <c r="AZ546" i="1"/>
  <c r="BB545" i="1"/>
  <c r="AU545" i="1" s="1"/>
  <c r="AG545" i="1" s="1"/>
  <c r="AZ545" i="1"/>
  <c r="BB544" i="1"/>
  <c r="AU544" i="1" s="1"/>
  <c r="AG544" i="1" s="1"/>
  <c r="AZ544" i="1"/>
  <c r="BB543" i="1"/>
  <c r="AU543" i="1" s="1"/>
  <c r="AG543" i="1" s="1"/>
  <c r="AZ543" i="1"/>
  <c r="BB542" i="1"/>
  <c r="AU542" i="1" s="1"/>
  <c r="AG542" i="1" s="1"/>
  <c r="AZ542" i="1"/>
  <c r="BB541" i="1"/>
  <c r="AU541" i="1" s="1"/>
  <c r="AG541" i="1" s="1"/>
  <c r="AZ541" i="1"/>
  <c r="BB540" i="1"/>
  <c r="AU540" i="1" s="1"/>
  <c r="AG540" i="1" s="1"/>
  <c r="AZ540" i="1"/>
  <c r="BB539" i="1"/>
  <c r="AU539" i="1" s="1"/>
  <c r="AG539" i="1" s="1"/>
  <c r="AZ539" i="1"/>
  <c r="BB538" i="1"/>
  <c r="AU538" i="1" s="1"/>
  <c r="AG538" i="1" s="1"/>
  <c r="AZ538" i="1"/>
  <c r="BB537" i="1"/>
  <c r="AU537" i="1" s="1"/>
  <c r="AG537" i="1" s="1"/>
  <c r="AZ537" i="1"/>
  <c r="BB536" i="1"/>
  <c r="AU536" i="1" s="1"/>
  <c r="AG536" i="1" s="1"/>
  <c r="AZ536" i="1"/>
  <c r="BB535" i="1"/>
  <c r="AU535" i="1" s="1"/>
  <c r="AG535" i="1" s="1"/>
  <c r="AZ535" i="1"/>
  <c r="BB534" i="1"/>
  <c r="AU534" i="1" s="1"/>
  <c r="AG534" i="1" s="1"/>
  <c r="AZ534" i="1"/>
  <c r="BB533" i="1"/>
  <c r="AU533" i="1" s="1"/>
  <c r="AG533" i="1" s="1"/>
  <c r="AZ533" i="1"/>
  <c r="BB532" i="1"/>
  <c r="AU532" i="1" s="1"/>
  <c r="AG532" i="1" s="1"/>
  <c r="AZ532" i="1"/>
  <c r="BB531" i="1"/>
  <c r="AU531" i="1" s="1"/>
  <c r="AG531" i="1" s="1"/>
  <c r="AZ531" i="1"/>
  <c r="BB530" i="1"/>
  <c r="AU530" i="1" s="1"/>
  <c r="AG530" i="1" s="1"/>
  <c r="AZ530" i="1"/>
  <c r="BB529" i="1"/>
  <c r="AU529" i="1" s="1"/>
  <c r="AG529" i="1" s="1"/>
  <c r="AZ529" i="1"/>
  <c r="BB528" i="1"/>
  <c r="AU528" i="1" s="1"/>
  <c r="AG528" i="1" s="1"/>
  <c r="AZ528" i="1"/>
  <c r="BB527" i="1"/>
  <c r="AU527" i="1" s="1"/>
  <c r="AG527" i="1" s="1"/>
  <c r="AZ527" i="1"/>
  <c r="BB526" i="1"/>
  <c r="AU526" i="1" s="1"/>
  <c r="AG526" i="1" s="1"/>
  <c r="AZ526" i="1"/>
  <c r="BB525" i="1"/>
  <c r="AU525" i="1" s="1"/>
  <c r="AG525" i="1" s="1"/>
  <c r="AZ525" i="1"/>
  <c r="BB524" i="1"/>
  <c r="AU524" i="1" s="1"/>
  <c r="AG524" i="1" s="1"/>
  <c r="AZ524" i="1"/>
  <c r="BB523" i="1"/>
  <c r="AU523" i="1" s="1"/>
  <c r="AG523" i="1" s="1"/>
  <c r="AZ523" i="1"/>
  <c r="BB522" i="1"/>
  <c r="AU522" i="1" s="1"/>
  <c r="AG522" i="1" s="1"/>
  <c r="AZ522" i="1"/>
  <c r="BB521" i="1"/>
  <c r="AU521" i="1" s="1"/>
  <c r="AG521" i="1" s="1"/>
  <c r="AZ521" i="1"/>
  <c r="BB520" i="1"/>
  <c r="AU520" i="1" s="1"/>
  <c r="AG520" i="1" s="1"/>
  <c r="AZ520" i="1"/>
  <c r="BB519" i="1"/>
  <c r="AU519" i="1" s="1"/>
  <c r="AG519" i="1" s="1"/>
  <c r="AC519" i="1" s="1"/>
  <c r="AZ519" i="1"/>
  <c r="BB518" i="1"/>
  <c r="AU518" i="1" s="1"/>
  <c r="AG518" i="1" s="1"/>
  <c r="AC518" i="1" s="1"/>
  <c r="AZ518" i="1"/>
  <c r="BB517" i="1"/>
  <c r="AU517" i="1" s="1"/>
  <c r="AG517" i="1" s="1"/>
  <c r="AC517" i="1" s="1"/>
  <c r="AZ517" i="1"/>
  <c r="BB516" i="1"/>
  <c r="AU516" i="1" s="1"/>
  <c r="AG516" i="1" s="1"/>
  <c r="AC516" i="1" s="1"/>
  <c r="AZ516" i="1"/>
  <c r="BB515" i="1"/>
  <c r="AU515" i="1" s="1"/>
  <c r="AG515" i="1" s="1"/>
  <c r="AC515" i="1" s="1"/>
  <c r="AZ515" i="1"/>
  <c r="BB514" i="1"/>
  <c r="AU514" i="1" s="1"/>
  <c r="AG514" i="1" s="1"/>
  <c r="AC514" i="1" s="1"/>
  <c r="AZ514" i="1"/>
  <c r="BB513" i="1"/>
  <c r="AU513" i="1" s="1"/>
  <c r="AG513" i="1" s="1"/>
  <c r="AC513" i="1" s="1"/>
  <c r="AZ513" i="1"/>
  <c r="BB512" i="1"/>
  <c r="AU512" i="1" s="1"/>
  <c r="AG512" i="1" s="1"/>
  <c r="AC512" i="1" s="1"/>
  <c r="AZ512" i="1"/>
  <c r="BB511" i="1"/>
  <c r="AU511" i="1" s="1"/>
  <c r="AG511" i="1" s="1"/>
  <c r="AC511" i="1" s="1"/>
  <c r="AZ511" i="1"/>
  <c r="BB510" i="1"/>
  <c r="AU510" i="1" s="1"/>
  <c r="AG510" i="1" s="1"/>
  <c r="AC510" i="1" s="1"/>
  <c r="AZ510" i="1"/>
  <c r="BB509" i="1"/>
  <c r="AU509" i="1" s="1"/>
  <c r="AG509" i="1" s="1"/>
  <c r="AC509" i="1" s="1"/>
  <c r="AZ509" i="1"/>
  <c r="BB508" i="1"/>
  <c r="AU508" i="1" s="1"/>
  <c r="AG508" i="1" s="1"/>
  <c r="AC508" i="1" s="1"/>
  <c r="AZ508" i="1"/>
  <c r="BB507" i="1"/>
  <c r="AU507" i="1" s="1"/>
  <c r="AG507" i="1" s="1"/>
  <c r="AC507" i="1" s="1"/>
  <c r="AZ507" i="1"/>
  <c r="BB506" i="1"/>
  <c r="AU506" i="1" s="1"/>
  <c r="AG506" i="1" s="1"/>
  <c r="AC506" i="1" s="1"/>
  <c r="AZ506" i="1"/>
  <c r="BB505" i="1"/>
  <c r="AU505" i="1" s="1"/>
  <c r="AG505" i="1" s="1"/>
  <c r="AC505" i="1" s="1"/>
  <c r="AZ505" i="1"/>
  <c r="BB504" i="1"/>
  <c r="AU504" i="1" s="1"/>
  <c r="AG504" i="1" s="1"/>
  <c r="AC504" i="1" s="1"/>
  <c r="AZ504" i="1"/>
  <c r="BB503" i="1"/>
  <c r="AU503" i="1" s="1"/>
  <c r="AG503" i="1" s="1"/>
  <c r="AC503" i="1" s="1"/>
  <c r="AZ503" i="1"/>
  <c r="BB502" i="1"/>
  <c r="AU502" i="1" s="1"/>
  <c r="AG502" i="1" s="1"/>
  <c r="AC502" i="1" s="1"/>
  <c r="AZ502" i="1"/>
  <c r="BB501" i="1"/>
  <c r="AU501" i="1" s="1"/>
  <c r="AG501" i="1" s="1"/>
  <c r="AC501" i="1" s="1"/>
  <c r="AZ501" i="1"/>
  <c r="BB500" i="1"/>
  <c r="AU500" i="1" s="1"/>
  <c r="AG500" i="1" s="1"/>
  <c r="AC500" i="1" s="1"/>
  <c r="AZ500" i="1"/>
  <c r="BB499" i="1"/>
  <c r="AU499" i="1" s="1"/>
  <c r="AG499" i="1" s="1"/>
  <c r="AC499" i="1" s="1"/>
  <c r="AZ499" i="1"/>
  <c r="BB498" i="1"/>
  <c r="AU498" i="1" s="1"/>
  <c r="AG498" i="1" s="1"/>
  <c r="AC498" i="1" s="1"/>
  <c r="AZ498" i="1"/>
  <c r="BB497" i="1"/>
  <c r="AU497" i="1" s="1"/>
  <c r="AG497" i="1" s="1"/>
  <c r="AC497" i="1" s="1"/>
  <c r="AZ497" i="1"/>
  <c r="BB496" i="1"/>
  <c r="AU496" i="1" s="1"/>
  <c r="AG496" i="1" s="1"/>
  <c r="AC496" i="1" s="1"/>
  <c r="AZ496" i="1"/>
  <c r="BB495" i="1"/>
  <c r="AU495" i="1" s="1"/>
  <c r="AG495" i="1" s="1"/>
  <c r="AC495" i="1" s="1"/>
  <c r="AZ495" i="1"/>
  <c r="BB494" i="1"/>
  <c r="AU494" i="1" s="1"/>
  <c r="AG494" i="1" s="1"/>
  <c r="AC494" i="1" s="1"/>
  <c r="AZ494" i="1"/>
  <c r="BB493" i="1"/>
  <c r="AU493" i="1" s="1"/>
  <c r="AG493" i="1" s="1"/>
  <c r="AC493" i="1" s="1"/>
  <c r="AZ493" i="1"/>
  <c r="BB492" i="1"/>
  <c r="AU492" i="1" s="1"/>
  <c r="AG492" i="1" s="1"/>
  <c r="AC492" i="1" s="1"/>
  <c r="AZ492" i="1"/>
  <c r="BB491" i="1"/>
  <c r="AU491" i="1" s="1"/>
  <c r="AG491" i="1" s="1"/>
  <c r="AC491" i="1" s="1"/>
  <c r="AZ491" i="1"/>
  <c r="BB490" i="1"/>
  <c r="AU490" i="1" s="1"/>
  <c r="AG490" i="1" s="1"/>
  <c r="AC490" i="1" s="1"/>
  <c r="AZ490" i="1"/>
  <c r="BB489" i="1"/>
  <c r="AU489" i="1" s="1"/>
  <c r="AG489" i="1" s="1"/>
  <c r="AC489" i="1" s="1"/>
  <c r="AZ489" i="1"/>
  <c r="BB488" i="1"/>
  <c r="AU488" i="1" s="1"/>
  <c r="AG488" i="1" s="1"/>
  <c r="AC488" i="1" s="1"/>
  <c r="AZ488" i="1"/>
  <c r="BB487" i="1"/>
  <c r="AU487" i="1" s="1"/>
  <c r="AG487" i="1" s="1"/>
  <c r="AC487" i="1" s="1"/>
  <c r="AZ487" i="1"/>
  <c r="BB486" i="1"/>
  <c r="AU486" i="1" s="1"/>
  <c r="AG486" i="1" s="1"/>
  <c r="AC486" i="1" s="1"/>
  <c r="AZ486" i="1"/>
  <c r="BB485" i="1"/>
  <c r="AU485" i="1" s="1"/>
  <c r="AG485" i="1" s="1"/>
  <c r="AC485" i="1" s="1"/>
  <c r="AZ485" i="1"/>
  <c r="BB484" i="1"/>
  <c r="AU484" i="1" s="1"/>
  <c r="AG484" i="1" s="1"/>
  <c r="AC484" i="1" s="1"/>
  <c r="AZ484" i="1"/>
  <c r="BB483" i="1"/>
  <c r="AU483" i="1" s="1"/>
  <c r="AG483" i="1" s="1"/>
  <c r="AC483" i="1" s="1"/>
  <c r="AZ483" i="1"/>
  <c r="BB482" i="1"/>
  <c r="AU482" i="1" s="1"/>
  <c r="AG482" i="1" s="1"/>
  <c r="AC482" i="1" s="1"/>
  <c r="AZ482" i="1"/>
  <c r="BB481" i="1"/>
  <c r="AU481" i="1" s="1"/>
  <c r="AG481" i="1" s="1"/>
  <c r="AC481" i="1" s="1"/>
  <c r="AZ481" i="1"/>
  <c r="BB480" i="1"/>
  <c r="AU480" i="1" s="1"/>
  <c r="AG480" i="1" s="1"/>
  <c r="AC480" i="1" s="1"/>
  <c r="AZ480" i="1"/>
  <c r="BB479" i="1"/>
  <c r="AU479" i="1" s="1"/>
  <c r="AG479" i="1" s="1"/>
  <c r="AC479" i="1" s="1"/>
  <c r="AZ479" i="1"/>
  <c r="BB478" i="1"/>
  <c r="AU478" i="1" s="1"/>
  <c r="AG478" i="1" s="1"/>
  <c r="AC478" i="1" s="1"/>
  <c r="AZ478" i="1"/>
  <c r="BB477" i="1"/>
  <c r="AU477" i="1" s="1"/>
  <c r="AG477" i="1" s="1"/>
  <c r="AC477" i="1" s="1"/>
  <c r="AZ477" i="1"/>
  <c r="BB476" i="1"/>
  <c r="AU476" i="1" s="1"/>
  <c r="AG476" i="1" s="1"/>
  <c r="AC476" i="1" s="1"/>
  <c r="AZ476" i="1"/>
  <c r="BB475" i="1"/>
  <c r="AU475" i="1" s="1"/>
  <c r="AG475" i="1" s="1"/>
  <c r="AC475" i="1" s="1"/>
  <c r="AZ475" i="1"/>
  <c r="BB474" i="1"/>
  <c r="AU474" i="1" s="1"/>
  <c r="AG474" i="1" s="1"/>
  <c r="AC474" i="1" s="1"/>
  <c r="AZ474" i="1"/>
  <c r="BB473" i="1"/>
  <c r="AU473" i="1" s="1"/>
  <c r="AG473" i="1" s="1"/>
  <c r="AC473" i="1" s="1"/>
  <c r="AZ473" i="1"/>
  <c r="BB472" i="1"/>
  <c r="AU472" i="1" s="1"/>
  <c r="AG472" i="1" s="1"/>
  <c r="AC472" i="1" s="1"/>
  <c r="AZ472" i="1"/>
  <c r="BB471" i="1"/>
  <c r="AU471" i="1" s="1"/>
  <c r="AG471" i="1" s="1"/>
  <c r="AC471" i="1" s="1"/>
  <c r="AZ471" i="1"/>
  <c r="BB470" i="1"/>
  <c r="AU470" i="1" s="1"/>
  <c r="AG470" i="1" s="1"/>
  <c r="AC470" i="1" s="1"/>
  <c r="AZ470" i="1"/>
  <c r="BB469" i="1"/>
  <c r="AU469" i="1" s="1"/>
  <c r="AG469" i="1" s="1"/>
  <c r="AC469" i="1" s="1"/>
  <c r="AZ469" i="1"/>
  <c r="BB468" i="1"/>
  <c r="AU468" i="1" s="1"/>
  <c r="AG468" i="1" s="1"/>
  <c r="AC468" i="1" s="1"/>
  <c r="AZ468" i="1"/>
  <c r="BB467" i="1"/>
  <c r="AU467" i="1" s="1"/>
  <c r="AG467" i="1" s="1"/>
  <c r="AC467" i="1" s="1"/>
  <c r="AZ467" i="1"/>
  <c r="BB466" i="1"/>
  <c r="AZ466" i="1"/>
  <c r="AU466" i="1"/>
  <c r="AG466" i="1" s="1"/>
  <c r="AC466" i="1" s="1"/>
  <c r="BB465" i="1"/>
  <c r="AU465" i="1" s="1"/>
  <c r="AG465" i="1" s="1"/>
  <c r="AC465" i="1" s="1"/>
  <c r="AZ465" i="1"/>
  <c r="BB464" i="1"/>
  <c r="AU464" i="1" s="1"/>
  <c r="AG464" i="1" s="1"/>
  <c r="AC464" i="1" s="1"/>
  <c r="AZ464" i="1"/>
  <c r="BB463" i="1"/>
  <c r="AU463" i="1" s="1"/>
  <c r="AG463" i="1" s="1"/>
  <c r="AC463" i="1" s="1"/>
  <c r="AZ463" i="1"/>
  <c r="BB462" i="1"/>
  <c r="AU462" i="1" s="1"/>
  <c r="AG462" i="1" s="1"/>
  <c r="AC462" i="1" s="1"/>
  <c r="AZ462" i="1"/>
  <c r="BB461" i="1"/>
  <c r="AU461" i="1" s="1"/>
  <c r="AG461" i="1" s="1"/>
  <c r="AC461" i="1" s="1"/>
  <c r="AZ461" i="1"/>
  <c r="BB460" i="1"/>
  <c r="AU460" i="1" s="1"/>
  <c r="AG460" i="1" s="1"/>
  <c r="AC460" i="1" s="1"/>
  <c r="AZ460" i="1"/>
  <c r="BB459" i="1"/>
  <c r="AU459" i="1" s="1"/>
  <c r="AG459" i="1" s="1"/>
  <c r="AC459" i="1" s="1"/>
  <c r="AZ459" i="1"/>
  <c r="BB458" i="1"/>
  <c r="AU458" i="1" s="1"/>
  <c r="AG458" i="1" s="1"/>
  <c r="AC458" i="1" s="1"/>
  <c r="AZ458" i="1"/>
  <c r="BB457" i="1"/>
  <c r="AU457" i="1" s="1"/>
  <c r="AG457" i="1" s="1"/>
  <c r="AC457" i="1" s="1"/>
  <c r="AZ457" i="1"/>
  <c r="BB456" i="1"/>
  <c r="AU456" i="1" s="1"/>
  <c r="AG456" i="1" s="1"/>
  <c r="AC456" i="1" s="1"/>
  <c r="AZ456" i="1"/>
  <c r="BB455" i="1"/>
  <c r="AU455" i="1" s="1"/>
  <c r="AG455" i="1" s="1"/>
  <c r="AC455" i="1" s="1"/>
  <c r="AZ455" i="1"/>
  <c r="BB454" i="1"/>
  <c r="AU454" i="1" s="1"/>
  <c r="AG454" i="1" s="1"/>
  <c r="AC454" i="1" s="1"/>
  <c r="AZ454" i="1"/>
  <c r="BB453" i="1"/>
  <c r="AU453" i="1" s="1"/>
  <c r="AG453" i="1" s="1"/>
  <c r="AC453" i="1" s="1"/>
  <c r="AZ453" i="1"/>
  <c r="BB452" i="1"/>
  <c r="AU452" i="1" s="1"/>
  <c r="AG452" i="1" s="1"/>
  <c r="AC452" i="1" s="1"/>
  <c r="AZ452" i="1"/>
  <c r="BB451" i="1"/>
  <c r="AU451" i="1" s="1"/>
  <c r="AG451" i="1" s="1"/>
  <c r="AC451" i="1" s="1"/>
  <c r="AZ451" i="1"/>
  <c r="BB450" i="1"/>
  <c r="AU450" i="1" s="1"/>
  <c r="AG450" i="1" s="1"/>
  <c r="AC450" i="1" s="1"/>
  <c r="AZ450" i="1"/>
  <c r="BB449" i="1"/>
  <c r="AU449" i="1" s="1"/>
  <c r="AG449" i="1" s="1"/>
  <c r="AC449" i="1" s="1"/>
  <c r="AZ449" i="1"/>
  <c r="BB448" i="1"/>
  <c r="AU448" i="1" s="1"/>
  <c r="AG448" i="1" s="1"/>
  <c r="AC448" i="1" s="1"/>
  <c r="AZ448" i="1"/>
  <c r="BB447" i="1"/>
  <c r="AU447" i="1" s="1"/>
  <c r="AG447" i="1" s="1"/>
  <c r="AC447" i="1" s="1"/>
  <c r="AZ447" i="1"/>
  <c r="BB446" i="1"/>
  <c r="AU446" i="1" s="1"/>
  <c r="AG446" i="1" s="1"/>
  <c r="AC446" i="1" s="1"/>
  <c r="AZ446" i="1"/>
  <c r="BB445" i="1"/>
  <c r="AU445" i="1" s="1"/>
  <c r="AG445" i="1" s="1"/>
  <c r="AC445" i="1" s="1"/>
  <c r="AZ445" i="1"/>
  <c r="BB444" i="1"/>
  <c r="AU444" i="1" s="1"/>
  <c r="AG444" i="1" s="1"/>
  <c r="AC444" i="1" s="1"/>
  <c r="AZ444" i="1"/>
  <c r="BB443" i="1"/>
  <c r="AU443" i="1" s="1"/>
  <c r="AG443" i="1" s="1"/>
  <c r="AC443" i="1" s="1"/>
  <c r="AZ443" i="1"/>
  <c r="BB442" i="1"/>
  <c r="AU442" i="1" s="1"/>
  <c r="AG442" i="1" s="1"/>
  <c r="AC442" i="1" s="1"/>
  <c r="AZ442" i="1"/>
  <c r="BB441" i="1"/>
  <c r="AU441" i="1" s="1"/>
  <c r="AG441" i="1" s="1"/>
  <c r="AC441" i="1" s="1"/>
  <c r="AZ441" i="1"/>
  <c r="BB440" i="1"/>
  <c r="AU440" i="1" s="1"/>
  <c r="AG440" i="1" s="1"/>
  <c r="AC440" i="1" s="1"/>
  <c r="AZ440" i="1"/>
  <c r="BB439" i="1"/>
  <c r="AU439" i="1" s="1"/>
  <c r="AG439" i="1" s="1"/>
  <c r="AC439" i="1" s="1"/>
  <c r="AZ439" i="1"/>
  <c r="BB438" i="1"/>
  <c r="AU438" i="1" s="1"/>
  <c r="AG438" i="1" s="1"/>
  <c r="AC438" i="1" s="1"/>
  <c r="AZ438" i="1"/>
  <c r="BB437" i="1"/>
  <c r="AU437" i="1" s="1"/>
  <c r="AG437" i="1" s="1"/>
  <c r="AC437" i="1" s="1"/>
  <c r="AZ437" i="1"/>
  <c r="BB436" i="1"/>
  <c r="AU436" i="1" s="1"/>
  <c r="AG436" i="1" s="1"/>
  <c r="AC436" i="1" s="1"/>
  <c r="AZ436" i="1"/>
  <c r="BB435" i="1"/>
  <c r="AU435" i="1" s="1"/>
  <c r="AG435" i="1" s="1"/>
  <c r="AC435" i="1" s="1"/>
  <c r="AZ435" i="1"/>
  <c r="BB434" i="1"/>
  <c r="AU434" i="1" s="1"/>
  <c r="AG434" i="1" s="1"/>
  <c r="AC434" i="1" s="1"/>
  <c r="AZ434" i="1"/>
  <c r="BB433" i="1"/>
  <c r="AU433" i="1" s="1"/>
  <c r="AG433" i="1" s="1"/>
  <c r="AC433" i="1" s="1"/>
  <c r="AZ433" i="1"/>
  <c r="BB432" i="1"/>
  <c r="AU432" i="1" s="1"/>
  <c r="AG432" i="1" s="1"/>
  <c r="AC432" i="1" s="1"/>
  <c r="AZ432" i="1"/>
  <c r="BB431" i="1"/>
  <c r="AU431" i="1" s="1"/>
  <c r="AG431" i="1" s="1"/>
  <c r="AC431" i="1" s="1"/>
  <c r="AZ431" i="1"/>
  <c r="BB430" i="1"/>
  <c r="AU430" i="1" s="1"/>
  <c r="AG430" i="1" s="1"/>
  <c r="AC430" i="1" s="1"/>
  <c r="AZ430" i="1"/>
  <c r="BB429" i="1"/>
  <c r="AU429" i="1" s="1"/>
  <c r="AG429" i="1" s="1"/>
  <c r="AC429" i="1" s="1"/>
  <c r="AZ429" i="1"/>
  <c r="BB428" i="1"/>
  <c r="AU428" i="1" s="1"/>
  <c r="AG428" i="1" s="1"/>
  <c r="AC428" i="1" s="1"/>
  <c r="AZ428" i="1"/>
  <c r="BB427" i="1"/>
  <c r="AU427" i="1" s="1"/>
  <c r="AG427" i="1" s="1"/>
  <c r="AC427" i="1" s="1"/>
  <c r="AZ427" i="1"/>
  <c r="BB426" i="1"/>
  <c r="AU426" i="1" s="1"/>
  <c r="AG426" i="1" s="1"/>
  <c r="AC426" i="1" s="1"/>
  <c r="AZ426" i="1"/>
  <c r="BB425" i="1"/>
  <c r="AU425" i="1" s="1"/>
  <c r="AG425" i="1" s="1"/>
  <c r="AC425" i="1" s="1"/>
  <c r="AZ425" i="1"/>
  <c r="BB424" i="1"/>
  <c r="AU424" i="1" s="1"/>
  <c r="AG424" i="1" s="1"/>
  <c r="AC424" i="1" s="1"/>
  <c r="AZ424" i="1"/>
  <c r="BB423" i="1"/>
  <c r="AU423" i="1" s="1"/>
  <c r="AG423" i="1" s="1"/>
  <c r="AC423" i="1" s="1"/>
  <c r="AZ423" i="1"/>
  <c r="BB422" i="1"/>
  <c r="AU422" i="1" s="1"/>
  <c r="AG422" i="1" s="1"/>
  <c r="AC422" i="1" s="1"/>
  <c r="AZ422" i="1"/>
  <c r="BB421" i="1"/>
  <c r="AU421" i="1" s="1"/>
  <c r="AG421" i="1" s="1"/>
  <c r="AC421" i="1" s="1"/>
  <c r="AZ421" i="1"/>
  <c r="BB420" i="1"/>
  <c r="AU420" i="1" s="1"/>
  <c r="AG420" i="1" s="1"/>
  <c r="AC420" i="1" s="1"/>
  <c r="AZ420" i="1"/>
  <c r="BB419" i="1"/>
  <c r="AU419" i="1" s="1"/>
  <c r="AG419" i="1" s="1"/>
  <c r="AC419" i="1" s="1"/>
  <c r="AZ419" i="1"/>
  <c r="BB418" i="1"/>
  <c r="AU418" i="1" s="1"/>
  <c r="AG418" i="1" s="1"/>
  <c r="AC418" i="1" s="1"/>
  <c r="AZ418" i="1"/>
  <c r="BB417" i="1"/>
  <c r="AU417" i="1" s="1"/>
  <c r="AG417" i="1" s="1"/>
  <c r="AC417" i="1" s="1"/>
  <c r="AZ417" i="1"/>
  <c r="BB416" i="1"/>
  <c r="AU416" i="1" s="1"/>
  <c r="AG416" i="1" s="1"/>
  <c r="AC416" i="1" s="1"/>
  <c r="AZ416" i="1"/>
  <c r="BB415" i="1"/>
  <c r="AU415" i="1" s="1"/>
  <c r="AG415" i="1" s="1"/>
  <c r="AC415" i="1" s="1"/>
  <c r="AZ415" i="1"/>
  <c r="BB414" i="1"/>
  <c r="AU414" i="1" s="1"/>
  <c r="AG414" i="1" s="1"/>
  <c r="AC414" i="1" s="1"/>
  <c r="AZ414" i="1"/>
  <c r="BB413" i="1"/>
  <c r="AU413" i="1" s="1"/>
  <c r="AG413" i="1" s="1"/>
  <c r="AC413" i="1" s="1"/>
  <c r="AZ413" i="1"/>
  <c r="BB412" i="1"/>
  <c r="AU412" i="1" s="1"/>
  <c r="AG412" i="1" s="1"/>
  <c r="AC412" i="1" s="1"/>
  <c r="AZ412" i="1"/>
  <c r="BB411" i="1"/>
  <c r="AU411" i="1" s="1"/>
  <c r="AG411" i="1" s="1"/>
  <c r="AC411" i="1" s="1"/>
  <c r="AZ411" i="1"/>
  <c r="BB410" i="1"/>
  <c r="AU410" i="1" s="1"/>
  <c r="AG410" i="1" s="1"/>
  <c r="AC410" i="1" s="1"/>
  <c r="AZ410" i="1"/>
  <c r="BB409" i="1"/>
  <c r="AU409" i="1" s="1"/>
  <c r="AG409" i="1" s="1"/>
  <c r="AC409" i="1" s="1"/>
  <c r="AZ409" i="1"/>
  <c r="BB408" i="1"/>
  <c r="AU408" i="1" s="1"/>
  <c r="AG408" i="1" s="1"/>
  <c r="AC408" i="1" s="1"/>
  <c r="AZ408" i="1"/>
  <c r="BB407" i="1"/>
  <c r="AU407" i="1" s="1"/>
  <c r="AG407" i="1" s="1"/>
  <c r="AC407" i="1" s="1"/>
  <c r="AZ407" i="1"/>
  <c r="BB406" i="1"/>
  <c r="AU406" i="1" s="1"/>
  <c r="AG406" i="1" s="1"/>
  <c r="AC406" i="1" s="1"/>
  <c r="AZ406" i="1"/>
  <c r="BB405" i="1"/>
  <c r="AU405" i="1" s="1"/>
  <c r="AG405" i="1" s="1"/>
  <c r="AC405" i="1" s="1"/>
  <c r="AZ405" i="1"/>
  <c r="BB404" i="1"/>
  <c r="AU404" i="1" s="1"/>
  <c r="AG404" i="1" s="1"/>
  <c r="AC404" i="1" s="1"/>
  <c r="AZ404" i="1"/>
  <c r="BB403" i="1"/>
  <c r="AU403" i="1" s="1"/>
  <c r="AG403" i="1" s="1"/>
  <c r="AC403" i="1" s="1"/>
  <c r="AZ403" i="1"/>
  <c r="BB402" i="1"/>
  <c r="AU402" i="1" s="1"/>
  <c r="AG402" i="1" s="1"/>
  <c r="AC402" i="1" s="1"/>
  <c r="AZ402" i="1"/>
  <c r="BB401" i="1"/>
  <c r="AU401" i="1" s="1"/>
  <c r="AG401" i="1" s="1"/>
  <c r="AC401" i="1" s="1"/>
  <c r="AZ401" i="1"/>
  <c r="BB400" i="1"/>
  <c r="AU400" i="1" s="1"/>
  <c r="AG400" i="1" s="1"/>
  <c r="AC400" i="1" s="1"/>
  <c r="AZ400" i="1"/>
  <c r="BB399" i="1"/>
  <c r="AU399" i="1" s="1"/>
  <c r="AG399" i="1" s="1"/>
  <c r="AC399" i="1" s="1"/>
  <c r="AZ399" i="1"/>
  <c r="BB398" i="1"/>
  <c r="AU398" i="1" s="1"/>
  <c r="AG398" i="1" s="1"/>
  <c r="AC398" i="1" s="1"/>
  <c r="AZ398" i="1"/>
  <c r="BB397" i="1"/>
  <c r="AU397" i="1" s="1"/>
  <c r="AG397" i="1" s="1"/>
  <c r="AC397" i="1" s="1"/>
  <c r="AZ397" i="1"/>
  <c r="BB396" i="1"/>
  <c r="AU396" i="1" s="1"/>
  <c r="AG396" i="1" s="1"/>
  <c r="AC396" i="1" s="1"/>
  <c r="AZ396" i="1"/>
  <c r="BB395" i="1"/>
  <c r="AU395" i="1" s="1"/>
  <c r="AG395" i="1" s="1"/>
  <c r="AC395" i="1" s="1"/>
  <c r="AZ395" i="1"/>
  <c r="BB394" i="1"/>
  <c r="AZ394" i="1"/>
  <c r="AU394" i="1"/>
  <c r="AG394" i="1" s="1"/>
  <c r="AC394" i="1" s="1"/>
  <c r="AU86" i="1"/>
  <c r="AG86" i="1" s="1"/>
  <c r="AC86" i="1" s="1"/>
  <c r="AU85" i="1"/>
  <c r="AG85" i="1" s="1"/>
  <c r="AC85" i="1" s="1"/>
  <c r="AU84" i="1"/>
  <c r="AG84" i="1" s="1"/>
  <c r="AC84" i="1" s="1"/>
  <c r="AU83" i="1"/>
  <c r="AG83" i="1" s="1"/>
  <c r="AC83" i="1" s="1"/>
  <c r="AU82" i="1"/>
  <c r="AG82" i="1" s="1"/>
  <c r="AC82" i="1" s="1"/>
  <c r="AU81" i="1"/>
  <c r="AG81" i="1" s="1"/>
  <c r="AC81" i="1" s="1"/>
  <c r="AU80" i="1"/>
  <c r="AG80" i="1" s="1"/>
  <c r="AC80" i="1" s="1"/>
  <c r="AU79" i="1"/>
  <c r="AG79" i="1" s="1"/>
  <c r="AC79" i="1" s="1"/>
  <c r="AU78" i="1"/>
  <c r="AG78" i="1" s="1"/>
  <c r="AC78" i="1" s="1"/>
  <c r="AU77" i="1"/>
  <c r="AG77" i="1" s="1"/>
  <c r="AC77" i="1" s="1"/>
  <c r="AU76" i="1"/>
  <c r="AG76" i="1" s="1"/>
  <c r="AC76" i="1" s="1"/>
  <c r="AU75" i="1"/>
  <c r="AG75" i="1" s="1"/>
  <c r="AC75" i="1" s="1"/>
  <c r="AU74" i="1"/>
  <c r="AG74" i="1" s="1"/>
  <c r="AC74" i="1" s="1"/>
  <c r="AU73" i="1"/>
  <c r="AG73" i="1" s="1"/>
  <c r="AC73" i="1" s="1"/>
  <c r="AU72" i="1"/>
  <c r="AG72" i="1" s="1"/>
  <c r="AC72" i="1" s="1"/>
  <c r="AU71" i="1"/>
  <c r="AG71" i="1" s="1"/>
  <c r="AC71" i="1" s="1"/>
  <c r="AU70" i="1"/>
  <c r="AG70" i="1" s="1"/>
  <c r="AC70" i="1" s="1"/>
  <c r="AU69" i="1"/>
  <c r="AG69" i="1" s="1"/>
  <c r="AC69" i="1" s="1"/>
  <c r="AU68" i="1"/>
  <c r="AG68" i="1" s="1"/>
  <c r="AC68" i="1" s="1"/>
  <c r="AU67" i="1"/>
  <c r="AG67" i="1" s="1"/>
  <c r="AC67" i="1" s="1"/>
  <c r="AU66" i="1"/>
  <c r="AG66" i="1" s="1"/>
  <c r="AC66" i="1" s="1"/>
  <c r="AU65" i="1"/>
  <c r="AG65" i="1" s="1"/>
  <c r="AC65" i="1" s="1"/>
  <c r="AU64" i="1"/>
  <c r="AG64" i="1" s="1"/>
  <c r="AC64" i="1" s="1"/>
  <c r="AU63" i="1"/>
  <c r="AG63" i="1" s="1"/>
  <c r="AC63" i="1" s="1"/>
  <c r="AU62" i="1"/>
  <c r="AG62" i="1" s="1"/>
  <c r="AC62" i="1" s="1"/>
  <c r="AU61" i="1"/>
  <c r="AG61" i="1" s="1"/>
  <c r="AC61" i="1" s="1"/>
  <c r="AU60" i="1"/>
  <c r="AG60" i="1" s="1"/>
  <c r="AC60" i="1" s="1"/>
  <c r="AU59" i="1"/>
  <c r="AG59" i="1" s="1"/>
  <c r="AC59" i="1" s="1"/>
  <c r="AU58" i="1"/>
  <c r="AG58" i="1" s="1"/>
  <c r="AC58" i="1" s="1"/>
  <c r="AU57" i="1"/>
  <c r="AG57" i="1" s="1"/>
  <c r="AC57" i="1" s="1"/>
  <c r="AU56" i="1"/>
  <c r="AG56" i="1" s="1"/>
  <c r="AC56" i="1" s="1"/>
  <c r="AU55" i="1"/>
  <c r="AG55" i="1" s="1"/>
  <c r="AC55" i="1" s="1"/>
  <c r="AU54" i="1"/>
  <c r="AG54" i="1" s="1"/>
  <c r="AC54" i="1" s="1"/>
  <c r="AU53" i="1"/>
  <c r="AG53" i="1" s="1"/>
  <c r="AC53" i="1" s="1"/>
  <c r="AU52" i="1"/>
  <c r="AG52" i="1" s="1"/>
  <c r="AC52" i="1" s="1"/>
  <c r="AU51" i="1"/>
  <c r="AG51" i="1" s="1"/>
  <c r="AC51" i="1" s="1"/>
  <c r="AU50" i="1"/>
  <c r="AG50" i="1" s="1"/>
  <c r="AC50" i="1" s="1"/>
  <c r="AU49" i="1"/>
  <c r="AG49" i="1" s="1"/>
  <c r="AC49" i="1" s="1"/>
  <c r="AU48" i="1"/>
  <c r="AG48" i="1" s="1"/>
  <c r="AC48" i="1" s="1"/>
  <c r="AU47" i="1"/>
  <c r="AU46" i="1"/>
  <c r="AG46" i="1" s="1"/>
  <c r="AC46" i="1" s="1"/>
  <c r="BB26" i="1"/>
  <c r="AU26" i="1" s="1"/>
  <c r="AG26" i="1" s="1"/>
  <c r="AC26" i="1" s="1"/>
  <c r="AZ26" i="1"/>
  <c r="BB25" i="1"/>
  <c r="AU25" i="1" s="1"/>
  <c r="AG25" i="1" s="1"/>
  <c r="AC25" i="1" s="1"/>
  <c r="AZ25" i="1"/>
  <c r="BB24" i="1"/>
  <c r="AU24" i="1" s="1"/>
  <c r="AG24" i="1" s="1"/>
  <c r="AC24" i="1" s="1"/>
  <c r="AZ24" i="1"/>
  <c r="BB23" i="1"/>
  <c r="AU23" i="1" s="1"/>
  <c r="AG23" i="1" s="1"/>
  <c r="AC23" i="1" s="1"/>
  <c r="AZ23" i="1"/>
  <c r="BB22" i="1"/>
  <c r="AU22" i="1" s="1"/>
  <c r="AG22" i="1" s="1"/>
  <c r="AC22" i="1" s="1"/>
  <c r="AZ22" i="1"/>
  <c r="BB21" i="1"/>
  <c r="AU21" i="1" s="1"/>
  <c r="AG21" i="1" s="1"/>
  <c r="AC21" i="1" s="1"/>
  <c r="AZ21" i="1"/>
  <c r="BB20" i="1"/>
  <c r="AU20" i="1" s="1"/>
  <c r="AG20" i="1" s="1"/>
  <c r="AC20" i="1" s="1"/>
  <c r="AZ20" i="1"/>
  <c r="BB19" i="1"/>
  <c r="AU19" i="1" s="1"/>
  <c r="AG19" i="1" s="1"/>
  <c r="AC19" i="1" s="1"/>
  <c r="BB18" i="1"/>
  <c r="AU18" i="1" s="1"/>
  <c r="AG18" i="1" s="1"/>
  <c r="AC18" i="1" s="1"/>
  <c r="AZ18" i="1"/>
  <c r="BB17" i="1"/>
  <c r="AU17" i="1" s="1"/>
  <c r="AG17" i="1" s="1"/>
  <c r="AC17" i="1" s="1"/>
  <c r="AZ17" i="1"/>
  <c r="BB16" i="1"/>
  <c r="AU16" i="1" s="1"/>
  <c r="AG16" i="1" s="1"/>
  <c r="AC16" i="1" s="1"/>
  <c r="AZ16" i="1"/>
  <c r="BB15" i="1"/>
  <c r="AU15" i="1" s="1"/>
  <c r="AG15" i="1" s="1"/>
  <c r="AC15" i="1" s="1"/>
  <c r="AZ15" i="1"/>
  <c r="BB14" i="1"/>
  <c r="AU14" i="1" s="1"/>
  <c r="AG14" i="1" s="1"/>
  <c r="AC14" i="1" s="1"/>
  <c r="AZ14" i="1"/>
  <c r="BB13" i="1"/>
  <c r="AU13" i="1" s="1"/>
  <c r="AG13" i="1" s="1"/>
  <c r="AC13" i="1" s="1"/>
  <c r="AZ13" i="1"/>
  <c r="BB12" i="1"/>
  <c r="AU12" i="1" s="1"/>
  <c r="AG12" i="1" s="1"/>
  <c r="AC12" i="1" s="1"/>
  <c r="AZ12" i="1"/>
  <c r="BB11" i="1"/>
  <c r="AU11" i="1" s="1"/>
  <c r="AG11" i="1" s="1"/>
  <c r="AC11" i="1" s="1"/>
  <c r="AZ11" i="1"/>
  <c r="BB10" i="1"/>
  <c r="AU10" i="1" s="1"/>
  <c r="AG10" i="1" s="1"/>
  <c r="AC10" i="1" s="1"/>
  <c r="AZ10" i="1"/>
  <c r="BB9" i="1"/>
  <c r="AU9" i="1" s="1"/>
  <c r="AG9" i="1" s="1"/>
  <c r="AC9" i="1" s="1"/>
  <c r="AZ9" i="1"/>
  <c r="BB8" i="1"/>
  <c r="AU8" i="1" s="1"/>
  <c r="AG8" i="1" s="1"/>
  <c r="AC8" i="1" s="1"/>
  <c r="AZ8" i="1"/>
  <c r="BB7" i="1"/>
  <c r="AU7" i="1" s="1"/>
  <c r="AG7" i="1" s="1"/>
  <c r="AC7" i="1" s="1"/>
  <c r="AZ7" i="1"/>
  <c r="BB6" i="1"/>
  <c r="AU6" i="1" s="1"/>
  <c r="AG6" i="1" s="1"/>
  <c r="AC6" i="1" s="1"/>
  <c r="AZ6" i="1"/>
  <c r="BB5" i="1"/>
  <c r="AU5" i="1" s="1"/>
  <c r="AG5" i="1" s="1"/>
  <c r="AC5" i="1" s="1"/>
  <c r="AZ5" i="1"/>
  <c r="BB4" i="1"/>
  <c r="AU4" i="1" s="1"/>
  <c r="AG4" i="1" s="1"/>
  <c r="AC4" i="1" s="1"/>
  <c r="AZ4" i="1"/>
  <c r="BB3" i="1"/>
  <c r="AU3" i="1" s="1"/>
  <c r="AG3" i="1" s="1"/>
  <c r="AC3" i="1" s="1"/>
  <c r="AZ3" i="1"/>
  <c r="AG47" i="1" l="1"/>
  <c r="AC47" i="1" s="1"/>
  <c r="N6" i="1" s="1"/>
  <c r="P7" i="1" s="1"/>
  <c r="BG4" i="1"/>
  <c r="R12" i="1"/>
  <c r="R13" i="1"/>
  <c r="R14" i="1"/>
  <c r="R16" i="1"/>
  <c r="R17" i="1"/>
  <c r="R18" i="1"/>
  <c r="R19" i="1"/>
  <c r="R20" i="1"/>
  <c r="R21" i="1"/>
  <c r="R22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S13" i="1" l="1"/>
  <c r="R11" i="1"/>
  <c r="R9" i="1" l="1"/>
  <c r="P4" i="1" s="1"/>
</calcChain>
</file>

<file path=xl/sharedStrings.xml><?xml version="1.0" encoding="utf-8"?>
<sst xmlns="http://schemas.openxmlformats.org/spreadsheetml/2006/main" count="315" uniqueCount="194">
  <si>
    <t>E L             D I N E R O         E  S             U N             R E C U R S O      L I M I T A D O</t>
  </si>
  <si>
    <t xml:space="preserve">A D R I A N A:                                                                                                                                          </t>
  </si>
  <si>
    <t xml:space="preserve">B </t>
  </si>
  <si>
    <t>A</t>
  </si>
  <si>
    <t xml:space="preserve">N </t>
  </si>
  <si>
    <t xml:space="preserve">C </t>
  </si>
  <si>
    <t>O</t>
  </si>
  <si>
    <t xml:space="preserve">Banamex </t>
  </si>
  <si>
    <t>E   F   E   C   T   I   V   O</t>
  </si>
  <si>
    <t>Cartera</t>
  </si>
  <si>
    <t>Descripcion</t>
  </si>
  <si>
    <t>Fecha</t>
  </si>
  <si>
    <t>Lugar / Descripcion</t>
  </si>
  <si>
    <t>Deposito</t>
  </si>
  <si>
    <t>Retiro</t>
  </si>
  <si>
    <t>Compra</t>
  </si>
  <si>
    <t xml:space="preserve">                      G A S T O S       C O N      L A        T A R J E T A</t>
  </si>
  <si>
    <t>Saldo Inicial</t>
  </si>
  <si>
    <t>(Hipotetico)</t>
  </si>
  <si>
    <t>Persona</t>
  </si>
  <si>
    <t>Prestamo</t>
  </si>
  <si>
    <t>Pago</t>
  </si>
  <si>
    <t>Dic, 2015</t>
  </si>
  <si>
    <t>Alejandro</t>
  </si>
  <si>
    <t>Pedro</t>
  </si>
  <si>
    <t>TOTAL</t>
  </si>
  <si>
    <t>Mamá</t>
  </si>
  <si>
    <t>Sept, 2016</t>
  </si>
  <si>
    <t>Llanta ponchada (11 nov)</t>
  </si>
  <si>
    <t>Deposito misterioso despues de que peleara con Fanny</t>
  </si>
  <si>
    <t>Para los boletos del metro</t>
  </si>
  <si>
    <t>Llanta ponchada</t>
  </si>
  <si>
    <t>Salida con Fanny</t>
  </si>
  <si>
    <t>Funda celular</t>
  </si>
  <si>
    <t>Deposito primero (Previo a la catastrofe de Melisa)</t>
  </si>
  <si>
    <t>Celular</t>
  </si>
  <si>
    <t xml:space="preserve">Prestamo </t>
  </si>
  <si>
    <t>Deuda</t>
  </si>
  <si>
    <t>Fuente</t>
  </si>
  <si>
    <t>Ingreso</t>
  </si>
  <si>
    <t xml:space="preserve">                I N G R E S O S</t>
  </si>
  <si>
    <t>Día</t>
  </si>
  <si>
    <t>Descripción (Si aplica)</t>
  </si>
  <si>
    <t>Empujón</t>
  </si>
  <si>
    <t>Jue</t>
  </si>
  <si>
    <t>Comida</t>
  </si>
  <si>
    <t>Extra 1</t>
  </si>
  <si>
    <t>Extra 2</t>
  </si>
  <si>
    <t>Extra 3</t>
  </si>
  <si>
    <t>Extra 4</t>
  </si>
  <si>
    <t>Extra 5</t>
  </si>
  <si>
    <t>Extra 6</t>
  </si>
  <si>
    <t>Extra 7</t>
  </si>
  <si>
    <t>Extra 8</t>
  </si>
  <si>
    <t>Extra 9</t>
  </si>
  <si>
    <t>Extra 10</t>
  </si>
  <si>
    <t>Descripción</t>
  </si>
  <si>
    <t>Gasto</t>
  </si>
  <si>
    <t>Cooperación</t>
  </si>
  <si>
    <t>SALDO DEL DIA</t>
  </si>
  <si>
    <t>V    I    V    I    E    N    D    O                           D    I    A               C    O    N                 D    I    A</t>
  </si>
  <si>
    <t>PERIODO</t>
  </si>
  <si>
    <t>Javs</t>
  </si>
  <si>
    <t xml:space="preserve">Uber </t>
  </si>
  <si>
    <t>Gatos</t>
  </si>
  <si>
    <t>Spotify</t>
  </si>
  <si>
    <t>Niño Uri</t>
  </si>
  <si>
    <t>Beca</t>
  </si>
  <si>
    <t>Mar</t>
  </si>
  <si>
    <t>Vier</t>
  </si>
  <si>
    <t>Sab</t>
  </si>
  <si>
    <t>Dom</t>
  </si>
  <si>
    <t>Lun</t>
  </si>
  <si>
    <t>Mier</t>
  </si>
  <si>
    <t>TRANSPORTE</t>
  </si>
  <si>
    <t>Deposito TM</t>
  </si>
  <si>
    <t>Metrobus 6</t>
  </si>
  <si>
    <t>Metrobus 8</t>
  </si>
  <si>
    <t>Metro TM</t>
  </si>
  <si>
    <t>T.M.</t>
  </si>
  <si>
    <t>Metro</t>
  </si>
  <si>
    <t>='</t>
  </si>
  <si>
    <t>Camion</t>
  </si>
  <si>
    <t>Tarjeta</t>
  </si>
  <si>
    <t>METRO</t>
  </si>
  <si>
    <t>Saldo actual</t>
  </si>
  <si>
    <t>Post Melisa</t>
  </si>
  <si>
    <t>Pagar recibos de luz y gas (Pre-asalto)</t>
  </si>
  <si>
    <t>"Para pasar por algo de comer al 7"</t>
  </si>
  <si>
    <t>Guardado</t>
  </si>
  <si>
    <t>(Total)</t>
  </si>
  <si>
    <t>C    A    J     A</t>
  </si>
  <si>
    <t>CAJA</t>
  </si>
  <si>
    <t>Celular para su papá</t>
  </si>
  <si>
    <t>Beto</t>
  </si>
  <si>
    <t>Perdio su cartera</t>
  </si>
  <si>
    <t>Netflix  (Sept,2016-Oct,2017)</t>
  </si>
  <si>
    <t>Oct, 2017</t>
  </si>
  <si>
    <t>Celular para su mamá</t>
  </si>
  <si>
    <t>Papás</t>
  </si>
  <si>
    <t>Aguinaldo y pago mamá</t>
  </si>
  <si>
    <t>Deposito inicial del año</t>
  </si>
  <si>
    <t>Primer día en el Lab</t>
  </si>
  <si>
    <t>Ahorro</t>
  </si>
  <si>
    <t>Me encontré este cambio en mi cajita</t>
  </si>
  <si>
    <t>Yogurt Activia</t>
  </si>
  <si>
    <t>Sra Ana Julia</t>
  </si>
  <si>
    <t>Pago Celular</t>
  </si>
  <si>
    <t xml:space="preserve"> Iphone (Se lo dejé en 3 y el año pasado me adelantó 100)</t>
  </si>
  <si>
    <t>Café con Sol</t>
  </si>
  <si>
    <t>Dentista Enana</t>
  </si>
  <si>
    <t>Limpieza Lab</t>
  </si>
  <si>
    <t>Copias</t>
  </si>
  <si>
    <t>Deposito pago mamá + ahorro</t>
  </si>
  <si>
    <t>CUC</t>
  </si>
  <si>
    <t>Miguel Presupuesto</t>
  </si>
  <si>
    <t>SDT Graficador</t>
  </si>
  <si>
    <t>Ganancia</t>
  </si>
  <si>
    <t>KFC</t>
  </si>
  <si>
    <t>Cerveza</t>
  </si>
  <si>
    <t>Shape of Water</t>
  </si>
  <si>
    <t>Carls Junior</t>
  </si>
  <si>
    <t>Jaime me dio 50 (?)</t>
  </si>
  <si>
    <t>Netflix</t>
  </si>
  <si>
    <t>Uber mamá</t>
  </si>
  <si>
    <t>Netflix (Nov,2017-Ene,2018 - Tarifa 160)</t>
  </si>
  <si>
    <t>No Boiler</t>
  </si>
  <si>
    <t>Ale Super Deudas</t>
  </si>
  <si>
    <t>Tarjeta MB; Copias</t>
  </si>
  <si>
    <t xml:space="preserve">        P R E S T A M O S </t>
  </si>
  <si>
    <t>D E U D A S</t>
  </si>
  <si>
    <t>D   E   U   D   A   S</t>
  </si>
  <si>
    <t>Fecha - Persona</t>
  </si>
  <si>
    <t>Pagado</t>
  </si>
  <si>
    <t>Oct, 17 - Pau</t>
  </si>
  <si>
    <t>Iphone 6s</t>
  </si>
  <si>
    <t>Dic, 17 - Niño</t>
  </si>
  <si>
    <t>Felicidad</t>
  </si>
  <si>
    <t>Nov, 17 - Niño</t>
  </si>
  <si>
    <t>Xiaomi Reloj</t>
  </si>
  <si>
    <t>17 ene - Jaime</t>
  </si>
  <si>
    <t>Titulación y Manejo</t>
  </si>
  <si>
    <t>China</t>
  </si>
  <si>
    <t>Café con Ale</t>
  </si>
  <si>
    <t>Cuatrimestre</t>
  </si>
  <si>
    <t>Jaime</t>
  </si>
  <si>
    <t>Prestamo 1</t>
  </si>
  <si>
    <t>Escuela Manejo</t>
  </si>
  <si>
    <t>Paletas Carlos V</t>
  </si>
  <si>
    <t>Gnomo</t>
  </si>
  <si>
    <t>Fondita Condesa</t>
  </si>
  <si>
    <t>Estacionamiento Samborns</t>
  </si>
  <si>
    <t>Sukiya</t>
  </si>
  <si>
    <t>Tiendita</t>
  </si>
  <si>
    <t>Café</t>
  </si>
  <si>
    <t>Mariscos</t>
  </si>
  <si>
    <t>Ale Pizzas</t>
  </si>
  <si>
    <t>Examenes Uri y Niño</t>
  </si>
  <si>
    <t>Gnomo Jaime</t>
  </si>
  <si>
    <t>Avatar Jaime</t>
  </si>
  <si>
    <t>Conducir al hospital</t>
  </si>
  <si>
    <t>Deposito para cubrir el minimo</t>
  </si>
  <si>
    <t xml:space="preserve">Casa </t>
  </si>
  <si>
    <t>Olvide el cel en el lab</t>
  </si>
  <si>
    <t>Café Edgar</t>
  </si>
  <si>
    <t>Uri y Niño LAB :D</t>
  </si>
  <si>
    <t>Houston's</t>
  </si>
  <si>
    <t>Pizza</t>
  </si>
  <si>
    <t>Diente Roto</t>
  </si>
  <si>
    <t>Tío Niño 1</t>
  </si>
  <si>
    <t xml:space="preserve">Avatar FINAL </t>
  </si>
  <si>
    <t>Gazua</t>
  </si>
  <si>
    <t>Comida china</t>
  </si>
  <si>
    <t>Sol pantalones</t>
  </si>
  <si>
    <t xml:space="preserve">Platica Ele </t>
  </si>
  <si>
    <t>Firma Mike con Jaime</t>
  </si>
  <si>
    <t>Bateria iphone (Insurgentes)</t>
  </si>
  <si>
    <t>Doc Luz Verde</t>
  </si>
  <si>
    <t>Tarjeta Jaime</t>
  </si>
  <si>
    <t>Antihistamínico</t>
  </si>
  <si>
    <t>El Pescadito</t>
  </si>
  <si>
    <t>Hooters</t>
  </si>
  <si>
    <t>Tamales con Jaime</t>
  </si>
  <si>
    <t>Jaime Pescadito Alergia</t>
  </si>
  <si>
    <t>Bautizo Leo</t>
  </si>
  <si>
    <t>Tamales Abuelita Jaime</t>
  </si>
  <si>
    <t>Edgar!!!!</t>
  </si>
  <si>
    <t>Café con Mel</t>
  </si>
  <si>
    <t>Uri bebé &lt;3</t>
  </si>
  <si>
    <t>Pantalla iPhone</t>
  </si>
  <si>
    <t xml:space="preserve">Pantalla </t>
  </si>
  <si>
    <t>Gazuza</t>
  </si>
  <si>
    <t>Depto Jaime</t>
  </si>
  <si>
    <t>Dentista Muela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</si>
</sst>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1"/>
      <color rgb="FF33CC33"/>
      <name val="Calibri"/>
      <family val="2"/>
      <scheme val="minor"/>
    </font>
    <font>
      <sz val="11"/>
      <color rgb="FF92D050"/>
      <name val="Calibri"/>
      <family val="2"/>
      <scheme val="minor"/>
    </font>
    <font>
      <u/>
      <sz val="11"/>
      <color theme="8" tint="-0.249977111117893"/>
      <name val="Calibri"/>
      <family val="2"/>
      <scheme val="minor"/>
    </font>
    <font>
      <sz val="11"/>
      <color theme="7" tint="0.79998168889431442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D52F8E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6F7C9"/>
        <bgColor indexed="64"/>
      </patternFill>
    </fill>
    <fill>
      <patternFill patternType="solid">
        <fgColor rgb="FFCFCFCF"/>
        <bgColor indexed="64"/>
      </patternFill>
    </fill>
    <fill>
      <patternFill patternType="solid">
        <fgColor rgb="FFFF979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2">
    <xf numFmtId="0" fontId="0" fillId="0" borderId="0" xfId="0"/>
    <xf numFmtId="0" fontId="0" fillId="2" borderId="0" xfId="0" applyFill="1"/>
    <xf numFmtId="0" fontId="3" fillId="2" borderId="0" xfId="0" applyFont="1" applyFill="1" applyAlignment="1">
      <alignment horizontal="left"/>
    </xf>
    <xf numFmtId="0" fontId="3" fillId="2" borderId="0" xfId="0" applyFont="1" applyFill="1"/>
    <xf numFmtId="0" fontId="0" fillId="3" borderId="0" xfId="0" applyFill="1"/>
    <xf numFmtId="0" fontId="0" fillId="4" borderId="0" xfId="0" applyFill="1"/>
    <xf numFmtId="0" fontId="3" fillId="3" borderId="0" xfId="0" applyFont="1" applyFill="1" applyAlignment="1">
      <alignment horizontal="center"/>
    </xf>
    <xf numFmtId="0" fontId="0" fillId="6" borderId="0" xfId="0" applyFill="1"/>
    <xf numFmtId="0" fontId="0" fillId="7" borderId="0" xfId="0" applyFill="1"/>
    <xf numFmtId="0" fontId="3" fillId="7" borderId="0" xfId="0" applyFont="1" applyFill="1" applyAlignment="1">
      <alignment horizontal="center"/>
    </xf>
    <xf numFmtId="0" fontId="1" fillId="6" borderId="0" xfId="0" applyFont="1" applyFill="1"/>
    <xf numFmtId="0" fontId="5" fillId="0" borderId="0" xfId="0" applyFont="1"/>
    <xf numFmtId="0" fontId="2" fillId="0" borderId="0" xfId="0" applyFont="1"/>
    <xf numFmtId="0" fontId="6" fillId="0" borderId="0" xfId="0" applyFont="1"/>
    <xf numFmtId="0" fontId="7" fillId="0" borderId="0" xfId="0" applyFont="1"/>
    <xf numFmtId="0" fontId="3" fillId="9" borderId="0" xfId="0" applyFont="1" applyFill="1"/>
    <xf numFmtId="0" fontId="3" fillId="9" borderId="0" xfId="0" applyFont="1" applyFill="1" applyAlignment="1">
      <alignment horizontal="right"/>
    </xf>
    <xf numFmtId="0" fontId="3" fillId="4" borderId="0" xfId="0" applyFont="1" applyFill="1"/>
    <xf numFmtId="0" fontId="0" fillId="10" borderId="0" xfId="0" applyFill="1"/>
    <xf numFmtId="0" fontId="0" fillId="9" borderId="0" xfId="0" applyFill="1"/>
    <xf numFmtId="0" fontId="9" fillId="10" borderId="0" xfId="0" applyFont="1" applyFill="1"/>
    <xf numFmtId="0" fontId="9" fillId="0" borderId="0" xfId="0" applyFont="1"/>
    <xf numFmtId="0" fontId="7" fillId="10" borderId="0" xfId="0" applyFont="1" applyFill="1"/>
    <xf numFmtId="0" fontId="10" fillId="10" borderId="0" xfId="0" applyFont="1" applyFill="1"/>
    <xf numFmtId="0" fontId="11" fillId="0" borderId="0" xfId="0" applyFont="1"/>
    <xf numFmtId="3" fontId="3" fillId="4" borderId="0" xfId="0" applyNumberFormat="1" applyFont="1" applyFill="1"/>
    <xf numFmtId="0" fontId="7" fillId="10" borderId="0" xfId="0" applyFont="1" applyFill="1" applyAlignment="1">
      <alignment horizontal="center"/>
    </xf>
    <xf numFmtId="0" fontId="10" fillId="10" borderId="0" xfId="0" applyFont="1" applyFill="1" applyAlignment="1">
      <alignment horizontal="center"/>
    </xf>
    <xf numFmtId="0" fontId="9" fillId="10" borderId="0" xfId="0" applyFont="1" applyFill="1" applyAlignment="1">
      <alignment horizontal="center"/>
    </xf>
    <xf numFmtId="0" fontId="13" fillId="4" borderId="0" xfId="0" applyFont="1" applyFill="1"/>
    <xf numFmtId="0" fontId="0" fillId="11" borderId="0" xfId="0" applyFill="1"/>
    <xf numFmtId="0" fontId="0" fillId="12" borderId="0" xfId="0" applyFill="1"/>
    <xf numFmtId="0" fontId="3" fillId="13" borderId="0" xfId="0" applyFont="1" applyFill="1"/>
    <xf numFmtId="0" fontId="0" fillId="13" borderId="0" xfId="0" applyFill="1"/>
    <xf numFmtId="0" fontId="12" fillId="0" borderId="0" xfId="0" applyFont="1"/>
    <xf numFmtId="0" fontId="0" fillId="14" borderId="0" xfId="0" applyFill="1"/>
    <xf numFmtId="16" fontId="0" fillId="14" borderId="0" xfId="0" applyNumberFormat="1" applyFill="1"/>
    <xf numFmtId="0" fontId="12" fillId="14" borderId="0" xfId="0" applyFont="1" applyFill="1"/>
    <xf numFmtId="0" fontId="13" fillId="0" borderId="0" xfId="0" applyFont="1"/>
    <xf numFmtId="0" fontId="0" fillId="8" borderId="0" xfId="0" applyFill="1" applyAlignment="1">
      <alignment horizontal="center"/>
    </xf>
    <xf numFmtId="0" fontId="0" fillId="15" borderId="0" xfId="0" applyFill="1" applyAlignment="1">
      <alignment horizontal="center"/>
    </xf>
    <xf numFmtId="0" fontId="0" fillId="11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4" fillId="5" borderId="0" xfId="0" applyFont="1" applyFill="1"/>
    <xf numFmtId="0" fontId="1" fillId="16" borderId="0" xfId="0" applyFont="1" applyFill="1"/>
    <xf numFmtId="0" fontId="0" fillId="17" borderId="0" xfId="0" applyFill="1" applyAlignment="1">
      <alignment horizontal="center"/>
    </xf>
    <xf numFmtId="0" fontId="0" fillId="17" borderId="0" xfId="0" applyFill="1"/>
    <xf numFmtId="16" fontId="0" fillId="18" borderId="0" xfId="0" applyNumberFormat="1" applyFill="1" applyAlignment="1">
      <alignment horizontal="center"/>
    </xf>
    <xf numFmtId="0" fontId="0" fillId="18" borderId="0" xfId="0" applyFill="1" applyAlignment="1">
      <alignment horizontal="center"/>
    </xf>
    <xf numFmtId="0" fontId="0" fillId="18" borderId="0" xfId="0" applyFill="1"/>
    <xf numFmtId="0" fontId="0" fillId="19" borderId="0" xfId="0" applyFill="1" applyAlignment="1">
      <alignment horizontal="center"/>
    </xf>
    <xf numFmtId="0" fontId="0" fillId="20" borderId="0" xfId="0" applyFill="1" applyAlignment="1">
      <alignment horizontal="center"/>
    </xf>
    <xf numFmtId="0" fontId="3" fillId="11" borderId="0" xfId="0" applyFont="1" applyFill="1"/>
    <xf numFmtId="0" fontId="0" fillId="21" borderId="0" xfId="0" applyFill="1"/>
    <xf numFmtId="15" fontId="0" fillId="21" borderId="0" xfId="0" applyNumberFormat="1" applyFill="1"/>
    <xf numFmtId="0" fontId="14" fillId="21" borderId="0" xfId="0" applyFont="1" applyFill="1"/>
    <xf numFmtId="0" fontId="0" fillId="0" borderId="0" xfId="0" applyFill="1"/>
    <xf numFmtId="0" fontId="0" fillId="22" borderId="0" xfId="0" applyFill="1"/>
    <xf numFmtId="0" fontId="0" fillId="23" borderId="0" xfId="0" applyFill="1"/>
    <xf numFmtId="16" fontId="0" fillId="10" borderId="0" xfId="0" applyNumberFormat="1" applyFill="1"/>
    <xf numFmtId="0" fontId="13" fillId="22" borderId="0" xfId="0" applyFont="1" applyFill="1"/>
    <xf numFmtId="0" fontId="0" fillId="16" borderId="0" xfId="0" applyFill="1"/>
    <xf numFmtId="0" fontId="0" fillId="3" borderId="0" xfId="0" applyFill="1" applyAlignment="1">
      <alignment horizontal="center"/>
    </xf>
    <xf numFmtId="0" fontId="0" fillId="8" borderId="0" xfId="0" applyFill="1"/>
    <xf numFmtId="0" fontId="0" fillId="8" borderId="0" xfId="0" quotePrefix="1" applyFill="1"/>
    <xf numFmtId="0" fontId="0" fillId="7" borderId="0" xfId="0" applyFill="1" applyAlignment="1">
      <alignment horizontal="center"/>
    </xf>
    <xf numFmtId="0" fontId="0" fillId="22" borderId="0" xfId="0" applyFill="1" applyAlignment="1">
      <alignment horizontal="center"/>
    </xf>
    <xf numFmtId="0" fontId="13" fillId="19" borderId="0" xfId="0" applyFont="1" applyFill="1" applyAlignment="1">
      <alignment horizontal="center"/>
    </xf>
    <xf numFmtId="0" fontId="13" fillId="20" borderId="0" xfId="0" applyFont="1" applyFill="1" applyAlignment="1">
      <alignment horizontal="center"/>
    </xf>
    <xf numFmtId="0" fontId="13" fillId="11" borderId="0" xfId="0" applyFont="1" applyFill="1" applyAlignment="1">
      <alignment horizontal="center"/>
    </xf>
    <xf numFmtId="0" fontId="0" fillId="19" borderId="0" xfId="0" applyFont="1" applyFill="1" applyAlignment="1">
      <alignment horizontal="center"/>
    </xf>
    <xf numFmtId="0" fontId="14" fillId="0" borderId="0" xfId="0" applyFont="1"/>
    <xf numFmtId="0" fontId="0" fillId="18" borderId="0" xfId="0" applyFont="1" applyFill="1"/>
    <xf numFmtId="0" fontId="0" fillId="0" borderId="0" xfId="0" applyFont="1"/>
    <xf numFmtId="0" fontId="0" fillId="25" borderId="0" xfId="0" applyFill="1"/>
    <xf numFmtId="0" fontId="0" fillId="25" borderId="0" xfId="0" applyFill="1" applyAlignment="1">
      <alignment horizontal="right"/>
    </xf>
    <xf numFmtId="0" fontId="8" fillId="11" borderId="0" xfId="0" applyFont="1" applyFill="1" applyAlignment="1">
      <alignment horizontal="right"/>
    </xf>
    <xf numFmtId="0" fontId="8" fillId="4" borderId="0" xfId="0" applyFont="1" applyFill="1" applyAlignment="1">
      <alignment horizontal="right"/>
    </xf>
    <xf numFmtId="0" fontId="0" fillId="11" borderId="0" xfId="0" applyFill="1" applyAlignment="1">
      <alignment horizontal="left"/>
    </xf>
    <xf numFmtId="3" fontId="0" fillId="4" borderId="0" xfId="0" applyNumberFormat="1" applyFill="1" applyAlignment="1">
      <alignment horizontal="left"/>
    </xf>
    <xf numFmtId="0" fontId="0" fillId="24" borderId="0" xfId="0" applyFill="1" applyAlignment="1">
      <alignment horizontal="right"/>
    </xf>
    <xf numFmtId="0" fontId="0" fillId="0" borderId="0" xfId="0" applyAlignment="1">
      <alignment horizontal="left"/>
    </xf>
    <xf numFmtId="0" fontId="15" fillId="14" borderId="0" xfId="0" applyFont="1" applyFill="1"/>
    <xf numFmtId="3" fontId="14" fillId="26" borderId="0" xfId="0" applyNumberFormat="1" applyFont="1" applyFill="1"/>
    <xf numFmtId="0" fontId="17" fillId="26" borderId="0" xfId="0" applyFont="1" applyFill="1" applyAlignment="1">
      <alignment horizontal="center"/>
    </xf>
    <xf numFmtId="0" fontId="16" fillId="19" borderId="0" xfId="0" applyFont="1" applyFill="1" applyAlignment="1">
      <alignment horizontal="center"/>
    </xf>
    <xf numFmtId="0" fontId="0" fillId="0" borderId="0" xfId="0" applyAlignment="1">
      <alignment horizontal="right"/>
    </xf>
    <xf numFmtId="0" fontId="19" fillId="14" borderId="0" xfId="0" applyFont="1" applyFill="1"/>
    <xf numFmtId="0" fontId="6" fillId="27" borderId="0" xfId="0" applyFont="1" applyFill="1"/>
    <xf numFmtId="0" fontId="2" fillId="27" borderId="0" xfId="0" applyFont="1" applyFill="1"/>
    <xf numFmtId="0" fontId="7" fillId="27" borderId="0" xfId="0" applyFont="1" applyFill="1"/>
    <xf numFmtId="0" fontId="0" fillId="27" borderId="0" xfId="0" applyFill="1"/>
    <xf numFmtId="0" fontId="10" fillId="27" borderId="0" xfId="0" applyFont="1" applyFill="1"/>
    <xf numFmtId="0" fontId="9" fillId="27" borderId="0" xfId="0" applyFont="1" applyFill="1"/>
    <xf numFmtId="0" fontId="12" fillId="27" borderId="0" xfId="0" applyFont="1" applyFill="1"/>
    <xf numFmtId="0" fontId="14" fillId="0" borderId="0" xfId="0" applyFont="1" applyFill="1"/>
    <xf numFmtId="16" fontId="14" fillId="0" borderId="0" xfId="0" applyNumberFormat="1" applyFont="1" applyFill="1" applyAlignment="1">
      <alignment horizontal="center"/>
    </xf>
    <xf numFmtId="0" fontId="14" fillId="0" borderId="0" xfId="0" applyFont="1" applyFill="1" applyAlignment="1">
      <alignment horizontal="center"/>
    </xf>
    <xf numFmtId="3" fontId="14" fillId="0" borderId="0" xfId="0" applyNumberFormat="1" applyFont="1" applyFill="1"/>
    <xf numFmtId="16" fontId="0" fillId="0" borderId="0" xfId="0" applyNumberFormat="1" applyFill="1"/>
    <xf numFmtId="0" fontId="0" fillId="0" borderId="0" xfId="0" applyFont="1" applyFill="1"/>
    <xf numFmtId="0" fontId="6" fillId="0" borderId="0" xfId="0" applyFont="1" applyFill="1"/>
    <xf numFmtId="0" fontId="2" fillId="0" borderId="0" xfId="0" applyFont="1" applyFill="1"/>
    <xf numFmtId="0" fontId="7" fillId="0" borderId="0" xfId="0" applyFont="1" applyFill="1"/>
    <xf numFmtId="0" fontId="18" fillId="0" borderId="0" xfId="0" applyFont="1" applyFill="1"/>
    <xf numFmtId="16" fontId="13" fillId="0" borderId="0" xfId="0" applyNumberFormat="1" applyFont="1" applyFill="1"/>
    <xf numFmtId="16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ont="1" applyFill="1" applyAlignment="1">
      <alignment horizontal="center"/>
    </xf>
    <xf numFmtId="0" fontId="13" fillId="0" borderId="0" xfId="0" applyFont="1" applyFill="1"/>
    <xf numFmtId="0" fontId="0" fillId="0" borderId="0" xfId="0" quotePrefix="1" applyFill="1"/>
    <xf numFmtId="0" fontId="7" fillId="26" borderId="0" xfId="0" applyFont="1" applyFill="1" applyAlignment="1">
      <alignment horizontal="center"/>
    </xf>
    <xf numFmtId="0" fontId="16" fillId="26" borderId="0" xfId="0" applyFont="1" applyFill="1" applyAlignment="1">
      <alignment horizontal="center"/>
    </xf>
    <xf numFmtId="0" fontId="20" fillId="0" borderId="0" xfId="0" applyFont="1" applyAlignment="1">
      <alignment horizontal="center"/>
    </xf>
    <xf numFmtId="3" fontId="0" fillId="28" borderId="0" xfId="0" applyNumberFormat="1" applyFill="1" applyAlignment="1">
      <alignment horizontal="center"/>
    </xf>
    <xf numFmtId="0" fontId="0" fillId="29" borderId="0" xfId="0" applyFill="1"/>
    <xf numFmtId="0" fontId="0" fillId="20" borderId="0" xfId="0" applyFill="1"/>
    <xf numFmtId="0" fontId="4" fillId="29" borderId="0" xfId="0" applyFont="1" applyFill="1"/>
    <xf numFmtId="0" fontId="21" fillId="20" borderId="0" xfId="0" applyFont="1" applyFill="1"/>
    <xf numFmtId="0" fontId="22" fillId="16" borderId="0" xfId="0" applyFont="1" applyFill="1"/>
    <xf numFmtId="16" fontId="0" fillId="0" borderId="0" xfId="0" applyNumberFormat="1"/>
    <xf numFmtId="0" fontId="13" fillId="18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52F8E"/>
      <color rgb="FFFF9797"/>
      <color rgb="FFFF00FF"/>
      <color rgb="FF99FF99"/>
      <color rgb="FF33CC33"/>
      <color rgb="FFCCFFCC"/>
      <color rgb="FFCFCFCF"/>
      <color rgb="FFF6F7C9"/>
      <color rgb="FFFFFF66"/>
      <color rgb="FF86F57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963"/>
  <sheetViews>
    <sheetView tabSelected="1" workbookViewId="0">
      <selection activeCell="A36" sqref="A36"/>
    </sheetView>
  </sheetViews>
  <sheetFormatPr baseColWidth="10" defaultRowHeight="15" x14ac:dyDescent="0.25"/>
  <cols>
    <col min="1" max="1" width="14.7109375" customWidth="1"/>
    <col min="7" max="7" width="8.5703125" customWidth="1"/>
    <col min="8" max="8" width="29.28515625" customWidth="1"/>
    <col min="9" max="10" width="11.42578125" customWidth="1"/>
    <col min="15" max="15" width="25.28515625" customWidth="1"/>
    <col min="17" max="17" width="11.85546875" bestFit="1" customWidth="1"/>
    <col min="22" max="22" width="13.5703125" customWidth="1"/>
    <col min="27" max="27" width="6.42578125" customWidth="1"/>
    <col min="29" max="29" width="18.28515625" customWidth="1"/>
    <col min="31" max="31" width="14" customWidth="1"/>
    <col min="47" max="47" width="13.7109375" customWidth="1"/>
    <col min="48" max="51" width="13.140625" customWidth="1"/>
    <col min="52" max="52" width="11.85546875" bestFit="1" customWidth="1"/>
    <col min="59" max="59" width="11.85546875" bestFit="1" customWidth="1"/>
  </cols>
  <sheetData>
    <row r="1" spans="1:60" x14ac:dyDescent="0.25">
      <c r="C1" s="53" t="s">
        <v>61</v>
      </c>
      <c r="D1" s="54">
        <v>43107</v>
      </c>
      <c r="E1" s="56"/>
      <c r="F1" s="113" t="s">
        <v>117</v>
      </c>
      <c r="Z1" s="44"/>
      <c r="AA1" s="44"/>
      <c r="AB1" s="44"/>
      <c r="AC1" s="44" t="s">
        <v>60</v>
      </c>
      <c r="AD1" s="44"/>
      <c r="AE1" s="44"/>
      <c r="AF1" s="44"/>
      <c r="AG1" s="44"/>
      <c r="AH1" s="44"/>
      <c r="AI1" s="44"/>
      <c r="AJ1" s="44"/>
      <c r="AK1" s="44"/>
      <c r="AL1" s="44"/>
      <c r="AM1" s="44"/>
      <c r="AN1" s="44"/>
      <c r="AO1" s="44"/>
      <c r="AP1" s="44"/>
      <c r="AQ1" s="44"/>
      <c r="AR1" s="44"/>
      <c r="AS1" s="44"/>
      <c r="AT1" s="44"/>
      <c r="AU1" s="44"/>
      <c r="AV1" s="61"/>
      <c r="AW1" s="61"/>
      <c r="AX1" s="61"/>
      <c r="AY1" s="61"/>
      <c r="AZ1" s="61"/>
      <c r="BA1" s="61"/>
      <c r="BB1" s="61"/>
      <c r="BC1" s="61"/>
      <c r="BF1" s="38"/>
    </row>
    <row r="2" spans="1:60" x14ac:dyDescent="0.25">
      <c r="C2" s="55" t="s">
        <v>17</v>
      </c>
      <c r="D2" s="83">
        <v>898</v>
      </c>
      <c r="E2" s="56"/>
      <c r="F2" s="114">
        <f>N3-D2</f>
        <v>7213</v>
      </c>
      <c r="K2" s="6" t="s">
        <v>2</v>
      </c>
      <c r="L2" s="6" t="s">
        <v>3</v>
      </c>
      <c r="M2" s="6" t="s">
        <v>4</v>
      </c>
      <c r="N2" s="6" t="s">
        <v>5</v>
      </c>
      <c r="O2" s="6" t="s">
        <v>6</v>
      </c>
      <c r="P2" s="4"/>
      <c r="Y2" s="38"/>
      <c r="Z2" s="45" t="s">
        <v>11</v>
      </c>
      <c r="AA2" s="45" t="s">
        <v>41</v>
      </c>
      <c r="AB2" s="46" t="s">
        <v>42</v>
      </c>
      <c r="AC2" s="40" t="s">
        <v>59</v>
      </c>
      <c r="AD2" s="39" t="s">
        <v>43</v>
      </c>
      <c r="AE2" s="39" t="s">
        <v>58</v>
      </c>
      <c r="AF2" s="31" t="s">
        <v>56</v>
      </c>
      <c r="AG2" s="42" t="s">
        <v>57</v>
      </c>
      <c r="AH2" s="43" t="s">
        <v>45</v>
      </c>
      <c r="AI2" s="58" t="s">
        <v>10</v>
      </c>
      <c r="AJ2" s="35" t="s">
        <v>56</v>
      </c>
      <c r="AK2" s="33" t="s">
        <v>46</v>
      </c>
      <c r="AL2" s="33" t="s">
        <v>47</v>
      </c>
      <c r="AM2" s="33" t="s">
        <v>48</v>
      </c>
      <c r="AN2" s="33" t="s">
        <v>49</v>
      </c>
      <c r="AO2" s="33" t="s">
        <v>50</v>
      </c>
      <c r="AP2" s="33" t="s">
        <v>51</v>
      </c>
      <c r="AQ2" s="33" t="s">
        <v>52</v>
      </c>
      <c r="AR2" s="33" t="s">
        <v>53</v>
      </c>
      <c r="AS2" s="33" t="s">
        <v>54</v>
      </c>
      <c r="AT2" s="33" t="s">
        <v>55</v>
      </c>
      <c r="AU2" s="62" t="s">
        <v>74</v>
      </c>
      <c r="AV2" s="63" t="s">
        <v>75</v>
      </c>
      <c r="AW2" s="63" t="s">
        <v>76</v>
      </c>
      <c r="AX2" s="63" t="s">
        <v>77</v>
      </c>
      <c r="AY2" s="63" t="s">
        <v>78</v>
      </c>
      <c r="AZ2" s="63" t="s">
        <v>79</v>
      </c>
      <c r="BA2" s="63" t="s">
        <v>80</v>
      </c>
      <c r="BB2" s="64" t="s">
        <v>81</v>
      </c>
      <c r="BC2" s="63" t="s">
        <v>82</v>
      </c>
      <c r="BE2" s="8"/>
      <c r="BF2" s="65" t="s">
        <v>83</v>
      </c>
      <c r="BG2" s="65" t="s">
        <v>84</v>
      </c>
      <c r="BH2" s="8"/>
    </row>
    <row r="3" spans="1:60" x14ac:dyDescent="0.25">
      <c r="D3" s="98"/>
      <c r="K3" s="5"/>
      <c r="L3" s="5"/>
      <c r="M3" s="17" t="s">
        <v>7</v>
      </c>
      <c r="N3" s="25">
        <f>(SUM(D2,(K11:K499)))-(SUM((J11:J499),(I11:I499)))</f>
        <v>8111</v>
      </c>
      <c r="O3" s="5"/>
      <c r="P3" s="5"/>
      <c r="Z3" s="47">
        <v>43107</v>
      </c>
      <c r="AA3" s="48" t="s">
        <v>71</v>
      </c>
      <c r="AB3" s="49"/>
      <c r="AC3" s="41">
        <f>(SUM(AD3,AE3))-AG3</f>
        <v>-5</v>
      </c>
      <c r="AD3" s="50"/>
      <c r="AE3" s="50"/>
      <c r="AG3" s="51">
        <f t="shared" ref="AG3:AG66" si="0">SUM(AH3,AK3,AL3,AM3,AN3,AO3,AP3,AQ3,AR3,AS3,AT3,AU3)</f>
        <v>5</v>
      </c>
      <c r="AI3" s="56"/>
      <c r="AJ3" s="56"/>
      <c r="AK3" s="56"/>
      <c r="AL3" s="56"/>
      <c r="AM3" s="56"/>
      <c r="AN3" s="56"/>
      <c r="AO3" s="56"/>
      <c r="AP3" s="56"/>
      <c r="AQ3" s="56"/>
      <c r="AR3" s="56"/>
      <c r="AS3" s="56"/>
      <c r="AT3" s="56"/>
      <c r="AU3">
        <f t="shared" ref="AU3:AU66" si="1">SUM(AV3,BC3,BB3)</f>
        <v>5</v>
      </c>
      <c r="AV3" s="56"/>
      <c r="AW3" s="56"/>
      <c r="AX3" s="56"/>
      <c r="AY3" s="56"/>
      <c r="AZ3" s="56">
        <f t="shared" ref="AZ3:AZ16" si="2">(AW3*6)+(AY3*5)</f>
        <v>0</v>
      </c>
      <c r="BA3" s="56">
        <v>1</v>
      </c>
      <c r="BB3">
        <f>BA3*5</f>
        <v>5</v>
      </c>
      <c r="BC3" s="38"/>
      <c r="BE3" s="57"/>
      <c r="BF3" s="66"/>
      <c r="BG3" s="66"/>
      <c r="BH3" s="57"/>
    </row>
    <row r="4" spans="1:60" x14ac:dyDescent="0.25">
      <c r="C4" s="2" t="s">
        <v>1</v>
      </c>
      <c r="D4" s="1"/>
      <c r="E4" s="1"/>
      <c r="F4" s="1"/>
      <c r="G4" s="1"/>
      <c r="H4" s="1"/>
      <c r="K4" s="5"/>
      <c r="L4" s="5"/>
      <c r="M4" s="5"/>
      <c r="N4" s="29"/>
      <c r="O4" s="77" t="s">
        <v>18</v>
      </c>
      <c r="P4" s="79">
        <f>SUM(N3,R9,P7)</f>
        <v>41916</v>
      </c>
      <c r="Z4" s="47">
        <v>43108</v>
      </c>
      <c r="AA4" s="48" t="s">
        <v>72</v>
      </c>
      <c r="AB4" s="49" t="s">
        <v>102</v>
      </c>
      <c r="AC4" s="41">
        <f t="shared" ref="AC4:AC67" si="3">(SUM(AD4,AE4))-AG4</f>
        <v>154</v>
      </c>
      <c r="AD4" s="50">
        <v>120</v>
      </c>
      <c r="AE4" s="50">
        <v>60</v>
      </c>
      <c r="AF4" t="s">
        <v>104</v>
      </c>
      <c r="AG4" s="51">
        <f t="shared" si="0"/>
        <v>26</v>
      </c>
      <c r="AH4">
        <v>10</v>
      </c>
      <c r="AI4" s="56" t="s">
        <v>105</v>
      </c>
      <c r="AJ4" s="56"/>
      <c r="AK4" s="56"/>
      <c r="AL4" s="56"/>
      <c r="AM4" s="56"/>
      <c r="AN4" s="56"/>
      <c r="AO4" s="56"/>
      <c r="AP4" s="56"/>
      <c r="AQ4" s="56"/>
      <c r="AR4" s="56"/>
      <c r="AS4" s="56"/>
      <c r="AT4" s="56"/>
      <c r="AU4">
        <f t="shared" si="1"/>
        <v>16</v>
      </c>
      <c r="AV4" s="56"/>
      <c r="AW4" s="56"/>
      <c r="AX4" s="56"/>
      <c r="AY4" s="56"/>
      <c r="AZ4" s="56">
        <f t="shared" si="2"/>
        <v>0</v>
      </c>
      <c r="BA4" s="56">
        <v>2</v>
      </c>
      <c r="BB4">
        <f t="shared" ref="BB4:BB67" si="4">BA4*5</f>
        <v>10</v>
      </c>
      <c r="BC4">
        <v>6</v>
      </c>
      <c r="BE4" s="57"/>
      <c r="BF4" s="57" t="s">
        <v>85</v>
      </c>
      <c r="BG4" s="57">
        <f>(SUM((AV3:AV519)))-(SUM((AZ3:AZ519)))</f>
        <v>5</v>
      </c>
      <c r="BH4" s="57"/>
    </row>
    <row r="5" spans="1:60" x14ac:dyDescent="0.25">
      <c r="C5" s="3" t="s">
        <v>0</v>
      </c>
      <c r="D5" s="1"/>
      <c r="E5" s="1"/>
      <c r="F5" s="1"/>
      <c r="G5" s="1"/>
      <c r="H5" s="1"/>
      <c r="K5" s="8"/>
      <c r="L5" s="9"/>
      <c r="M5" s="9" t="s">
        <v>8</v>
      </c>
      <c r="N5" s="9"/>
      <c r="O5" s="9"/>
      <c r="P5" s="9"/>
      <c r="Q5" s="33" t="s">
        <v>91</v>
      </c>
      <c r="R5" s="33"/>
      <c r="S5" s="117" t="s">
        <v>130</v>
      </c>
      <c r="T5" s="115"/>
      <c r="Z5" s="47">
        <v>43109</v>
      </c>
      <c r="AA5" s="48" t="s">
        <v>68</v>
      </c>
      <c r="AB5" s="49" t="s">
        <v>110</v>
      </c>
      <c r="AC5" s="41">
        <f t="shared" si="3"/>
        <v>25</v>
      </c>
      <c r="AD5" s="50">
        <v>80</v>
      </c>
      <c r="AE5" s="50"/>
      <c r="AG5" s="51">
        <f t="shared" si="0"/>
        <v>55</v>
      </c>
      <c r="AH5">
        <v>0</v>
      </c>
      <c r="AI5" s="56"/>
      <c r="AJ5" s="56" t="s">
        <v>112</v>
      </c>
      <c r="AK5" s="56">
        <v>5</v>
      </c>
      <c r="AL5" s="56"/>
      <c r="AM5" s="56"/>
      <c r="AN5" s="56"/>
      <c r="AO5" s="56"/>
      <c r="AP5" s="56"/>
      <c r="AQ5" s="56"/>
      <c r="AR5" s="56"/>
      <c r="AS5" s="56"/>
      <c r="AT5" s="56"/>
      <c r="AU5">
        <f t="shared" si="1"/>
        <v>50</v>
      </c>
      <c r="AV5" s="56">
        <v>50</v>
      </c>
      <c r="AW5" s="56">
        <v>2</v>
      </c>
      <c r="AX5" s="56"/>
      <c r="AY5" s="56">
        <v>3</v>
      </c>
      <c r="AZ5" s="56">
        <f t="shared" si="2"/>
        <v>27</v>
      </c>
      <c r="BA5" s="56"/>
      <c r="BB5">
        <f t="shared" si="4"/>
        <v>0</v>
      </c>
      <c r="BC5" s="73"/>
      <c r="BE5" s="57"/>
      <c r="BF5" s="57"/>
      <c r="BG5" s="57"/>
      <c r="BH5" s="57"/>
    </row>
    <row r="6" spans="1:60" x14ac:dyDescent="0.25">
      <c r="K6" s="30"/>
      <c r="L6" s="30"/>
      <c r="M6" s="52" t="s">
        <v>9</v>
      </c>
      <c r="N6" s="52">
        <f>(SUM((W11:W299),(AC3:AC500),(I11:I499)))-(SUM((X11:X499)))</f>
        <v>515</v>
      </c>
      <c r="O6" s="30"/>
      <c r="P6" s="30"/>
      <c r="Q6" s="75"/>
      <c r="R6" s="75" t="s">
        <v>89</v>
      </c>
      <c r="S6" s="116"/>
      <c r="T6" s="116"/>
      <c r="Z6" s="47">
        <v>43110</v>
      </c>
      <c r="AA6" s="48" t="s">
        <v>73</v>
      </c>
      <c r="AB6" s="72" t="s">
        <v>111</v>
      </c>
      <c r="AC6" s="41">
        <f t="shared" si="3"/>
        <v>28</v>
      </c>
      <c r="AD6" s="50">
        <v>80</v>
      </c>
      <c r="AE6" s="50"/>
      <c r="AG6" s="51">
        <f t="shared" si="0"/>
        <v>52</v>
      </c>
      <c r="AH6">
        <v>0</v>
      </c>
      <c r="AI6" s="100"/>
      <c r="AJ6" s="56" t="s">
        <v>109</v>
      </c>
      <c r="AK6" s="56">
        <v>36</v>
      </c>
      <c r="AL6" s="56"/>
      <c r="AM6" s="56"/>
      <c r="AN6" s="56"/>
      <c r="AO6" s="56"/>
      <c r="AP6" s="56"/>
      <c r="AQ6" s="56"/>
      <c r="AR6" s="56"/>
      <c r="AS6" s="56"/>
      <c r="AT6" s="56"/>
      <c r="AU6">
        <f t="shared" si="1"/>
        <v>16</v>
      </c>
      <c r="AV6" s="56"/>
      <c r="AW6" s="56"/>
      <c r="AX6" s="56"/>
      <c r="AY6" s="56"/>
      <c r="AZ6" s="56">
        <f t="shared" si="2"/>
        <v>0</v>
      </c>
      <c r="BA6" s="56">
        <v>2</v>
      </c>
      <c r="BB6">
        <f t="shared" si="4"/>
        <v>10</v>
      </c>
      <c r="BC6">
        <v>6</v>
      </c>
      <c r="BE6" s="60"/>
      <c r="BF6" s="57"/>
      <c r="BG6" s="57"/>
      <c r="BH6" s="57"/>
    </row>
    <row r="7" spans="1:60" x14ac:dyDescent="0.25">
      <c r="D7" s="38"/>
      <c r="K7" s="30"/>
      <c r="L7" s="30"/>
      <c r="M7" s="30"/>
      <c r="N7" s="30"/>
      <c r="O7" s="76" t="s">
        <v>90</v>
      </c>
      <c r="P7" s="78">
        <f>SUM(R7,N6)</f>
        <v>515</v>
      </c>
      <c r="Q7" s="75"/>
      <c r="R7" s="74">
        <f>(SUM(X11:X499))-(SUM(K11:K499))</f>
        <v>0</v>
      </c>
      <c r="S7" s="116"/>
      <c r="T7" s="118">
        <f>E9</f>
        <v>10160</v>
      </c>
      <c r="Z7" s="47">
        <v>43111</v>
      </c>
      <c r="AA7" s="48" t="s">
        <v>44</v>
      </c>
      <c r="AB7" s="49" t="s">
        <v>116</v>
      </c>
      <c r="AC7" s="41">
        <f t="shared" si="3"/>
        <v>-20</v>
      </c>
      <c r="AD7" s="50">
        <v>80</v>
      </c>
      <c r="AE7" s="50"/>
      <c r="AG7" s="51">
        <f t="shared" si="0"/>
        <v>100</v>
      </c>
      <c r="AH7">
        <v>70</v>
      </c>
      <c r="AI7" s="100" t="s">
        <v>114</v>
      </c>
      <c r="AJ7" s="56"/>
      <c r="AK7" s="56"/>
      <c r="AL7" s="56"/>
      <c r="AM7" s="56"/>
      <c r="AN7" s="56"/>
      <c r="AO7" s="56"/>
      <c r="AP7" s="56"/>
      <c r="AQ7" s="56"/>
      <c r="AR7" s="56"/>
      <c r="AS7" s="56"/>
      <c r="AT7" s="56"/>
      <c r="AU7">
        <f t="shared" si="1"/>
        <v>30</v>
      </c>
      <c r="AV7" s="56">
        <v>20</v>
      </c>
      <c r="AW7" s="56">
        <v>2</v>
      </c>
      <c r="AX7" s="56"/>
      <c r="AY7" s="56">
        <v>1</v>
      </c>
      <c r="AZ7" s="56">
        <f t="shared" si="2"/>
        <v>17</v>
      </c>
      <c r="BA7" s="56">
        <v>2</v>
      </c>
      <c r="BB7">
        <f t="shared" si="4"/>
        <v>10</v>
      </c>
    </row>
    <row r="8" spans="1:60" x14ac:dyDescent="0.25">
      <c r="Z8" s="47">
        <v>43112</v>
      </c>
      <c r="AA8" s="48" t="s">
        <v>69</v>
      </c>
      <c r="AB8" s="49" t="s">
        <v>115</v>
      </c>
      <c r="AC8" s="41">
        <f t="shared" si="3"/>
        <v>-20</v>
      </c>
      <c r="AD8" s="50">
        <v>80</v>
      </c>
      <c r="AE8" s="67"/>
      <c r="AG8" s="51">
        <f t="shared" si="0"/>
        <v>100</v>
      </c>
      <c r="AH8">
        <v>90</v>
      </c>
      <c r="AI8" s="100" t="s">
        <v>118</v>
      </c>
      <c r="AJ8" s="56" t="s">
        <v>119</v>
      </c>
      <c r="AK8" s="56">
        <v>10</v>
      </c>
      <c r="AL8" s="56"/>
      <c r="AM8" s="56"/>
      <c r="AN8" s="56"/>
      <c r="AO8" s="56"/>
      <c r="AP8" s="56"/>
      <c r="AQ8" s="56"/>
      <c r="AR8" s="56"/>
      <c r="AS8" s="56"/>
      <c r="AT8" s="56"/>
      <c r="AU8">
        <f t="shared" si="1"/>
        <v>0</v>
      </c>
      <c r="AV8" s="56"/>
      <c r="AW8" s="56"/>
      <c r="AX8" s="56"/>
      <c r="AY8" s="56">
        <v>2</v>
      </c>
      <c r="AZ8" s="56">
        <f t="shared" si="2"/>
        <v>10</v>
      </c>
      <c r="BA8" s="56"/>
      <c r="BB8">
        <f t="shared" si="4"/>
        <v>0</v>
      </c>
    </row>
    <row r="9" spans="1:60" x14ac:dyDescent="0.25">
      <c r="A9" s="61"/>
      <c r="B9" s="61"/>
      <c r="C9" s="119" t="s">
        <v>131</v>
      </c>
      <c r="D9" s="61"/>
      <c r="E9" s="44">
        <f>SUM(E10:E500)</f>
        <v>10160</v>
      </c>
      <c r="G9" s="10" t="s">
        <v>16</v>
      </c>
      <c r="H9" s="7"/>
      <c r="I9" s="7"/>
      <c r="J9" s="7"/>
      <c r="K9" s="7"/>
      <c r="M9" s="15" t="s">
        <v>129</v>
      </c>
      <c r="N9" s="15"/>
      <c r="O9" s="15"/>
      <c r="P9" s="19"/>
      <c r="Q9" s="16" t="s">
        <v>25</v>
      </c>
      <c r="R9" s="15">
        <f>SUM(R11:R481)</f>
        <v>33290</v>
      </c>
      <c r="T9" s="32" t="s">
        <v>40</v>
      </c>
      <c r="U9" s="33"/>
      <c r="V9" s="33"/>
      <c r="W9" s="33"/>
      <c r="X9" s="33"/>
      <c r="Z9" s="47">
        <v>43113</v>
      </c>
      <c r="AA9" s="48" t="s">
        <v>70</v>
      </c>
      <c r="AB9" s="49" t="s">
        <v>120</v>
      </c>
      <c r="AC9" s="41">
        <f t="shared" si="3"/>
        <v>54</v>
      </c>
      <c r="AD9" s="50">
        <v>300</v>
      </c>
      <c r="AE9" s="50">
        <v>50</v>
      </c>
      <c r="AF9" t="s">
        <v>122</v>
      </c>
      <c r="AG9" s="51">
        <f t="shared" si="0"/>
        <v>296</v>
      </c>
      <c r="AH9">
        <v>250</v>
      </c>
      <c r="AI9" s="100" t="s">
        <v>121</v>
      </c>
      <c r="AJ9" s="56" t="s">
        <v>109</v>
      </c>
      <c r="AK9" s="56">
        <v>46</v>
      </c>
      <c r="AL9" s="56"/>
      <c r="AM9" s="56"/>
      <c r="AN9" s="56"/>
      <c r="AO9" s="56"/>
      <c r="AP9" s="56"/>
      <c r="AQ9" s="56"/>
      <c r="AR9" s="56"/>
      <c r="AS9" s="56"/>
      <c r="AT9" s="56"/>
      <c r="AU9">
        <f t="shared" si="1"/>
        <v>0</v>
      </c>
      <c r="AV9" s="56"/>
      <c r="AW9" s="56"/>
      <c r="AX9" s="56"/>
      <c r="AY9" s="56">
        <v>3</v>
      </c>
      <c r="AZ9" s="56">
        <f t="shared" si="2"/>
        <v>15</v>
      </c>
      <c r="BA9" s="56"/>
      <c r="BB9">
        <f t="shared" si="4"/>
        <v>0</v>
      </c>
      <c r="BD9" s="38"/>
    </row>
    <row r="10" spans="1:60" x14ac:dyDescent="0.25">
      <c r="A10" t="s">
        <v>132</v>
      </c>
      <c r="B10" t="s">
        <v>56</v>
      </c>
      <c r="C10" t="s">
        <v>20</v>
      </c>
      <c r="D10" t="s">
        <v>133</v>
      </c>
      <c r="E10" t="s">
        <v>37</v>
      </c>
      <c r="G10" t="s">
        <v>11</v>
      </c>
      <c r="H10" t="s">
        <v>12</v>
      </c>
      <c r="I10" s="13" t="s">
        <v>14</v>
      </c>
      <c r="J10" s="12" t="s">
        <v>15</v>
      </c>
      <c r="K10" s="14" t="s">
        <v>13</v>
      </c>
      <c r="M10" s="18" t="s">
        <v>11</v>
      </c>
      <c r="N10" s="18" t="s">
        <v>19</v>
      </c>
      <c r="O10" s="18" t="s">
        <v>10</v>
      </c>
      <c r="P10" s="27" t="s">
        <v>20</v>
      </c>
      <c r="Q10" s="26" t="s">
        <v>21</v>
      </c>
      <c r="R10" s="28" t="s">
        <v>37</v>
      </c>
      <c r="T10" s="35" t="s">
        <v>11</v>
      </c>
      <c r="U10" s="35" t="s">
        <v>38</v>
      </c>
      <c r="V10" s="35" t="s">
        <v>10</v>
      </c>
      <c r="W10" s="35" t="s">
        <v>39</v>
      </c>
      <c r="X10" s="80" t="s">
        <v>92</v>
      </c>
      <c r="Z10" s="47">
        <v>43114</v>
      </c>
      <c r="AA10" s="48" t="s">
        <v>71</v>
      </c>
      <c r="AB10" s="49"/>
      <c r="AC10" s="41">
        <f t="shared" si="3"/>
        <v>0</v>
      </c>
      <c r="AD10" s="50"/>
      <c r="AE10" s="50"/>
      <c r="AG10" s="51">
        <f t="shared" si="0"/>
        <v>0</v>
      </c>
      <c r="AI10" s="100"/>
      <c r="AJ10" s="56"/>
      <c r="AK10" s="56"/>
      <c r="AL10" s="56"/>
      <c r="AM10" s="56"/>
      <c r="AN10" s="56"/>
      <c r="AO10" s="56"/>
      <c r="AP10" s="56"/>
      <c r="AQ10" s="56"/>
      <c r="AR10" s="56"/>
      <c r="AS10" s="56"/>
      <c r="AT10" s="56"/>
      <c r="AU10">
        <f t="shared" si="1"/>
        <v>0</v>
      </c>
      <c r="AV10" s="56"/>
      <c r="AW10" s="56"/>
      <c r="AX10" s="56"/>
      <c r="AY10" s="56"/>
      <c r="AZ10" s="56">
        <f t="shared" si="2"/>
        <v>0</v>
      </c>
      <c r="BA10" s="56"/>
      <c r="BB10">
        <f t="shared" si="4"/>
        <v>0</v>
      </c>
    </row>
    <row r="11" spans="1:60" x14ac:dyDescent="0.25">
      <c r="A11" s="38" t="s">
        <v>134</v>
      </c>
      <c r="B11" t="s">
        <v>135</v>
      </c>
      <c r="C11">
        <v>3700</v>
      </c>
      <c r="D11">
        <v>2700</v>
      </c>
      <c r="E11">
        <f>C11-D11</f>
        <v>1000</v>
      </c>
      <c r="G11" s="99">
        <v>43108</v>
      </c>
      <c r="H11" s="56" t="s">
        <v>101</v>
      </c>
      <c r="I11" s="56"/>
      <c r="J11" s="56"/>
      <c r="K11" s="100">
        <v>2800</v>
      </c>
      <c r="M11" s="18" t="s">
        <v>22</v>
      </c>
      <c r="N11" s="18" t="s">
        <v>23</v>
      </c>
      <c r="O11" s="18" t="s">
        <v>36</v>
      </c>
      <c r="P11" s="23">
        <v>5000</v>
      </c>
      <c r="Q11" s="22"/>
      <c r="R11" s="20">
        <f t="shared" ref="R11:R23" si="5">P11-Q11</f>
        <v>5000</v>
      </c>
      <c r="T11" s="36">
        <v>43101</v>
      </c>
      <c r="U11" s="35" t="s">
        <v>99</v>
      </c>
      <c r="V11" s="35" t="s">
        <v>100</v>
      </c>
      <c r="W11" s="37">
        <v>2700</v>
      </c>
      <c r="X11" s="37">
        <v>2700</v>
      </c>
      <c r="Z11" s="47">
        <v>43115</v>
      </c>
      <c r="AA11" s="48" t="s">
        <v>72</v>
      </c>
      <c r="AB11" s="49" t="s">
        <v>126</v>
      </c>
      <c r="AC11" s="41">
        <f t="shared" si="3"/>
        <v>89</v>
      </c>
      <c r="AD11" s="50">
        <v>120</v>
      </c>
      <c r="AE11" s="50"/>
      <c r="AG11" s="51">
        <f t="shared" si="0"/>
        <v>31</v>
      </c>
      <c r="AH11">
        <v>0</v>
      </c>
      <c r="AI11" s="100"/>
      <c r="AJ11" s="56" t="s">
        <v>128</v>
      </c>
      <c r="AK11" s="56">
        <v>10</v>
      </c>
      <c r="AL11" s="56">
        <v>10</v>
      </c>
      <c r="AM11" s="56"/>
      <c r="AN11" s="56"/>
      <c r="AO11" s="56"/>
      <c r="AP11" s="56"/>
      <c r="AQ11" s="56"/>
      <c r="AR11" s="56"/>
      <c r="AS11" s="56"/>
      <c r="AT11" s="56"/>
      <c r="AU11">
        <f t="shared" si="1"/>
        <v>11</v>
      </c>
      <c r="AV11" s="56">
        <v>11</v>
      </c>
      <c r="AW11" s="56">
        <v>2</v>
      </c>
      <c r="AX11" s="56"/>
      <c r="AY11" s="56"/>
      <c r="AZ11" s="56">
        <f t="shared" si="2"/>
        <v>12</v>
      </c>
      <c r="BA11" s="56"/>
      <c r="BB11">
        <f t="shared" si="4"/>
        <v>0</v>
      </c>
    </row>
    <row r="12" spans="1:60" x14ac:dyDescent="0.25">
      <c r="A12" t="s">
        <v>136</v>
      </c>
      <c r="B12" t="s">
        <v>137</v>
      </c>
      <c r="C12">
        <v>1000</v>
      </c>
      <c r="E12">
        <f t="shared" ref="E12:E75" si="6">C12-D12</f>
        <v>1000</v>
      </c>
      <c r="G12" s="99">
        <v>43112</v>
      </c>
      <c r="H12" s="56" t="s">
        <v>113</v>
      </c>
      <c r="I12" s="56"/>
      <c r="J12" s="56"/>
      <c r="K12" s="56">
        <v>720</v>
      </c>
      <c r="M12" s="18" t="s">
        <v>27</v>
      </c>
      <c r="N12" s="18" t="s">
        <v>23</v>
      </c>
      <c r="O12" s="18" t="s">
        <v>35</v>
      </c>
      <c r="P12" s="23">
        <v>3000</v>
      </c>
      <c r="Q12" s="22"/>
      <c r="R12" s="20">
        <f t="shared" si="5"/>
        <v>3000</v>
      </c>
      <c r="T12" s="36">
        <v>43108</v>
      </c>
      <c r="U12" s="35" t="s">
        <v>103</v>
      </c>
      <c r="V12" s="35"/>
      <c r="W12" s="37"/>
      <c r="X12" s="37">
        <v>100</v>
      </c>
      <c r="Z12" s="47">
        <v>43116</v>
      </c>
      <c r="AA12" s="48" t="s">
        <v>68</v>
      </c>
      <c r="AB12" s="49" t="s">
        <v>127</v>
      </c>
      <c r="AC12" s="41">
        <f>(SUM(AD12,AE12))-AG12</f>
        <v>-62</v>
      </c>
      <c r="AD12" s="50">
        <v>80</v>
      </c>
      <c r="AE12" s="112"/>
      <c r="AG12" s="51">
        <f t="shared" si="0"/>
        <v>142</v>
      </c>
      <c r="AH12">
        <v>60</v>
      </c>
      <c r="AI12" s="100" t="s">
        <v>142</v>
      </c>
      <c r="AJ12" s="56" t="s">
        <v>143</v>
      </c>
      <c r="AK12" s="56">
        <v>66</v>
      </c>
      <c r="AL12" s="56"/>
      <c r="AM12" s="56"/>
      <c r="AN12" s="56"/>
      <c r="AO12" s="56"/>
      <c r="AP12" s="56"/>
      <c r="AQ12" s="56"/>
      <c r="AR12" s="56"/>
      <c r="AS12" s="56"/>
      <c r="AT12" s="56"/>
      <c r="AU12">
        <f t="shared" si="1"/>
        <v>16</v>
      </c>
      <c r="AV12" s="56"/>
      <c r="AW12" s="56"/>
      <c r="AX12" s="56"/>
      <c r="AY12" s="56"/>
      <c r="AZ12" s="56">
        <f t="shared" si="2"/>
        <v>0</v>
      </c>
      <c r="BA12" s="56">
        <v>2</v>
      </c>
      <c r="BB12">
        <f t="shared" si="4"/>
        <v>10</v>
      </c>
      <c r="BC12">
        <v>6</v>
      </c>
    </row>
    <row r="13" spans="1:60" x14ac:dyDescent="0.25">
      <c r="A13" t="s">
        <v>138</v>
      </c>
      <c r="B13" t="s">
        <v>139</v>
      </c>
      <c r="C13">
        <v>560</v>
      </c>
      <c r="D13" s="38">
        <v>400</v>
      </c>
      <c r="E13">
        <f t="shared" si="6"/>
        <v>160</v>
      </c>
      <c r="G13" s="99">
        <v>43114</v>
      </c>
      <c r="H13" s="56" t="s">
        <v>123</v>
      </c>
      <c r="I13" s="101"/>
      <c r="J13" s="102">
        <v>163</v>
      </c>
      <c r="K13" s="103"/>
      <c r="M13" s="18"/>
      <c r="N13" s="18" t="s">
        <v>24</v>
      </c>
      <c r="O13" s="18" t="s">
        <v>34</v>
      </c>
      <c r="P13" s="23">
        <v>1100</v>
      </c>
      <c r="Q13" s="22"/>
      <c r="R13" s="20">
        <f t="shared" si="5"/>
        <v>1100</v>
      </c>
      <c r="S13" s="81">
        <f>SUM((R13:R23))</f>
        <v>5120</v>
      </c>
      <c r="T13" s="36">
        <v>43109</v>
      </c>
      <c r="U13" s="35" t="s">
        <v>106</v>
      </c>
      <c r="V13" s="35"/>
      <c r="W13" s="82">
        <v>250</v>
      </c>
      <c r="X13" s="37">
        <v>220</v>
      </c>
      <c r="Y13" s="56"/>
      <c r="Z13" s="47">
        <v>43117</v>
      </c>
      <c r="AA13" s="48" t="s">
        <v>73</v>
      </c>
      <c r="AB13" s="49" t="s">
        <v>156</v>
      </c>
      <c r="AC13" s="41">
        <f>(SUM(AD13,AE13))-AG13</f>
        <v>-6858</v>
      </c>
      <c r="AD13" s="50">
        <v>80</v>
      </c>
      <c r="AE13" s="50"/>
      <c r="AG13" s="51">
        <f t="shared" si="0"/>
        <v>6938</v>
      </c>
      <c r="AH13">
        <v>70</v>
      </c>
      <c r="AI13" s="100" t="s">
        <v>114</v>
      </c>
      <c r="AJ13" s="56"/>
      <c r="AK13" s="15">
        <v>6850</v>
      </c>
      <c r="AL13" s="56"/>
      <c r="AM13" s="56"/>
      <c r="AN13" s="56"/>
      <c r="AO13" s="56"/>
      <c r="AP13" s="56"/>
      <c r="AQ13" s="56"/>
      <c r="AR13" s="56"/>
      <c r="AS13" s="56"/>
      <c r="AT13" s="56"/>
      <c r="AU13">
        <f t="shared" si="1"/>
        <v>18</v>
      </c>
      <c r="AV13" s="56"/>
      <c r="AW13" s="56"/>
      <c r="AX13" s="56"/>
      <c r="AY13" s="56"/>
      <c r="AZ13" s="56">
        <f t="shared" si="2"/>
        <v>0</v>
      </c>
      <c r="BA13" s="110">
        <v>2</v>
      </c>
      <c r="BB13">
        <f t="shared" si="4"/>
        <v>10</v>
      </c>
      <c r="BC13">
        <v>8</v>
      </c>
    </row>
    <row r="14" spans="1:60" x14ac:dyDescent="0.25">
      <c r="A14" s="120" t="s">
        <v>140</v>
      </c>
      <c r="B14" t="s">
        <v>141</v>
      </c>
      <c r="C14">
        <v>8000</v>
      </c>
      <c r="D14" s="38"/>
      <c r="E14">
        <f t="shared" si="6"/>
        <v>8000</v>
      </c>
      <c r="G14" s="99">
        <v>43116</v>
      </c>
      <c r="H14" s="56" t="s">
        <v>124</v>
      </c>
      <c r="I14" s="101"/>
      <c r="J14" s="102">
        <v>244</v>
      </c>
      <c r="K14" s="103"/>
      <c r="M14" s="18"/>
      <c r="N14" s="18" t="s">
        <v>24</v>
      </c>
      <c r="O14" s="18" t="s">
        <v>87</v>
      </c>
      <c r="P14" s="23">
        <v>600</v>
      </c>
      <c r="Q14" s="22"/>
      <c r="R14" s="20">
        <f t="shared" si="5"/>
        <v>600</v>
      </c>
      <c r="T14" s="36">
        <v>43110</v>
      </c>
      <c r="U14" s="57" t="s">
        <v>26</v>
      </c>
      <c r="V14" s="35" t="s">
        <v>107</v>
      </c>
      <c r="W14" s="37">
        <v>500</v>
      </c>
      <c r="X14" s="37">
        <v>500</v>
      </c>
      <c r="Z14" s="47">
        <v>43118</v>
      </c>
      <c r="AA14" s="48" t="s">
        <v>44</v>
      </c>
      <c r="AB14" s="49" t="s">
        <v>157</v>
      </c>
      <c r="AC14" s="41">
        <f t="shared" si="3"/>
        <v>-86</v>
      </c>
      <c r="AD14" s="50">
        <v>80</v>
      </c>
      <c r="AE14" s="50"/>
      <c r="AG14" s="51">
        <f t="shared" si="0"/>
        <v>166</v>
      </c>
      <c r="AH14">
        <v>100</v>
      </c>
      <c r="AI14" s="100" t="s">
        <v>150</v>
      </c>
      <c r="AJ14" s="56" t="s">
        <v>151</v>
      </c>
      <c r="AK14" s="56">
        <v>10</v>
      </c>
      <c r="AL14" s="56"/>
      <c r="AM14" s="56"/>
      <c r="AN14" s="56"/>
      <c r="AO14" s="56"/>
      <c r="AP14" s="56"/>
      <c r="AQ14" s="56"/>
      <c r="AR14" s="56"/>
      <c r="AS14" s="56"/>
      <c r="AT14" s="56"/>
      <c r="AU14">
        <f t="shared" si="1"/>
        <v>56</v>
      </c>
      <c r="AV14" s="56">
        <v>50</v>
      </c>
      <c r="AW14" s="56">
        <v>2</v>
      </c>
      <c r="AX14" s="56"/>
      <c r="AY14" s="56">
        <v>1</v>
      </c>
      <c r="AZ14" s="56">
        <f t="shared" si="2"/>
        <v>17</v>
      </c>
      <c r="BA14" s="56"/>
      <c r="BB14">
        <f t="shared" si="4"/>
        <v>0</v>
      </c>
      <c r="BC14">
        <v>6</v>
      </c>
    </row>
    <row r="15" spans="1:60" x14ac:dyDescent="0.25">
      <c r="A15" s="120"/>
      <c r="E15">
        <f t="shared" si="6"/>
        <v>0</v>
      </c>
      <c r="G15" s="99">
        <v>43123</v>
      </c>
      <c r="H15" s="56" t="s">
        <v>161</v>
      </c>
      <c r="I15" s="56"/>
      <c r="J15" s="56"/>
      <c r="K15" s="56">
        <v>1100</v>
      </c>
      <c r="M15" s="18"/>
      <c r="N15" s="18" t="s">
        <v>24</v>
      </c>
      <c r="O15" s="18" t="s">
        <v>86</v>
      </c>
      <c r="P15" s="23">
        <v>1000</v>
      </c>
      <c r="Q15" s="22"/>
      <c r="R15" s="20">
        <f>P15-Q15</f>
        <v>1000</v>
      </c>
      <c r="T15" s="36">
        <v>43115</v>
      </c>
      <c r="U15" s="35" t="s">
        <v>106</v>
      </c>
      <c r="V15" s="35"/>
      <c r="W15" s="37">
        <v>250</v>
      </c>
      <c r="X15" s="37"/>
      <c r="Z15" s="47">
        <v>43119</v>
      </c>
      <c r="AA15" s="48" t="s">
        <v>69</v>
      </c>
      <c r="AB15" s="72" t="s">
        <v>158</v>
      </c>
      <c r="AC15" s="41">
        <f t="shared" si="3"/>
        <v>27</v>
      </c>
      <c r="AD15" s="50">
        <v>80</v>
      </c>
      <c r="AE15" s="50"/>
      <c r="AG15" s="51">
        <f t="shared" si="0"/>
        <v>53</v>
      </c>
      <c r="AH15">
        <v>30</v>
      </c>
      <c r="AI15" s="56" t="s">
        <v>149</v>
      </c>
      <c r="AJ15" s="56" t="s">
        <v>148</v>
      </c>
      <c r="AK15" s="56">
        <v>18</v>
      </c>
      <c r="AL15" s="56"/>
      <c r="AM15" s="56"/>
      <c r="AN15" s="56"/>
      <c r="AO15" s="56"/>
      <c r="AP15" s="56"/>
      <c r="AQ15" s="56"/>
      <c r="AR15" s="56"/>
      <c r="AS15" s="56"/>
      <c r="AT15" s="56"/>
      <c r="AU15">
        <f t="shared" si="1"/>
        <v>5</v>
      </c>
      <c r="AV15" s="56"/>
      <c r="AW15" s="56"/>
      <c r="AX15" s="56"/>
      <c r="AY15" s="56">
        <v>1</v>
      </c>
      <c r="AZ15" s="56">
        <f t="shared" si="2"/>
        <v>5</v>
      </c>
      <c r="BA15" s="56">
        <v>1</v>
      </c>
      <c r="BB15">
        <f t="shared" si="4"/>
        <v>5</v>
      </c>
    </row>
    <row r="16" spans="1:60" x14ac:dyDescent="0.25">
      <c r="E16">
        <f t="shared" si="6"/>
        <v>0</v>
      </c>
      <c r="G16" s="99"/>
      <c r="H16" s="56"/>
      <c r="I16" s="56"/>
      <c r="J16" s="56"/>
      <c r="K16" s="56">
        <v>3000</v>
      </c>
      <c r="M16" s="18"/>
      <c r="N16" s="18" t="s">
        <v>24</v>
      </c>
      <c r="O16" s="18" t="s">
        <v>33</v>
      </c>
      <c r="P16" s="23">
        <v>120</v>
      </c>
      <c r="Q16" s="22"/>
      <c r="R16" s="20">
        <f t="shared" si="5"/>
        <v>120</v>
      </c>
      <c r="T16" s="36">
        <v>43116</v>
      </c>
      <c r="U16" s="35" t="s">
        <v>145</v>
      </c>
      <c r="V16" s="35" t="s">
        <v>146</v>
      </c>
      <c r="W16" s="37">
        <v>8000</v>
      </c>
      <c r="X16" s="37"/>
      <c r="Z16" s="47">
        <v>43120</v>
      </c>
      <c r="AA16" s="48" t="s">
        <v>70</v>
      </c>
      <c r="AB16" s="49" t="s">
        <v>159</v>
      </c>
      <c r="AC16" s="41">
        <f t="shared" si="3"/>
        <v>-25</v>
      </c>
      <c r="AD16" s="50">
        <v>100</v>
      </c>
      <c r="AE16" s="50"/>
      <c r="AG16" s="68">
        <f t="shared" si="0"/>
        <v>125</v>
      </c>
      <c r="AH16">
        <v>100</v>
      </c>
      <c r="AI16" s="56" t="s">
        <v>152</v>
      </c>
      <c r="AJ16" s="56" t="s">
        <v>153</v>
      </c>
      <c r="AK16" s="56">
        <v>15</v>
      </c>
      <c r="AL16" s="56"/>
      <c r="AM16" s="56"/>
      <c r="AN16" s="56"/>
      <c r="AO16" s="56"/>
      <c r="AP16" s="56"/>
      <c r="AQ16" s="56"/>
      <c r="AR16" s="56"/>
      <c r="AS16" s="56"/>
      <c r="AT16" s="56"/>
      <c r="AU16">
        <f t="shared" si="1"/>
        <v>10</v>
      </c>
      <c r="AV16" s="56"/>
      <c r="AW16" s="56"/>
      <c r="AX16" s="56"/>
      <c r="AY16" s="56"/>
      <c r="AZ16" s="56">
        <f t="shared" si="2"/>
        <v>0</v>
      </c>
      <c r="BA16" s="56">
        <v>2</v>
      </c>
      <c r="BB16">
        <f t="shared" si="4"/>
        <v>10</v>
      </c>
    </row>
    <row r="17" spans="1:60" x14ac:dyDescent="0.25">
      <c r="E17">
        <f t="shared" si="6"/>
        <v>0</v>
      </c>
      <c r="G17" s="99"/>
      <c r="H17" s="56"/>
      <c r="I17" s="104"/>
      <c r="J17" s="102"/>
      <c r="K17" s="103"/>
      <c r="M17" s="18"/>
      <c r="N17" s="18" t="s">
        <v>24</v>
      </c>
      <c r="O17" s="18" t="s">
        <v>32</v>
      </c>
      <c r="P17" s="23">
        <v>500</v>
      </c>
      <c r="Q17" s="22"/>
      <c r="R17" s="20">
        <f t="shared" si="5"/>
        <v>500</v>
      </c>
      <c r="T17" s="36">
        <v>43119</v>
      </c>
      <c r="U17" s="35" t="s">
        <v>26</v>
      </c>
      <c r="V17" s="35" t="s">
        <v>147</v>
      </c>
      <c r="W17" s="37">
        <v>1300</v>
      </c>
      <c r="X17" s="37">
        <v>1100</v>
      </c>
      <c r="Z17" s="47">
        <v>43121</v>
      </c>
      <c r="AA17" s="48" t="s">
        <v>71</v>
      </c>
      <c r="AB17" s="49" t="s">
        <v>160</v>
      </c>
      <c r="AC17" s="41">
        <f t="shared" si="3"/>
        <v>0</v>
      </c>
      <c r="AD17" s="50"/>
      <c r="AE17" s="67"/>
      <c r="AG17" s="51">
        <f t="shared" si="0"/>
        <v>0</v>
      </c>
      <c r="AI17" s="56"/>
      <c r="AJ17" s="100"/>
      <c r="AK17" s="56"/>
      <c r="AL17" s="56"/>
      <c r="AM17" s="56"/>
      <c r="AN17" s="56"/>
      <c r="AO17" s="56"/>
      <c r="AP17" s="56"/>
      <c r="AQ17" s="56"/>
      <c r="AR17" s="109"/>
      <c r="AS17" s="56"/>
      <c r="AT17" s="56"/>
      <c r="AU17">
        <f t="shared" si="1"/>
        <v>0</v>
      </c>
      <c r="AV17" s="56"/>
      <c r="AW17" s="56"/>
      <c r="AX17" s="56"/>
      <c r="AY17" s="56"/>
      <c r="AZ17" s="56">
        <f>(AW17*8)+(AY17*5)</f>
        <v>0</v>
      </c>
      <c r="BA17" s="56"/>
      <c r="BB17">
        <f t="shared" si="4"/>
        <v>0</v>
      </c>
    </row>
    <row r="18" spans="1:60" x14ac:dyDescent="0.25">
      <c r="E18">
        <f t="shared" si="6"/>
        <v>0</v>
      </c>
      <c r="G18" s="99"/>
      <c r="H18" s="56"/>
      <c r="I18" s="101"/>
      <c r="J18" s="102"/>
      <c r="K18" s="103"/>
      <c r="M18" s="18"/>
      <c r="N18" s="18" t="s">
        <v>24</v>
      </c>
      <c r="O18" s="18" t="s">
        <v>31</v>
      </c>
      <c r="P18" s="23">
        <v>150</v>
      </c>
      <c r="Q18" s="22"/>
      <c r="R18" s="20">
        <f t="shared" si="5"/>
        <v>150</v>
      </c>
      <c r="T18" s="36">
        <v>43119</v>
      </c>
      <c r="U18" s="35" t="s">
        <v>99</v>
      </c>
      <c r="V18" s="35" t="s">
        <v>124</v>
      </c>
      <c r="W18" s="37">
        <v>250</v>
      </c>
      <c r="X18" s="37"/>
      <c r="Z18" s="47">
        <v>43122</v>
      </c>
      <c r="AA18" s="48" t="s">
        <v>72</v>
      </c>
      <c r="AB18" s="72" t="s">
        <v>163</v>
      </c>
      <c r="AC18" s="69">
        <f t="shared" si="3"/>
        <v>14</v>
      </c>
      <c r="AD18" s="50">
        <v>120</v>
      </c>
      <c r="AE18" s="50"/>
      <c r="AG18" s="51">
        <f t="shared" si="0"/>
        <v>106</v>
      </c>
      <c r="AH18">
        <v>50</v>
      </c>
      <c r="AI18" s="56" t="s">
        <v>155</v>
      </c>
      <c r="AJ18" s="100" t="s">
        <v>154</v>
      </c>
      <c r="AK18" s="56">
        <v>40</v>
      </c>
      <c r="AL18" s="56"/>
      <c r="AM18" s="56"/>
      <c r="AN18" s="56"/>
      <c r="AO18" s="56"/>
      <c r="AP18" s="56"/>
      <c r="AQ18" s="56"/>
      <c r="AR18" s="56"/>
      <c r="AS18" s="56"/>
      <c r="AT18" s="56"/>
      <c r="AU18">
        <f t="shared" si="1"/>
        <v>16</v>
      </c>
      <c r="AV18" s="56"/>
      <c r="AW18" s="56"/>
      <c r="AX18" s="56"/>
      <c r="AY18" s="56"/>
      <c r="AZ18" s="56">
        <f>(AW18*8)+(AY18*5)</f>
        <v>0</v>
      </c>
      <c r="BA18" s="56">
        <v>2</v>
      </c>
      <c r="BB18">
        <f t="shared" si="4"/>
        <v>10</v>
      </c>
      <c r="BC18">
        <v>6</v>
      </c>
    </row>
    <row r="19" spans="1:60" x14ac:dyDescent="0.25">
      <c r="E19">
        <f t="shared" si="6"/>
        <v>0</v>
      </c>
      <c r="G19" s="99"/>
      <c r="H19" s="56"/>
      <c r="I19" s="101"/>
      <c r="J19" s="102"/>
      <c r="K19" s="103"/>
      <c r="M19" s="18"/>
      <c r="N19" s="18" t="s">
        <v>24</v>
      </c>
      <c r="O19" s="18" t="s">
        <v>30</v>
      </c>
      <c r="P19" s="23">
        <v>100</v>
      </c>
      <c r="Q19" s="22"/>
      <c r="R19" s="20">
        <f t="shared" si="5"/>
        <v>100</v>
      </c>
      <c r="T19" s="36">
        <v>43122</v>
      </c>
      <c r="U19" s="35" t="s">
        <v>106</v>
      </c>
      <c r="V19" s="35"/>
      <c r="W19" s="37">
        <v>250</v>
      </c>
      <c r="X19" s="37"/>
      <c r="Z19" s="47">
        <v>43123</v>
      </c>
      <c r="AA19" s="48" t="s">
        <v>68</v>
      </c>
      <c r="AB19" s="49" t="s">
        <v>162</v>
      </c>
      <c r="AC19" s="41">
        <f t="shared" si="3"/>
        <v>0</v>
      </c>
      <c r="AD19" s="50"/>
      <c r="AE19" s="50"/>
      <c r="AG19" s="51">
        <f>SUM(AH19,AJ19,AK19,AL19,AM19,AN19,AP19,AQ19,AR19,AS19,AT19,AU19)</f>
        <v>0</v>
      </c>
      <c r="AI19" s="56"/>
      <c r="AJ19" s="56"/>
      <c r="AK19" s="56"/>
      <c r="AL19" s="56"/>
      <c r="AM19" s="56"/>
      <c r="AN19" s="56"/>
      <c r="AO19" s="56"/>
      <c r="AP19" s="56"/>
      <c r="AQ19" s="56"/>
      <c r="AR19" s="56"/>
      <c r="AS19" s="56"/>
      <c r="AT19" s="56"/>
      <c r="AU19">
        <f t="shared" si="1"/>
        <v>0</v>
      </c>
      <c r="AV19" s="109"/>
      <c r="AW19" s="56"/>
      <c r="AX19" s="56"/>
      <c r="AY19" s="56"/>
      <c r="AZ19" s="56">
        <f>(AW19*8)+(AY19*5)</f>
        <v>0</v>
      </c>
      <c r="BA19" s="56"/>
      <c r="BB19">
        <f t="shared" si="4"/>
        <v>0</v>
      </c>
      <c r="BH19" s="38"/>
    </row>
    <row r="20" spans="1:60" x14ac:dyDescent="0.25">
      <c r="E20">
        <f t="shared" si="6"/>
        <v>0</v>
      </c>
      <c r="G20" s="99"/>
      <c r="H20" s="56"/>
      <c r="I20" s="101"/>
      <c r="J20" s="102"/>
      <c r="K20" s="103"/>
      <c r="M20" s="18"/>
      <c r="N20" s="18" t="s">
        <v>24</v>
      </c>
      <c r="O20" s="18" t="s">
        <v>29</v>
      </c>
      <c r="P20" s="23">
        <v>850</v>
      </c>
      <c r="Q20" s="22"/>
      <c r="R20" s="20">
        <f t="shared" si="5"/>
        <v>850</v>
      </c>
      <c r="T20" s="36">
        <v>43129</v>
      </c>
      <c r="U20" s="35" t="s">
        <v>106</v>
      </c>
      <c r="V20" s="35"/>
      <c r="W20" s="37">
        <v>250</v>
      </c>
      <c r="Z20" s="47">
        <v>43124</v>
      </c>
      <c r="AA20" s="48" t="s">
        <v>73</v>
      </c>
      <c r="AB20" s="49" t="s">
        <v>165</v>
      </c>
      <c r="AC20" s="41">
        <f t="shared" si="3"/>
        <v>-6</v>
      </c>
      <c r="AD20" s="50">
        <v>80</v>
      </c>
      <c r="AE20" s="50"/>
      <c r="AG20" s="51">
        <f t="shared" si="0"/>
        <v>86</v>
      </c>
      <c r="AH20">
        <v>70</v>
      </c>
      <c r="AI20" s="56" t="s">
        <v>142</v>
      </c>
      <c r="AJ20" s="100"/>
      <c r="AK20" s="56"/>
      <c r="AL20" s="56"/>
      <c r="AM20" s="56"/>
      <c r="AN20" s="56"/>
      <c r="AO20" s="56"/>
      <c r="AP20" s="56"/>
      <c r="AQ20" s="56"/>
      <c r="AR20" s="56"/>
      <c r="AS20" s="56"/>
      <c r="AT20" s="56"/>
      <c r="AU20">
        <f t="shared" si="1"/>
        <v>16</v>
      </c>
      <c r="AV20" s="56"/>
      <c r="AW20" s="56"/>
      <c r="AX20" s="109"/>
      <c r="AY20" s="109"/>
      <c r="AZ20" s="56">
        <f>(AW20*6)+(AX20*8)+(AY20*5)</f>
        <v>0</v>
      </c>
      <c r="BA20" s="56">
        <v>2</v>
      </c>
      <c r="BB20">
        <f t="shared" si="4"/>
        <v>10</v>
      </c>
      <c r="BC20">
        <v>6</v>
      </c>
    </row>
    <row r="21" spans="1:60" x14ac:dyDescent="0.25">
      <c r="A21" s="73"/>
      <c r="E21">
        <f t="shared" si="6"/>
        <v>0</v>
      </c>
      <c r="G21" s="99"/>
      <c r="H21" s="56"/>
      <c r="I21" s="101"/>
      <c r="J21" s="102"/>
      <c r="K21" s="103"/>
      <c r="M21" s="18"/>
      <c r="N21" s="18" t="s">
        <v>24</v>
      </c>
      <c r="O21" s="18" t="s">
        <v>28</v>
      </c>
      <c r="P21" s="23">
        <v>300</v>
      </c>
      <c r="Q21" s="22"/>
      <c r="R21" s="20">
        <f t="shared" si="5"/>
        <v>300</v>
      </c>
      <c r="T21" s="36">
        <v>43131</v>
      </c>
      <c r="U21" s="35" t="s">
        <v>186</v>
      </c>
      <c r="V21" s="35"/>
      <c r="W21" s="37">
        <v>3000</v>
      </c>
      <c r="X21" s="37">
        <v>3000</v>
      </c>
      <c r="Z21" s="47">
        <v>43125</v>
      </c>
      <c r="AA21" s="48" t="s">
        <v>44</v>
      </c>
      <c r="AB21" s="49" t="s">
        <v>164</v>
      </c>
      <c r="AC21" s="41">
        <f t="shared" si="3"/>
        <v>0</v>
      </c>
      <c r="AD21" s="50">
        <v>80</v>
      </c>
      <c r="AE21" s="70"/>
      <c r="AG21" s="51">
        <f t="shared" si="0"/>
        <v>80</v>
      </c>
      <c r="AH21">
        <v>70</v>
      </c>
      <c r="AI21" s="100" t="s">
        <v>114</v>
      </c>
      <c r="AJ21" s="100"/>
      <c r="AK21" s="100"/>
      <c r="AL21" s="56"/>
      <c r="AM21" s="56"/>
      <c r="AN21" s="56"/>
      <c r="AO21" s="56"/>
      <c r="AP21" s="56"/>
      <c r="AQ21" s="56"/>
      <c r="AR21" s="56"/>
      <c r="AS21" s="56"/>
      <c r="AT21" s="56"/>
      <c r="AU21">
        <f t="shared" si="1"/>
        <v>10</v>
      </c>
      <c r="AV21" s="56"/>
      <c r="AW21" s="56">
        <v>2</v>
      </c>
      <c r="AX21" s="56"/>
      <c r="AY21" s="109">
        <v>2</v>
      </c>
      <c r="AZ21" s="56">
        <f t="shared" ref="AZ21:AZ84" si="7">(AW21*6)+(AX21*8)+(AY21*5)</f>
        <v>22</v>
      </c>
      <c r="BA21" s="56">
        <v>2</v>
      </c>
      <c r="BB21">
        <f t="shared" si="4"/>
        <v>10</v>
      </c>
    </row>
    <row r="22" spans="1:60" x14ac:dyDescent="0.25">
      <c r="E22">
        <f t="shared" si="6"/>
        <v>0</v>
      </c>
      <c r="G22" s="99"/>
      <c r="H22" s="56"/>
      <c r="I22" s="101"/>
      <c r="J22" s="102"/>
      <c r="K22" s="103"/>
      <c r="M22" s="18"/>
      <c r="N22" s="18" t="s">
        <v>24</v>
      </c>
      <c r="O22" s="18" t="s">
        <v>88</v>
      </c>
      <c r="P22" s="23">
        <v>100</v>
      </c>
      <c r="Q22" s="22"/>
      <c r="R22" s="20">
        <f t="shared" si="5"/>
        <v>100</v>
      </c>
      <c r="T22" s="36">
        <v>43139</v>
      </c>
      <c r="U22" s="35" t="s">
        <v>188</v>
      </c>
      <c r="V22" s="35"/>
      <c r="W22" s="37">
        <v>500</v>
      </c>
      <c r="X22" s="37"/>
      <c r="Z22" s="47">
        <v>43126</v>
      </c>
      <c r="AA22" s="48" t="s">
        <v>69</v>
      </c>
      <c r="AB22" s="49" t="s">
        <v>169</v>
      </c>
      <c r="AC22" s="41">
        <f t="shared" si="3"/>
        <v>-450</v>
      </c>
      <c r="AD22" s="67">
        <v>80</v>
      </c>
      <c r="AE22" s="67"/>
      <c r="AG22" s="51">
        <f t="shared" si="0"/>
        <v>530</v>
      </c>
      <c r="AH22">
        <v>100</v>
      </c>
      <c r="AI22" s="56" t="s">
        <v>166</v>
      </c>
      <c r="AJ22" s="56" t="s">
        <v>168</v>
      </c>
      <c r="AK22" s="56">
        <v>400</v>
      </c>
      <c r="AL22" s="56"/>
      <c r="AM22" s="56"/>
      <c r="AN22" s="56"/>
      <c r="AO22" s="56"/>
      <c r="AP22" s="56"/>
      <c r="AQ22" s="56"/>
      <c r="AR22" s="56"/>
      <c r="AS22" s="56"/>
      <c r="AT22" s="56"/>
      <c r="AU22">
        <f t="shared" si="1"/>
        <v>30</v>
      </c>
      <c r="AV22" s="56">
        <v>20</v>
      </c>
      <c r="AW22" s="56">
        <v>2</v>
      </c>
      <c r="AX22" s="56"/>
      <c r="AY22" s="56">
        <v>2</v>
      </c>
      <c r="AZ22" s="56">
        <f t="shared" si="7"/>
        <v>22</v>
      </c>
      <c r="BA22" s="56">
        <v>2</v>
      </c>
      <c r="BB22">
        <f t="shared" si="4"/>
        <v>10</v>
      </c>
    </row>
    <row r="23" spans="1:60" x14ac:dyDescent="0.25">
      <c r="E23">
        <f t="shared" si="6"/>
        <v>0</v>
      </c>
      <c r="G23" s="99"/>
      <c r="H23" s="56"/>
      <c r="I23" s="101"/>
      <c r="J23" s="102"/>
      <c r="K23" s="103"/>
      <c r="M23" s="18"/>
      <c r="N23" s="18" t="s">
        <v>24</v>
      </c>
      <c r="O23" s="18" t="s">
        <v>65</v>
      </c>
      <c r="P23" s="23">
        <v>300</v>
      </c>
      <c r="Q23" s="22"/>
      <c r="R23" s="20">
        <f t="shared" si="5"/>
        <v>300</v>
      </c>
      <c r="T23" s="36">
        <v>43139</v>
      </c>
      <c r="U23" s="35" t="s">
        <v>106</v>
      </c>
      <c r="V23" s="35"/>
      <c r="W23" s="37">
        <v>200</v>
      </c>
      <c r="X23" s="37"/>
      <c r="Y23" s="73"/>
      <c r="Z23" s="47">
        <v>43127</v>
      </c>
      <c r="AA23" s="48" t="s">
        <v>70</v>
      </c>
      <c r="AB23" s="49" t="s">
        <v>170</v>
      </c>
      <c r="AC23" s="41">
        <f t="shared" si="3"/>
        <v>-10</v>
      </c>
      <c r="AD23" s="50">
        <v>100</v>
      </c>
      <c r="AE23" s="50"/>
      <c r="AG23" s="51">
        <f t="shared" si="0"/>
        <v>110</v>
      </c>
      <c r="AH23">
        <v>100</v>
      </c>
      <c r="AI23" s="56" t="s">
        <v>167</v>
      </c>
      <c r="AJ23" s="56" t="s">
        <v>83</v>
      </c>
      <c r="AK23" s="56">
        <v>10</v>
      </c>
      <c r="AL23" s="109"/>
      <c r="AM23" s="56"/>
      <c r="AN23" s="56"/>
      <c r="AO23" s="56"/>
      <c r="AP23" s="56"/>
      <c r="AQ23" s="56"/>
      <c r="AR23" s="56"/>
      <c r="AS23" s="56"/>
      <c r="AT23" s="56"/>
      <c r="AU23" s="38">
        <f t="shared" si="1"/>
        <v>0</v>
      </c>
      <c r="AV23" s="56"/>
      <c r="AW23" s="56"/>
      <c r="AX23" s="56"/>
      <c r="AY23" s="56">
        <v>2</v>
      </c>
      <c r="AZ23" s="56">
        <f t="shared" si="7"/>
        <v>10</v>
      </c>
      <c r="BA23" s="56"/>
      <c r="BB23">
        <f t="shared" si="4"/>
        <v>0</v>
      </c>
    </row>
    <row r="24" spans="1:60" x14ac:dyDescent="0.25">
      <c r="E24">
        <f t="shared" si="6"/>
        <v>0</v>
      </c>
      <c r="G24" s="99"/>
      <c r="H24" s="56"/>
      <c r="I24" s="101"/>
      <c r="J24" s="102"/>
      <c r="K24" s="103"/>
      <c r="M24" s="59">
        <v>42802</v>
      </c>
      <c r="N24" s="18" t="s">
        <v>62</v>
      </c>
      <c r="O24" s="18" t="s">
        <v>63</v>
      </c>
      <c r="P24" s="23">
        <v>140</v>
      </c>
      <c r="Q24" s="22"/>
      <c r="R24" s="20">
        <f>P24-Q24</f>
        <v>140</v>
      </c>
      <c r="T24" s="36"/>
      <c r="U24" s="35"/>
      <c r="V24" s="35"/>
      <c r="W24" s="37"/>
      <c r="X24" s="37"/>
      <c r="Z24" s="47">
        <v>43128</v>
      </c>
      <c r="AA24" s="48" t="s">
        <v>71</v>
      </c>
      <c r="AB24" s="121"/>
      <c r="AC24" s="41">
        <f t="shared" si="3"/>
        <v>0</v>
      </c>
      <c r="AD24" s="50"/>
      <c r="AE24" s="50"/>
      <c r="AG24" s="51">
        <f t="shared" si="0"/>
        <v>0</v>
      </c>
      <c r="AI24" s="56"/>
      <c r="AJ24" s="56"/>
      <c r="AK24" s="56"/>
      <c r="AL24" s="95"/>
      <c r="AM24" s="56"/>
      <c r="AN24" s="56"/>
      <c r="AO24" s="56"/>
      <c r="AP24" s="56"/>
      <c r="AQ24" s="56"/>
      <c r="AR24" s="56"/>
      <c r="AS24" s="56"/>
      <c r="AT24" s="56"/>
      <c r="AU24">
        <f t="shared" si="1"/>
        <v>0</v>
      </c>
      <c r="AV24" s="56"/>
      <c r="AW24" s="109"/>
      <c r="AX24" s="56"/>
      <c r="AY24" s="56"/>
      <c r="AZ24" s="56">
        <f t="shared" si="7"/>
        <v>0</v>
      </c>
      <c r="BA24" s="56"/>
      <c r="BB24">
        <f t="shared" si="4"/>
        <v>0</v>
      </c>
    </row>
    <row r="25" spans="1:60" x14ac:dyDescent="0.25">
      <c r="E25">
        <f t="shared" si="6"/>
        <v>0</v>
      </c>
      <c r="G25" s="99"/>
      <c r="H25" s="56"/>
      <c r="I25" s="101"/>
      <c r="J25" s="102"/>
      <c r="K25" s="103"/>
      <c r="M25" s="59">
        <v>42802</v>
      </c>
      <c r="N25" s="18" t="s">
        <v>62</v>
      </c>
      <c r="O25" s="18" t="s">
        <v>64</v>
      </c>
      <c r="P25" s="23">
        <v>200</v>
      </c>
      <c r="Q25" s="22"/>
      <c r="R25" s="20">
        <f>P25-Q25</f>
        <v>200</v>
      </c>
      <c r="T25" s="36"/>
      <c r="U25" s="35"/>
      <c r="V25" s="35"/>
      <c r="W25" s="37"/>
      <c r="X25" s="37"/>
      <c r="Z25" s="47">
        <v>43129</v>
      </c>
      <c r="AA25" s="48" t="s">
        <v>72</v>
      </c>
      <c r="AB25" s="49" t="s">
        <v>175</v>
      </c>
      <c r="AC25" s="41">
        <f t="shared" si="3"/>
        <v>-6</v>
      </c>
      <c r="AD25" s="50">
        <v>120</v>
      </c>
      <c r="AE25" s="50"/>
      <c r="AG25" s="51">
        <f t="shared" si="0"/>
        <v>126</v>
      </c>
      <c r="AH25">
        <v>70</v>
      </c>
      <c r="AI25" s="56" t="s">
        <v>155</v>
      </c>
      <c r="AJ25" s="56"/>
      <c r="AK25" s="56"/>
      <c r="AL25" s="56"/>
      <c r="AM25" s="56"/>
      <c r="AN25" s="95"/>
      <c r="AO25" s="56"/>
      <c r="AP25" s="56"/>
      <c r="AQ25" s="56"/>
      <c r="AR25" s="56"/>
      <c r="AS25" s="56"/>
      <c r="AT25" s="56"/>
      <c r="AU25">
        <f t="shared" si="1"/>
        <v>56</v>
      </c>
      <c r="AV25" s="56">
        <v>50</v>
      </c>
      <c r="AW25" s="56">
        <v>2</v>
      </c>
      <c r="AX25" s="56"/>
      <c r="AY25" s="56">
        <v>2</v>
      </c>
      <c r="AZ25" s="56">
        <f t="shared" si="7"/>
        <v>22</v>
      </c>
      <c r="BA25" s="56"/>
      <c r="BB25">
        <f t="shared" si="4"/>
        <v>0</v>
      </c>
      <c r="BC25">
        <v>6</v>
      </c>
    </row>
    <row r="26" spans="1:60" x14ac:dyDescent="0.25">
      <c r="E26">
        <f t="shared" si="6"/>
        <v>0</v>
      </c>
      <c r="G26" s="99"/>
      <c r="H26" s="56"/>
      <c r="I26" s="101"/>
      <c r="J26" s="102"/>
      <c r="K26" s="103"/>
      <c r="M26" s="18"/>
      <c r="N26" s="18" t="s">
        <v>66</v>
      </c>
      <c r="O26" s="18" t="s">
        <v>67</v>
      </c>
      <c r="P26" s="23">
        <v>1800</v>
      </c>
      <c r="Q26" s="22">
        <v>1100</v>
      </c>
      <c r="R26" s="20">
        <f>P26-Q26</f>
        <v>700</v>
      </c>
      <c r="T26" s="36"/>
      <c r="U26" s="35"/>
      <c r="V26" s="35"/>
      <c r="W26" s="37"/>
      <c r="X26" s="37"/>
      <c r="Z26" s="47">
        <v>43130</v>
      </c>
      <c r="AA26" s="48" t="s">
        <v>68</v>
      </c>
      <c r="AB26" s="49" t="s">
        <v>174</v>
      </c>
      <c r="AC26" s="41">
        <f t="shared" si="3"/>
        <v>4</v>
      </c>
      <c r="AD26" s="50">
        <v>80</v>
      </c>
      <c r="AE26" s="50"/>
      <c r="AG26" s="51">
        <f t="shared" si="0"/>
        <v>76</v>
      </c>
      <c r="AH26">
        <v>70</v>
      </c>
      <c r="AI26" s="56" t="s">
        <v>172</v>
      </c>
      <c r="AJ26" s="56"/>
      <c r="AK26" s="56"/>
      <c r="AL26" s="56"/>
      <c r="AM26" s="56"/>
      <c r="AN26" s="56"/>
      <c r="AO26" s="56"/>
      <c r="AP26" s="56"/>
      <c r="AQ26" s="56"/>
      <c r="AR26" s="56"/>
      <c r="AS26" s="56"/>
      <c r="AT26" s="56"/>
      <c r="AU26">
        <f t="shared" si="1"/>
        <v>6</v>
      </c>
      <c r="AV26" s="56"/>
      <c r="AW26" s="56"/>
      <c r="AX26" s="56"/>
      <c r="AY26" s="56"/>
      <c r="AZ26" s="56">
        <f t="shared" si="7"/>
        <v>0</v>
      </c>
      <c r="BA26" s="56"/>
      <c r="BB26">
        <f t="shared" si="4"/>
        <v>0</v>
      </c>
      <c r="BC26">
        <v>6</v>
      </c>
    </row>
    <row r="27" spans="1:60" x14ac:dyDescent="0.25">
      <c r="E27">
        <f t="shared" si="6"/>
        <v>0</v>
      </c>
      <c r="G27" s="99"/>
      <c r="H27" s="56"/>
      <c r="I27" s="101"/>
      <c r="J27" s="102"/>
      <c r="K27" s="103"/>
      <c r="M27" s="59">
        <v>43005</v>
      </c>
      <c r="N27" s="18" t="s">
        <v>23</v>
      </c>
      <c r="O27" s="18" t="s">
        <v>93</v>
      </c>
      <c r="P27" s="23">
        <v>3200</v>
      </c>
      <c r="Q27" s="22"/>
      <c r="R27" s="20">
        <f t="shared" ref="R27:R64" si="8">P27-Q27</f>
        <v>3200</v>
      </c>
      <c r="T27" s="36"/>
      <c r="U27" s="35"/>
      <c r="V27" s="35"/>
      <c r="W27" s="37"/>
      <c r="X27" s="37"/>
      <c r="Z27" s="47">
        <v>43131</v>
      </c>
      <c r="AA27" s="48" t="s">
        <v>73</v>
      </c>
      <c r="AB27" s="49" t="s">
        <v>173</v>
      </c>
      <c r="AC27" s="41">
        <f t="shared" si="3"/>
        <v>-6</v>
      </c>
      <c r="AD27" s="50">
        <v>80</v>
      </c>
      <c r="AE27" s="50"/>
      <c r="AG27" s="51">
        <f t="shared" si="0"/>
        <v>86</v>
      </c>
      <c r="AH27" s="38">
        <v>70</v>
      </c>
      <c r="AI27" s="56" t="s">
        <v>171</v>
      </c>
      <c r="AJ27" s="56"/>
      <c r="AK27" s="109"/>
      <c r="AL27" s="56"/>
      <c r="AM27" s="56"/>
      <c r="AN27" s="56"/>
      <c r="AO27" s="56"/>
      <c r="AP27" s="56"/>
      <c r="AQ27" s="56"/>
      <c r="AR27" s="56"/>
      <c r="AS27" s="56"/>
      <c r="AT27" s="56"/>
      <c r="AU27">
        <f t="shared" si="1"/>
        <v>16</v>
      </c>
      <c r="AV27" s="56"/>
      <c r="AW27" s="56"/>
      <c r="AX27" s="56"/>
      <c r="AY27" s="56"/>
      <c r="AZ27" s="56">
        <f t="shared" si="7"/>
        <v>0</v>
      </c>
      <c r="BA27" s="56">
        <v>2</v>
      </c>
      <c r="BB27">
        <f t="shared" si="4"/>
        <v>10</v>
      </c>
      <c r="BC27">
        <v>6</v>
      </c>
    </row>
    <row r="28" spans="1:60" x14ac:dyDescent="0.25">
      <c r="E28">
        <f t="shared" si="6"/>
        <v>0</v>
      </c>
      <c r="G28" s="99"/>
      <c r="H28" s="56"/>
      <c r="I28" s="101"/>
      <c r="J28" s="102"/>
      <c r="K28" s="103"/>
      <c r="M28" s="59">
        <v>43010</v>
      </c>
      <c r="N28" s="18" t="s">
        <v>94</v>
      </c>
      <c r="O28" s="18" t="s">
        <v>95</v>
      </c>
      <c r="P28" s="23">
        <v>100</v>
      </c>
      <c r="Q28" s="22"/>
      <c r="R28" s="20">
        <f t="shared" si="8"/>
        <v>100</v>
      </c>
      <c r="T28" s="36"/>
      <c r="U28" s="35"/>
      <c r="V28" s="35"/>
      <c r="W28" s="37"/>
      <c r="X28" s="37"/>
      <c r="Z28" s="47">
        <v>43132</v>
      </c>
      <c r="AA28" s="48" t="s">
        <v>44</v>
      </c>
      <c r="AB28" s="49" t="s">
        <v>177</v>
      </c>
      <c r="AC28" s="41">
        <f t="shared" si="3"/>
        <v>-6</v>
      </c>
      <c r="AD28" s="50">
        <v>80</v>
      </c>
      <c r="AE28" s="50"/>
      <c r="AG28" s="51">
        <f t="shared" si="0"/>
        <v>86</v>
      </c>
      <c r="AH28">
        <v>70</v>
      </c>
      <c r="AI28" s="56" t="s">
        <v>114</v>
      </c>
      <c r="AJ28" s="56"/>
      <c r="AK28" s="56"/>
      <c r="AL28" s="56"/>
      <c r="AM28" s="56"/>
      <c r="AN28" s="56"/>
      <c r="AO28" s="56"/>
      <c r="AP28" s="56"/>
      <c r="AQ28" s="56"/>
      <c r="AR28" s="56"/>
      <c r="AS28" s="56"/>
      <c r="AT28" s="56"/>
      <c r="AU28">
        <f t="shared" si="1"/>
        <v>16</v>
      </c>
      <c r="AV28" s="56"/>
      <c r="AW28" s="56">
        <v>2</v>
      </c>
      <c r="AX28" s="56"/>
      <c r="AY28" s="56"/>
      <c r="AZ28" s="56">
        <f t="shared" si="7"/>
        <v>12</v>
      </c>
      <c r="BA28" s="56">
        <v>2</v>
      </c>
      <c r="BB28">
        <f t="shared" si="4"/>
        <v>10</v>
      </c>
      <c r="BC28">
        <v>6</v>
      </c>
    </row>
    <row r="29" spans="1:60" x14ac:dyDescent="0.25">
      <c r="E29">
        <f t="shared" si="6"/>
        <v>0</v>
      </c>
      <c r="G29" s="99"/>
      <c r="H29" s="56"/>
      <c r="I29" s="101"/>
      <c r="J29" s="102"/>
      <c r="K29" s="103"/>
      <c r="M29" s="18" t="s">
        <v>97</v>
      </c>
      <c r="N29" s="18" t="s">
        <v>26</v>
      </c>
      <c r="O29" s="18" t="s">
        <v>96</v>
      </c>
      <c r="P29" s="23">
        <v>1040</v>
      </c>
      <c r="Q29" s="22"/>
      <c r="R29" s="20">
        <f t="shared" si="8"/>
        <v>1040</v>
      </c>
      <c r="T29" s="36"/>
      <c r="U29" s="35"/>
      <c r="V29" s="35"/>
      <c r="W29" s="37"/>
      <c r="X29" s="37"/>
      <c r="Z29" s="47">
        <v>43133</v>
      </c>
      <c r="AA29" s="48" t="s">
        <v>69</v>
      </c>
      <c r="AB29" s="49" t="s">
        <v>176</v>
      </c>
      <c r="AC29" s="69">
        <f t="shared" si="3"/>
        <v>-675</v>
      </c>
      <c r="AD29" s="50">
        <v>80</v>
      </c>
      <c r="AE29" s="84"/>
      <c r="AG29" s="51">
        <f t="shared" si="0"/>
        <v>755</v>
      </c>
      <c r="AH29">
        <v>150</v>
      </c>
      <c r="AI29" s="56" t="s">
        <v>181</v>
      </c>
      <c r="AJ29" s="56"/>
      <c r="AK29" s="56"/>
      <c r="AL29" s="56">
        <v>600</v>
      </c>
      <c r="AM29" s="56"/>
      <c r="AN29" s="56"/>
      <c r="AO29" s="56"/>
      <c r="AP29" s="56"/>
      <c r="AQ29" s="56"/>
      <c r="AR29" s="56"/>
      <c r="AS29" s="56"/>
      <c r="AT29" s="56"/>
      <c r="AU29">
        <f t="shared" si="1"/>
        <v>5</v>
      </c>
      <c r="AV29" s="109">
        <v>5</v>
      </c>
      <c r="AW29" s="56">
        <v>2</v>
      </c>
      <c r="AX29" s="56"/>
      <c r="AY29" s="109"/>
      <c r="AZ29" s="56">
        <f t="shared" si="7"/>
        <v>12</v>
      </c>
      <c r="BA29" s="109"/>
      <c r="BB29">
        <f t="shared" si="4"/>
        <v>0</v>
      </c>
    </row>
    <row r="30" spans="1:60" x14ac:dyDescent="0.25">
      <c r="E30">
        <f t="shared" si="6"/>
        <v>0</v>
      </c>
      <c r="G30" s="99"/>
      <c r="H30" s="56"/>
      <c r="I30" s="101"/>
      <c r="J30" s="102"/>
      <c r="K30" s="103"/>
      <c r="M30" s="18"/>
      <c r="N30" s="18" t="s">
        <v>26</v>
      </c>
      <c r="O30" s="18" t="s">
        <v>108</v>
      </c>
      <c r="P30" s="23">
        <v>2900</v>
      </c>
      <c r="Q30" s="22">
        <v>500</v>
      </c>
      <c r="R30" s="20">
        <f t="shared" si="8"/>
        <v>2400</v>
      </c>
      <c r="T30" s="36"/>
      <c r="U30" s="35"/>
      <c r="V30" s="35"/>
      <c r="W30" s="37"/>
      <c r="X30" s="37"/>
      <c r="Z30" s="47">
        <v>43134</v>
      </c>
      <c r="AA30" s="48" t="s">
        <v>70</v>
      </c>
      <c r="AB30" s="49" t="s">
        <v>185</v>
      </c>
      <c r="AC30" s="41">
        <f t="shared" si="3"/>
        <v>-30</v>
      </c>
      <c r="AD30" s="50">
        <v>120</v>
      </c>
      <c r="AE30" s="50"/>
      <c r="AG30" s="51">
        <f t="shared" si="0"/>
        <v>150</v>
      </c>
      <c r="AH30">
        <v>120</v>
      </c>
      <c r="AI30" s="56" t="s">
        <v>182</v>
      </c>
      <c r="AJ30" s="56" t="s">
        <v>178</v>
      </c>
      <c r="AK30" s="56">
        <v>20</v>
      </c>
      <c r="AL30" s="56"/>
      <c r="AM30" s="56"/>
      <c r="AN30" s="56"/>
      <c r="AO30" s="56"/>
      <c r="AP30" s="56"/>
      <c r="AQ30" s="56"/>
      <c r="AR30" s="56"/>
      <c r="AS30" s="56"/>
      <c r="AT30" s="56"/>
      <c r="AU30">
        <f t="shared" si="1"/>
        <v>10</v>
      </c>
      <c r="AV30" s="95"/>
      <c r="AW30" s="56"/>
      <c r="AX30" s="56"/>
      <c r="AY30" s="56"/>
      <c r="AZ30" s="56">
        <f t="shared" si="7"/>
        <v>0</v>
      </c>
      <c r="BA30" s="56">
        <v>2</v>
      </c>
      <c r="BB30">
        <f t="shared" si="4"/>
        <v>10</v>
      </c>
    </row>
    <row r="31" spans="1:60" x14ac:dyDescent="0.25">
      <c r="E31">
        <f t="shared" si="6"/>
        <v>0</v>
      </c>
      <c r="G31" s="99"/>
      <c r="H31" s="56"/>
      <c r="I31" s="101"/>
      <c r="J31" s="102"/>
      <c r="K31" s="103"/>
      <c r="M31" s="18"/>
      <c r="N31" s="18" t="s">
        <v>23</v>
      </c>
      <c r="O31" s="18" t="s">
        <v>98</v>
      </c>
      <c r="P31" s="23">
        <v>5300</v>
      </c>
      <c r="Q31" s="22"/>
      <c r="R31" s="20">
        <f t="shared" si="8"/>
        <v>5300</v>
      </c>
      <c r="T31" s="36"/>
      <c r="U31" s="35"/>
      <c r="V31" s="35"/>
      <c r="W31" s="37"/>
      <c r="X31" s="37"/>
      <c r="Z31" s="47">
        <v>43135</v>
      </c>
      <c r="AA31" s="48" t="s">
        <v>71</v>
      </c>
      <c r="AB31" s="49" t="s">
        <v>184</v>
      </c>
      <c r="AC31" s="41">
        <f t="shared" si="3"/>
        <v>0</v>
      </c>
      <c r="AD31" s="50"/>
      <c r="AE31" s="50"/>
      <c r="AG31" s="51">
        <f t="shared" si="0"/>
        <v>0</v>
      </c>
      <c r="AI31" s="109"/>
      <c r="AJ31" s="56"/>
      <c r="AK31" s="56"/>
      <c r="AL31" s="56"/>
      <c r="AM31" s="56"/>
      <c r="AN31" s="56"/>
      <c r="AO31" s="56"/>
      <c r="AP31" s="56"/>
      <c r="AQ31" s="56"/>
      <c r="AR31" s="56"/>
      <c r="AS31" s="56"/>
      <c r="AT31" s="56"/>
      <c r="AU31">
        <f t="shared" si="1"/>
        <v>0</v>
      </c>
      <c r="AV31" s="56"/>
      <c r="AW31" s="56"/>
      <c r="AX31" s="56"/>
      <c r="AY31" s="56"/>
      <c r="AZ31" s="56">
        <f t="shared" si="7"/>
        <v>0</v>
      </c>
      <c r="BA31" s="102"/>
      <c r="BB31">
        <f t="shared" si="4"/>
        <v>0</v>
      </c>
    </row>
    <row r="32" spans="1:60" x14ac:dyDescent="0.25">
      <c r="E32">
        <f t="shared" si="6"/>
        <v>0</v>
      </c>
      <c r="G32" s="99"/>
      <c r="H32" s="56"/>
      <c r="I32" s="101"/>
      <c r="J32" s="102"/>
      <c r="K32" s="103"/>
      <c r="M32" s="18"/>
      <c r="N32" s="18" t="s">
        <v>26</v>
      </c>
      <c r="O32" s="18" t="s">
        <v>125</v>
      </c>
      <c r="P32" s="23">
        <v>240</v>
      </c>
      <c r="Q32" s="22"/>
      <c r="R32" s="20">
        <f t="shared" si="8"/>
        <v>240</v>
      </c>
      <c r="T32" s="36"/>
      <c r="U32" s="35"/>
      <c r="V32" s="35"/>
      <c r="W32" s="37"/>
      <c r="X32" s="37"/>
      <c r="Z32" s="47">
        <v>43136</v>
      </c>
      <c r="AA32" s="48" t="s">
        <v>72</v>
      </c>
      <c r="AB32" s="49" t="s">
        <v>183</v>
      </c>
      <c r="AC32" s="41">
        <f t="shared" si="3"/>
        <v>-30</v>
      </c>
      <c r="AD32" s="50">
        <v>100</v>
      </c>
      <c r="AE32" s="50"/>
      <c r="AG32" s="51">
        <f t="shared" si="0"/>
        <v>130</v>
      </c>
      <c r="AH32" s="71">
        <v>100</v>
      </c>
      <c r="AI32" s="56" t="s">
        <v>180</v>
      </c>
      <c r="AJ32" s="56" t="s">
        <v>179</v>
      </c>
      <c r="AK32" s="56">
        <v>20</v>
      </c>
      <c r="AL32" s="56"/>
      <c r="AM32" s="56"/>
      <c r="AN32" s="56"/>
      <c r="AO32" s="56"/>
      <c r="AP32" s="56"/>
      <c r="AQ32" s="56"/>
      <c r="AR32" s="56"/>
      <c r="AS32" s="56"/>
      <c r="AT32" s="56"/>
      <c r="AU32">
        <f t="shared" si="1"/>
        <v>10</v>
      </c>
      <c r="AV32" s="56"/>
      <c r="AW32" s="56"/>
      <c r="AX32" s="56"/>
      <c r="AY32" s="56"/>
      <c r="AZ32" s="56">
        <f t="shared" si="7"/>
        <v>0</v>
      </c>
      <c r="BA32" s="56">
        <v>2</v>
      </c>
      <c r="BB32">
        <f t="shared" si="4"/>
        <v>10</v>
      </c>
    </row>
    <row r="33" spans="5:56" x14ac:dyDescent="0.25">
      <c r="E33">
        <f t="shared" si="6"/>
        <v>0</v>
      </c>
      <c r="G33" s="99"/>
      <c r="H33" s="56"/>
      <c r="I33" s="101"/>
      <c r="J33" s="102"/>
      <c r="K33" s="103"/>
      <c r="M33" s="59">
        <v>43117</v>
      </c>
      <c r="N33" s="18" t="s">
        <v>23</v>
      </c>
      <c r="O33" s="18" t="s">
        <v>144</v>
      </c>
      <c r="P33" s="23">
        <v>6850</v>
      </c>
      <c r="Q33" s="22"/>
      <c r="R33" s="20">
        <f t="shared" si="8"/>
        <v>6850</v>
      </c>
      <c r="T33" s="36"/>
      <c r="U33" s="35"/>
      <c r="V33" s="35"/>
      <c r="W33" s="37"/>
      <c r="X33" s="37"/>
      <c r="Z33" s="47">
        <v>43137</v>
      </c>
      <c r="AA33" s="48" t="s">
        <v>68</v>
      </c>
      <c r="AB33" s="49" t="s">
        <v>187</v>
      </c>
      <c r="AC33" s="41">
        <f t="shared" si="3"/>
        <v>-61</v>
      </c>
      <c r="AD33" s="50">
        <v>120</v>
      </c>
      <c r="AE33" s="50"/>
      <c r="AG33" s="51">
        <f t="shared" si="0"/>
        <v>181</v>
      </c>
      <c r="AH33">
        <v>70</v>
      </c>
      <c r="AI33" s="56" t="s">
        <v>142</v>
      </c>
      <c r="AJ33" s="56" t="s">
        <v>187</v>
      </c>
      <c r="AK33" s="109">
        <v>89</v>
      </c>
      <c r="AL33" s="56"/>
      <c r="AM33" s="56"/>
      <c r="AN33" s="56"/>
      <c r="AO33" s="56"/>
      <c r="AP33" s="56"/>
      <c r="AQ33" s="56"/>
      <c r="AR33" s="56"/>
      <c r="AS33" s="56"/>
      <c r="AT33" s="56"/>
      <c r="AU33">
        <f t="shared" si="1"/>
        <v>22</v>
      </c>
      <c r="AV33" s="56"/>
      <c r="AW33" s="56"/>
      <c r="AX33" s="56"/>
      <c r="AY33" s="56"/>
      <c r="AZ33" s="56">
        <f t="shared" si="7"/>
        <v>0</v>
      </c>
      <c r="BA33" s="56">
        <v>2</v>
      </c>
      <c r="BB33">
        <f t="shared" si="4"/>
        <v>10</v>
      </c>
      <c r="BC33">
        <v>12</v>
      </c>
    </row>
    <row r="34" spans="5:56" x14ac:dyDescent="0.25">
      <c r="E34">
        <f t="shared" si="6"/>
        <v>0</v>
      </c>
      <c r="G34" s="99"/>
      <c r="H34" s="56"/>
      <c r="I34" s="101"/>
      <c r="J34" s="102"/>
      <c r="K34" s="103"/>
      <c r="M34" s="18"/>
      <c r="N34" s="18"/>
      <c r="O34" s="18"/>
      <c r="P34" s="23"/>
      <c r="Q34" s="22"/>
      <c r="R34" s="20">
        <f t="shared" si="8"/>
        <v>0</v>
      </c>
      <c r="T34" s="36"/>
      <c r="U34" s="35"/>
      <c r="V34" s="35"/>
      <c r="W34" s="37"/>
      <c r="X34" s="37"/>
      <c r="Z34" s="47">
        <v>43138</v>
      </c>
      <c r="AA34" s="48" t="s">
        <v>73</v>
      </c>
      <c r="AB34" s="49" t="s">
        <v>189</v>
      </c>
      <c r="AC34" s="41">
        <f t="shared" si="3"/>
        <v>-946</v>
      </c>
      <c r="AD34" s="50">
        <v>80</v>
      </c>
      <c r="AE34" s="50"/>
      <c r="AG34" s="51">
        <f t="shared" si="0"/>
        <v>1026</v>
      </c>
      <c r="AH34">
        <v>70</v>
      </c>
      <c r="AI34" s="56" t="s">
        <v>191</v>
      </c>
      <c r="AJ34" s="56" t="s">
        <v>190</v>
      </c>
      <c r="AK34" s="56">
        <v>900</v>
      </c>
      <c r="AL34" s="56"/>
      <c r="AM34" s="56"/>
      <c r="AN34" s="56"/>
      <c r="AO34" s="56"/>
      <c r="AP34" s="56"/>
      <c r="AQ34" s="56"/>
      <c r="AR34" s="56"/>
      <c r="AS34" s="56"/>
      <c r="AT34" s="56"/>
      <c r="AU34">
        <f t="shared" si="1"/>
        <v>56</v>
      </c>
      <c r="AV34" s="56">
        <v>50</v>
      </c>
      <c r="AW34" s="56">
        <v>1</v>
      </c>
      <c r="AX34" s="56"/>
      <c r="AY34" s="56">
        <v>2</v>
      </c>
      <c r="AZ34" s="56">
        <f t="shared" si="7"/>
        <v>16</v>
      </c>
      <c r="BA34" s="56"/>
      <c r="BB34">
        <f t="shared" si="4"/>
        <v>0</v>
      </c>
      <c r="BC34">
        <v>6</v>
      </c>
    </row>
    <row r="35" spans="5:56" x14ac:dyDescent="0.25">
      <c r="E35">
        <f t="shared" si="6"/>
        <v>0</v>
      </c>
      <c r="G35" s="99"/>
      <c r="H35" s="56"/>
      <c r="I35" s="101"/>
      <c r="J35" s="102"/>
      <c r="K35" s="103"/>
      <c r="M35" s="18"/>
      <c r="N35" s="18"/>
      <c r="O35" s="18"/>
      <c r="P35" s="23"/>
      <c r="Q35" s="22"/>
      <c r="R35" s="20">
        <f t="shared" si="8"/>
        <v>0</v>
      </c>
      <c r="T35" s="36"/>
      <c r="U35" s="35"/>
      <c r="V35" s="35"/>
      <c r="W35" s="37"/>
      <c r="X35" s="37"/>
      <c r="Z35" s="47">
        <v>43139</v>
      </c>
      <c r="AA35" s="48" t="s">
        <v>44</v>
      </c>
      <c r="AB35" s="49" t="s">
        <v>192</v>
      </c>
      <c r="AC35" s="41">
        <f t="shared" si="3"/>
        <v>24</v>
      </c>
      <c r="AD35" s="50">
        <v>80</v>
      </c>
      <c r="AE35" s="50"/>
      <c r="AG35" s="51">
        <f t="shared" si="0"/>
        <v>56</v>
      </c>
      <c r="AH35">
        <v>50</v>
      </c>
      <c r="AI35" s="56"/>
      <c r="AJ35" s="56"/>
      <c r="AK35" s="56"/>
      <c r="AL35" s="56"/>
      <c r="AM35" s="56"/>
      <c r="AN35" s="56"/>
      <c r="AO35" s="56"/>
      <c r="AP35" s="56"/>
      <c r="AQ35" s="56"/>
      <c r="AR35" s="56"/>
      <c r="AS35" s="56"/>
      <c r="AT35" s="56"/>
      <c r="AU35">
        <f t="shared" si="1"/>
        <v>6</v>
      </c>
      <c r="AV35" s="56"/>
      <c r="AW35" s="56">
        <v>2</v>
      </c>
      <c r="AX35" s="56"/>
      <c r="AY35" s="56">
        <v>2</v>
      </c>
      <c r="AZ35" s="56">
        <f t="shared" si="7"/>
        <v>22</v>
      </c>
      <c r="BA35" s="56"/>
      <c r="BB35">
        <f t="shared" si="4"/>
        <v>0</v>
      </c>
      <c r="BC35">
        <v>6</v>
      </c>
    </row>
    <row r="36" spans="5:56" x14ac:dyDescent="0.25">
      <c r="E36">
        <f t="shared" si="6"/>
        <v>0</v>
      </c>
      <c r="G36" s="99"/>
      <c r="H36" s="56"/>
      <c r="I36" s="101"/>
      <c r="J36" s="102"/>
      <c r="K36" s="103"/>
      <c r="M36" s="18"/>
      <c r="N36" s="18"/>
      <c r="O36" s="18"/>
      <c r="P36" s="23"/>
      <c r="Q36" s="22"/>
      <c r="R36" s="20">
        <f t="shared" si="8"/>
        <v>0</v>
      </c>
      <c r="T36" s="36"/>
      <c r="U36" s="35"/>
      <c r="V36" s="35"/>
      <c r="W36" s="37"/>
      <c r="X36" s="37"/>
      <c r="Z36" s="47">
        <v>43140</v>
      </c>
      <c r="AA36" s="48" t="s">
        <v>69</v>
      </c>
      <c r="AB36" s="49" t="s">
        <v>193</v>
      </c>
      <c r="AC36" s="41">
        <f t="shared" si="3"/>
        <v>-432</v>
      </c>
      <c r="AD36" s="50">
        <v>80</v>
      </c>
      <c r="AE36" s="50"/>
      <c r="AG36" s="51">
        <f t="shared" si="0"/>
        <v>512</v>
      </c>
      <c r="AI36" s="56"/>
      <c r="AJ36" s="56" t="s">
        <v>193</v>
      </c>
      <c r="AK36" s="56">
        <v>500</v>
      </c>
      <c r="AL36" s="56"/>
      <c r="AM36" s="56"/>
      <c r="AN36" s="56"/>
      <c r="AO36" s="56"/>
      <c r="AP36" s="56"/>
      <c r="AQ36" s="56"/>
      <c r="AR36" s="56"/>
      <c r="AS36" s="56"/>
      <c r="AT36" s="56"/>
      <c r="AU36">
        <f t="shared" si="1"/>
        <v>12</v>
      </c>
      <c r="AV36" s="56">
        <v>12</v>
      </c>
      <c r="AW36" s="56">
        <v>2</v>
      </c>
      <c r="AX36" s="56"/>
      <c r="AY36" s="56">
        <v>2</v>
      </c>
      <c r="AZ36" s="56">
        <f t="shared" si="7"/>
        <v>22</v>
      </c>
      <c r="BA36" s="56"/>
      <c r="BB36">
        <f t="shared" si="4"/>
        <v>0</v>
      </c>
    </row>
    <row r="37" spans="5:56" x14ac:dyDescent="0.25">
      <c r="E37">
        <f t="shared" si="6"/>
        <v>0</v>
      </c>
      <c r="G37" s="105"/>
      <c r="H37" s="56"/>
      <c r="I37" s="101"/>
      <c r="J37" s="102"/>
      <c r="K37" s="103"/>
      <c r="M37" s="18"/>
      <c r="N37" s="18"/>
      <c r="O37" s="18"/>
      <c r="P37" s="23"/>
      <c r="Q37" s="22"/>
      <c r="R37" s="20">
        <f t="shared" si="8"/>
        <v>0</v>
      </c>
      <c r="T37" s="36"/>
      <c r="U37" s="35"/>
      <c r="V37" s="35"/>
      <c r="W37" s="37"/>
      <c r="X37" s="37"/>
      <c r="Z37" s="47">
        <v>43141</v>
      </c>
      <c r="AA37" s="48" t="s">
        <v>70</v>
      </c>
      <c r="AB37" s="49"/>
      <c r="AC37" s="41">
        <f t="shared" si="3"/>
        <v>0</v>
      </c>
      <c r="AD37" s="50"/>
      <c r="AE37" s="50"/>
      <c r="AG37" s="51">
        <f t="shared" si="0"/>
        <v>0</v>
      </c>
      <c r="AI37" s="56"/>
      <c r="AJ37" s="56"/>
      <c r="AK37" s="56"/>
      <c r="AL37" s="56"/>
      <c r="AM37" s="56"/>
      <c r="AN37" s="56"/>
      <c r="AO37" s="56"/>
      <c r="AP37" s="56"/>
      <c r="AQ37" s="56"/>
      <c r="AR37" s="56"/>
      <c r="AS37" s="56"/>
      <c r="AT37" s="56"/>
      <c r="AU37">
        <f t="shared" si="1"/>
        <v>0</v>
      </c>
      <c r="AV37" s="56"/>
      <c r="AW37" s="56"/>
      <c r="AX37" s="56"/>
      <c r="AY37" s="56"/>
      <c r="AZ37" s="56">
        <f t="shared" si="7"/>
        <v>0</v>
      </c>
      <c r="BA37" s="56"/>
      <c r="BB37">
        <f t="shared" si="4"/>
        <v>0</v>
      </c>
    </row>
    <row r="38" spans="5:56" x14ac:dyDescent="0.25">
      <c r="E38">
        <f t="shared" si="6"/>
        <v>0</v>
      </c>
      <c r="G38" s="99"/>
      <c r="H38" s="56"/>
      <c r="I38" s="101"/>
      <c r="J38" s="102"/>
      <c r="K38" s="103"/>
      <c r="M38" s="18"/>
      <c r="N38" s="18"/>
      <c r="O38" s="18"/>
      <c r="P38" s="23"/>
      <c r="Q38" s="22"/>
      <c r="R38" s="20">
        <f t="shared" si="8"/>
        <v>0</v>
      </c>
      <c r="T38" s="36"/>
      <c r="U38" s="35"/>
      <c r="V38" s="35"/>
      <c r="W38" s="37"/>
      <c r="X38" s="37"/>
      <c r="Z38" s="47">
        <v>43142</v>
      </c>
      <c r="AA38" s="48" t="s">
        <v>71</v>
      </c>
      <c r="AB38" s="49"/>
      <c r="AC38" s="41">
        <f t="shared" si="3"/>
        <v>0</v>
      </c>
      <c r="AD38" s="50"/>
      <c r="AE38" s="50"/>
      <c r="AG38" s="51">
        <f t="shared" si="0"/>
        <v>0</v>
      </c>
      <c r="AI38" s="56"/>
      <c r="AJ38" s="56"/>
      <c r="AK38" s="56"/>
      <c r="AL38" s="56"/>
      <c r="AM38" s="102"/>
      <c r="AN38" s="56"/>
      <c r="AO38" s="56"/>
      <c r="AP38" s="56"/>
      <c r="AQ38" s="56"/>
      <c r="AR38" s="56"/>
      <c r="AS38" s="56"/>
      <c r="AT38" s="56"/>
      <c r="AU38">
        <f t="shared" si="1"/>
        <v>0</v>
      </c>
      <c r="AV38" s="56"/>
      <c r="AW38" s="56"/>
      <c r="AX38" s="56"/>
      <c r="AY38" s="56"/>
      <c r="AZ38" s="56">
        <f t="shared" si="7"/>
        <v>0</v>
      </c>
      <c r="BA38" s="56"/>
      <c r="BB38">
        <f t="shared" si="4"/>
        <v>0</v>
      </c>
    </row>
    <row r="39" spans="5:56" x14ac:dyDescent="0.25">
      <c r="E39">
        <f t="shared" si="6"/>
        <v>0</v>
      </c>
      <c r="G39" s="99"/>
      <c r="H39" s="56"/>
      <c r="I39" s="101"/>
      <c r="J39" s="102"/>
      <c r="K39" s="103"/>
      <c r="M39" s="18"/>
      <c r="N39" s="18"/>
      <c r="O39" s="18"/>
      <c r="P39" s="23"/>
      <c r="Q39" s="22"/>
      <c r="R39" s="20">
        <f t="shared" si="8"/>
        <v>0</v>
      </c>
      <c r="T39" s="36"/>
      <c r="U39" s="35"/>
      <c r="V39" s="35"/>
      <c r="W39" s="37"/>
      <c r="X39" s="37"/>
      <c r="Z39" s="47">
        <v>43143</v>
      </c>
      <c r="AA39" s="48" t="s">
        <v>72</v>
      </c>
      <c r="AB39" s="49"/>
      <c r="AC39" s="41">
        <f t="shared" si="3"/>
        <v>0</v>
      </c>
      <c r="AD39" s="50"/>
      <c r="AE39" s="50"/>
      <c r="AG39" s="51">
        <f t="shared" si="0"/>
        <v>0</v>
      </c>
      <c r="AI39" s="56"/>
      <c r="AJ39" s="56"/>
      <c r="AK39" s="56"/>
      <c r="AL39" s="56"/>
      <c r="AM39" s="56"/>
      <c r="AN39" s="56"/>
      <c r="AO39" s="56"/>
      <c r="AP39" s="56"/>
      <c r="AQ39" s="56"/>
      <c r="AR39" s="56"/>
      <c r="AS39" s="56"/>
      <c r="AT39" s="56"/>
      <c r="AU39">
        <f t="shared" si="1"/>
        <v>0</v>
      </c>
      <c r="AV39" s="56"/>
      <c r="AW39" s="56"/>
      <c r="AX39" s="56"/>
      <c r="AY39" s="56"/>
      <c r="AZ39" s="56">
        <f t="shared" si="7"/>
        <v>0</v>
      </c>
      <c r="BA39" s="56"/>
      <c r="BB39">
        <f t="shared" si="4"/>
        <v>0</v>
      </c>
    </row>
    <row r="40" spans="5:56" x14ac:dyDescent="0.25">
      <c r="E40">
        <f t="shared" si="6"/>
        <v>0</v>
      </c>
      <c r="G40" s="99"/>
      <c r="H40" s="56"/>
      <c r="I40" s="101"/>
      <c r="J40" s="102"/>
      <c r="K40" s="103"/>
      <c r="M40" s="18"/>
      <c r="N40" s="18"/>
      <c r="O40" s="18"/>
      <c r="P40" s="23"/>
      <c r="Q40" s="22"/>
      <c r="R40" s="20">
        <f t="shared" si="8"/>
        <v>0</v>
      </c>
      <c r="T40" s="36"/>
      <c r="U40" s="35"/>
      <c r="V40" s="35"/>
      <c r="W40" s="37"/>
      <c r="X40" s="37"/>
      <c r="Z40" s="47">
        <v>43144</v>
      </c>
      <c r="AA40" s="48" t="s">
        <v>68</v>
      </c>
      <c r="AB40" s="49"/>
      <c r="AC40" s="41">
        <f t="shared" si="3"/>
        <v>0</v>
      </c>
      <c r="AD40" s="50"/>
      <c r="AE40" s="50"/>
      <c r="AG40" s="51">
        <f t="shared" si="0"/>
        <v>0</v>
      </c>
      <c r="AI40" s="56"/>
      <c r="AJ40" s="56"/>
      <c r="AK40" s="56"/>
      <c r="AL40" s="56"/>
      <c r="AM40" s="56"/>
      <c r="AN40" s="56"/>
      <c r="AO40" s="56"/>
      <c r="AP40" s="56"/>
      <c r="AQ40" s="56"/>
      <c r="AR40" s="56"/>
      <c r="AS40" s="56"/>
      <c r="AT40" s="56"/>
      <c r="AU40">
        <f t="shared" si="1"/>
        <v>0</v>
      </c>
      <c r="AV40" s="56"/>
      <c r="AW40" s="56"/>
      <c r="AX40" s="56"/>
      <c r="AY40" s="56"/>
      <c r="AZ40" s="56">
        <f t="shared" si="7"/>
        <v>0</v>
      </c>
      <c r="BA40" s="56"/>
      <c r="BB40">
        <f t="shared" si="4"/>
        <v>0</v>
      </c>
    </row>
    <row r="41" spans="5:56" x14ac:dyDescent="0.25">
      <c r="E41">
        <f t="shared" si="6"/>
        <v>0</v>
      </c>
      <c r="G41" s="99"/>
      <c r="H41" s="56"/>
      <c r="I41" s="101"/>
      <c r="J41" s="102"/>
      <c r="K41" s="103"/>
      <c r="M41" s="18"/>
      <c r="N41" s="18"/>
      <c r="O41" s="18"/>
      <c r="P41" s="23"/>
      <c r="Q41" s="22"/>
      <c r="R41" s="20">
        <f t="shared" si="8"/>
        <v>0</v>
      </c>
      <c r="T41" s="36"/>
      <c r="U41" s="35"/>
      <c r="V41" s="35"/>
      <c r="W41" s="37"/>
      <c r="X41" s="37"/>
      <c r="Z41" s="47">
        <v>43145</v>
      </c>
      <c r="AA41" s="48" t="s">
        <v>73</v>
      </c>
      <c r="AB41" s="49"/>
      <c r="AC41" s="41">
        <f t="shared" si="3"/>
        <v>0</v>
      </c>
      <c r="AD41" s="50"/>
      <c r="AE41" s="111"/>
      <c r="AG41" s="51">
        <f t="shared" si="0"/>
        <v>0</v>
      </c>
      <c r="AI41" s="56"/>
      <c r="AJ41" s="56"/>
      <c r="AK41" s="56"/>
      <c r="AL41" s="56"/>
      <c r="AM41" s="56"/>
      <c r="AN41" s="56"/>
      <c r="AO41" s="56"/>
      <c r="AP41" s="56"/>
      <c r="AQ41" s="56"/>
      <c r="AR41" s="56"/>
      <c r="AS41" s="56"/>
      <c r="AT41" s="56"/>
      <c r="AU41">
        <f t="shared" si="1"/>
        <v>0</v>
      </c>
      <c r="AV41" s="56"/>
      <c r="AW41" s="56"/>
      <c r="AX41" s="56"/>
      <c r="AY41" s="56"/>
      <c r="AZ41" s="56">
        <f t="shared" si="7"/>
        <v>0</v>
      </c>
      <c r="BA41" s="56"/>
      <c r="BB41">
        <f t="shared" si="4"/>
        <v>0</v>
      </c>
    </row>
    <row r="42" spans="5:56" x14ac:dyDescent="0.25">
      <c r="E42">
        <f t="shared" si="6"/>
        <v>0</v>
      </c>
      <c r="G42" s="99"/>
      <c r="H42" s="56"/>
      <c r="I42" s="101"/>
      <c r="J42" s="102"/>
      <c r="K42" s="103"/>
      <c r="M42" s="18"/>
      <c r="N42" s="18"/>
      <c r="O42" s="18"/>
      <c r="P42" s="23"/>
      <c r="Q42" s="22"/>
      <c r="R42" s="20">
        <f t="shared" si="8"/>
        <v>0</v>
      </c>
      <c r="T42" s="36"/>
      <c r="U42" s="35"/>
      <c r="V42" s="35"/>
      <c r="W42" s="37"/>
      <c r="X42" s="37"/>
      <c r="Z42" s="47">
        <v>43146</v>
      </c>
      <c r="AA42" s="48" t="s">
        <v>44</v>
      </c>
      <c r="AB42" s="49"/>
      <c r="AC42" s="41">
        <f t="shared" si="3"/>
        <v>0</v>
      </c>
      <c r="AD42" s="50"/>
      <c r="AE42" s="50"/>
      <c r="AG42" s="51">
        <f t="shared" si="0"/>
        <v>0</v>
      </c>
      <c r="AI42" s="56"/>
      <c r="AJ42" s="56"/>
      <c r="AK42" s="56"/>
      <c r="AL42" s="56"/>
      <c r="AM42" s="56"/>
      <c r="AN42" s="56"/>
      <c r="AO42" s="56"/>
      <c r="AP42" s="56"/>
      <c r="AQ42" s="56"/>
      <c r="AR42" s="56"/>
      <c r="AS42" s="56"/>
      <c r="AT42" s="56"/>
      <c r="AU42">
        <f t="shared" si="1"/>
        <v>0</v>
      </c>
      <c r="AV42" s="56"/>
      <c r="AW42" s="56"/>
      <c r="AX42" s="56"/>
      <c r="AY42" s="56"/>
      <c r="AZ42" s="56">
        <f t="shared" si="7"/>
        <v>0</v>
      </c>
      <c r="BA42" s="56"/>
      <c r="BB42">
        <f t="shared" si="4"/>
        <v>0</v>
      </c>
    </row>
    <row r="43" spans="5:56" x14ac:dyDescent="0.25">
      <c r="E43">
        <f t="shared" si="6"/>
        <v>0</v>
      </c>
      <c r="G43" s="99"/>
      <c r="H43" s="56"/>
      <c r="I43" s="101"/>
      <c r="J43" s="102"/>
      <c r="K43" s="103"/>
      <c r="M43" s="18"/>
      <c r="N43" s="18"/>
      <c r="O43" s="18"/>
      <c r="P43" s="23"/>
      <c r="Q43" s="22"/>
      <c r="R43" s="20">
        <f t="shared" si="8"/>
        <v>0</v>
      </c>
      <c r="T43" s="36"/>
      <c r="U43" s="35"/>
      <c r="V43" s="35"/>
      <c r="W43" s="37"/>
      <c r="X43" s="37"/>
      <c r="Z43" s="47">
        <v>43147</v>
      </c>
      <c r="AA43" s="48" t="s">
        <v>69</v>
      </c>
      <c r="AB43" s="49"/>
      <c r="AC43" s="41">
        <f t="shared" si="3"/>
        <v>0</v>
      </c>
      <c r="AD43" s="50"/>
      <c r="AE43" s="50"/>
      <c r="AG43" s="51">
        <f t="shared" si="0"/>
        <v>0</v>
      </c>
      <c r="AI43" s="56"/>
      <c r="AJ43" s="56"/>
      <c r="AK43" s="56"/>
      <c r="AL43" s="56"/>
      <c r="AM43" s="56"/>
      <c r="AN43" s="56"/>
      <c r="AO43" s="56"/>
      <c r="AP43" s="56"/>
      <c r="AQ43" s="56"/>
      <c r="AR43" s="56"/>
      <c r="AS43" s="56"/>
      <c r="AT43" s="56"/>
      <c r="AU43">
        <f t="shared" si="1"/>
        <v>0</v>
      </c>
      <c r="AV43" s="102"/>
      <c r="AW43" s="56"/>
      <c r="AX43" s="56"/>
      <c r="AY43" s="56"/>
      <c r="AZ43" s="56">
        <f t="shared" si="7"/>
        <v>0</v>
      </c>
      <c r="BA43" s="56"/>
      <c r="BB43">
        <f t="shared" si="4"/>
        <v>0</v>
      </c>
    </row>
    <row r="44" spans="5:56" x14ac:dyDescent="0.25">
      <c r="E44">
        <f t="shared" si="6"/>
        <v>0</v>
      </c>
      <c r="G44" s="99"/>
      <c r="H44" s="56"/>
      <c r="I44" s="56"/>
      <c r="J44" s="102"/>
      <c r="K44" s="56"/>
      <c r="M44" s="18"/>
      <c r="N44" s="18"/>
      <c r="O44" s="18"/>
      <c r="P44" s="23"/>
      <c r="Q44" s="22"/>
      <c r="R44" s="20">
        <f t="shared" si="8"/>
        <v>0</v>
      </c>
      <c r="T44" s="36"/>
      <c r="U44" s="35"/>
      <c r="V44" s="35"/>
      <c r="W44" s="37"/>
      <c r="X44" s="87"/>
      <c r="Z44" s="47">
        <v>43148</v>
      </c>
      <c r="AA44" s="48" t="s">
        <v>70</v>
      </c>
      <c r="AB44" s="72"/>
      <c r="AC44" s="41">
        <f t="shared" si="3"/>
        <v>0</v>
      </c>
      <c r="AD44" s="50"/>
      <c r="AE44" s="50"/>
      <c r="AG44" s="51">
        <f t="shared" si="0"/>
        <v>0</v>
      </c>
      <c r="AI44" s="100"/>
      <c r="AJ44" s="56"/>
      <c r="AK44" s="56"/>
      <c r="AL44" s="56"/>
      <c r="AM44" s="56"/>
      <c r="AN44" s="56"/>
      <c r="AO44" s="56"/>
      <c r="AP44" s="56"/>
      <c r="AQ44" s="56"/>
      <c r="AR44" s="56"/>
      <c r="AS44" s="56"/>
      <c r="AT44" s="56"/>
      <c r="AU44">
        <f t="shared" si="1"/>
        <v>0</v>
      </c>
      <c r="AV44" s="102"/>
      <c r="AW44" s="102"/>
      <c r="AX44" s="56"/>
      <c r="AY44" s="56"/>
      <c r="AZ44" s="56">
        <f t="shared" si="7"/>
        <v>0</v>
      </c>
      <c r="BA44" s="56"/>
      <c r="BB44">
        <f t="shared" si="4"/>
        <v>0</v>
      </c>
    </row>
    <row r="45" spans="5:56" x14ac:dyDescent="0.25">
      <c r="E45">
        <f t="shared" si="6"/>
        <v>0</v>
      </c>
      <c r="G45" s="99"/>
      <c r="H45" s="56"/>
      <c r="I45" s="56"/>
      <c r="J45" s="56"/>
      <c r="K45" s="103"/>
      <c r="M45" s="18"/>
      <c r="N45" s="18"/>
      <c r="O45" s="18"/>
      <c r="P45" s="23"/>
      <c r="Q45" s="22"/>
      <c r="R45" s="20">
        <f t="shared" si="8"/>
        <v>0</v>
      </c>
      <c r="T45" s="36"/>
      <c r="U45" s="35"/>
      <c r="V45" s="35"/>
      <c r="W45" s="87"/>
      <c r="X45" s="37"/>
      <c r="Z45" s="47">
        <v>43149</v>
      </c>
      <c r="AA45" s="48" t="s">
        <v>71</v>
      </c>
      <c r="AB45" s="49"/>
      <c r="AC45" s="41">
        <f t="shared" si="3"/>
        <v>0</v>
      </c>
      <c r="AD45" s="50"/>
      <c r="AE45" s="50"/>
      <c r="AG45" s="51">
        <f t="shared" si="0"/>
        <v>0</v>
      </c>
      <c r="AI45" s="100"/>
      <c r="AJ45" s="56"/>
      <c r="AK45" s="102"/>
      <c r="AL45" s="56"/>
      <c r="AM45" s="56"/>
      <c r="AN45" s="56"/>
      <c r="AO45" s="56"/>
      <c r="AP45" s="56"/>
      <c r="AQ45" s="56"/>
      <c r="AR45" s="56"/>
      <c r="AS45" s="56"/>
      <c r="AT45" s="56"/>
      <c r="AU45">
        <f t="shared" si="1"/>
        <v>0</v>
      </c>
      <c r="AV45" s="56"/>
      <c r="AW45" s="56"/>
      <c r="AX45" s="56"/>
      <c r="AY45" s="56"/>
      <c r="AZ45" s="56">
        <f t="shared" si="7"/>
        <v>0</v>
      </c>
      <c r="BA45" s="56"/>
      <c r="BB45">
        <f t="shared" si="4"/>
        <v>0</v>
      </c>
      <c r="BD45" s="38"/>
    </row>
    <row r="46" spans="5:56" x14ac:dyDescent="0.25">
      <c r="E46">
        <f t="shared" si="6"/>
        <v>0</v>
      </c>
      <c r="G46" s="99"/>
      <c r="H46" s="56"/>
      <c r="I46" s="101"/>
      <c r="J46" s="102"/>
      <c r="K46" s="103"/>
      <c r="M46" s="18"/>
      <c r="N46" s="18"/>
      <c r="O46" s="18"/>
      <c r="P46" s="23"/>
      <c r="Q46" s="22"/>
      <c r="R46" s="20">
        <f t="shared" si="8"/>
        <v>0</v>
      </c>
      <c r="T46" s="36"/>
      <c r="U46" s="35"/>
      <c r="V46" s="35"/>
      <c r="W46" s="37"/>
      <c r="X46" s="37"/>
      <c r="Z46" s="47">
        <v>43150</v>
      </c>
      <c r="AA46" s="48" t="s">
        <v>72</v>
      </c>
      <c r="AB46" s="49"/>
      <c r="AC46" s="41">
        <f t="shared" si="3"/>
        <v>0</v>
      </c>
      <c r="AD46" s="50"/>
      <c r="AE46" s="50"/>
      <c r="AG46" s="51">
        <f t="shared" si="0"/>
        <v>0</v>
      </c>
      <c r="AI46" s="100"/>
      <c r="AJ46" s="56"/>
      <c r="AK46" s="56"/>
      <c r="AL46" s="56"/>
      <c r="AM46" s="56"/>
      <c r="AN46" s="56"/>
      <c r="AO46" s="56"/>
      <c r="AP46" s="56"/>
      <c r="AQ46" s="56"/>
      <c r="AR46" s="56"/>
      <c r="AS46" s="56"/>
      <c r="AT46" s="56"/>
      <c r="AU46">
        <f t="shared" si="1"/>
        <v>0</v>
      </c>
      <c r="AV46" s="56"/>
      <c r="AW46" s="56"/>
      <c r="AX46" s="56"/>
      <c r="AY46" s="56"/>
      <c r="AZ46" s="56">
        <f t="shared" si="7"/>
        <v>0</v>
      </c>
      <c r="BA46" s="56"/>
      <c r="BB46">
        <f t="shared" si="4"/>
        <v>0</v>
      </c>
    </row>
    <row r="47" spans="5:56" x14ac:dyDescent="0.25">
      <c r="E47">
        <f t="shared" si="6"/>
        <v>0</v>
      </c>
      <c r="G47" s="99"/>
      <c r="H47" s="56"/>
      <c r="I47" s="101"/>
      <c r="J47" s="102"/>
      <c r="K47" s="103"/>
      <c r="M47" s="18"/>
      <c r="N47" s="18"/>
      <c r="O47" s="18"/>
      <c r="P47" s="23"/>
      <c r="Q47" s="22"/>
      <c r="R47" s="20">
        <f t="shared" si="8"/>
        <v>0</v>
      </c>
      <c r="T47" s="36"/>
      <c r="U47" s="35"/>
      <c r="V47" s="35"/>
      <c r="W47" s="37"/>
      <c r="X47" s="37"/>
      <c r="Z47" s="47">
        <v>43151</v>
      </c>
      <c r="AA47" s="48" t="s">
        <v>68</v>
      </c>
      <c r="AB47" s="49"/>
      <c r="AC47" s="41">
        <f t="shared" si="3"/>
        <v>0</v>
      </c>
      <c r="AD47" s="50"/>
      <c r="AE47" s="50"/>
      <c r="AG47" s="51">
        <f t="shared" si="0"/>
        <v>0</v>
      </c>
      <c r="AI47" s="56"/>
      <c r="AJ47" s="56"/>
      <c r="AK47" s="56"/>
      <c r="AL47" s="56"/>
      <c r="AM47" s="56"/>
      <c r="AN47" s="56"/>
      <c r="AO47" s="56"/>
      <c r="AP47" s="56"/>
      <c r="AQ47" s="56"/>
      <c r="AR47" s="56"/>
      <c r="AS47" s="56"/>
      <c r="AT47" s="56"/>
      <c r="AU47">
        <f t="shared" si="1"/>
        <v>0</v>
      </c>
      <c r="AV47" s="56"/>
      <c r="AW47" s="56"/>
      <c r="AX47" s="56"/>
      <c r="AY47" s="56"/>
      <c r="AZ47" s="56">
        <f t="shared" si="7"/>
        <v>0</v>
      </c>
      <c r="BA47" s="56"/>
      <c r="BB47">
        <f t="shared" si="4"/>
        <v>0</v>
      </c>
    </row>
    <row r="48" spans="5:56" x14ac:dyDescent="0.25">
      <c r="E48">
        <f t="shared" si="6"/>
        <v>0</v>
      </c>
      <c r="G48" s="99"/>
      <c r="H48" s="56"/>
      <c r="I48" s="101"/>
      <c r="J48" s="102"/>
      <c r="K48" s="103"/>
      <c r="M48" s="18"/>
      <c r="N48" s="18"/>
      <c r="O48" s="18"/>
      <c r="P48" s="23"/>
      <c r="Q48" s="22"/>
      <c r="R48" s="20">
        <f t="shared" si="8"/>
        <v>0</v>
      </c>
      <c r="T48" s="36"/>
      <c r="U48" s="35"/>
      <c r="V48" s="35"/>
      <c r="W48" s="37"/>
      <c r="X48" s="37"/>
      <c r="Z48" s="47">
        <v>43152</v>
      </c>
      <c r="AA48" s="48" t="s">
        <v>73</v>
      </c>
      <c r="AB48" s="49"/>
      <c r="AC48" s="41">
        <f t="shared" si="3"/>
        <v>0</v>
      </c>
      <c r="AD48" s="50"/>
      <c r="AE48" s="50"/>
      <c r="AG48" s="51">
        <f t="shared" si="0"/>
        <v>0</v>
      </c>
      <c r="AI48" s="56"/>
      <c r="AJ48" s="56"/>
      <c r="AK48" s="56"/>
      <c r="AL48" s="56"/>
      <c r="AM48" s="56"/>
      <c r="AN48" s="56"/>
      <c r="AO48" s="56"/>
      <c r="AP48" s="56"/>
      <c r="AQ48" s="56"/>
      <c r="AR48" s="56"/>
      <c r="AS48" s="56"/>
      <c r="AT48" s="56"/>
      <c r="AU48">
        <f t="shared" si="1"/>
        <v>0</v>
      </c>
      <c r="AV48" s="56"/>
      <c r="AW48" s="56"/>
      <c r="AX48" s="56"/>
      <c r="AY48" s="56"/>
      <c r="AZ48" s="56">
        <f t="shared" si="7"/>
        <v>0</v>
      </c>
      <c r="BA48" s="56"/>
      <c r="BB48">
        <f t="shared" si="4"/>
        <v>0</v>
      </c>
    </row>
    <row r="49" spans="5:54" x14ac:dyDescent="0.25">
      <c r="E49">
        <f t="shared" si="6"/>
        <v>0</v>
      </c>
      <c r="G49" s="99"/>
      <c r="H49" s="56"/>
      <c r="I49" s="101"/>
      <c r="J49" s="102"/>
      <c r="K49" s="103"/>
      <c r="M49" s="18"/>
      <c r="N49" s="18"/>
      <c r="O49" s="18"/>
      <c r="P49" s="23"/>
      <c r="Q49" s="22"/>
      <c r="R49" s="20">
        <f t="shared" si="8"/>
        <v>0</v>
      </c>
      <c r="T49" s="36"/>
      <c r="U49" s="35"/>
      <c r="V49" s="35"/>
      <c r="W49" s="37"/>
      <c r="X49" s="37"/>
      <c r="Z49" s="47">
        <v>43153</v>
      </c>
      <c r="AA49" s="48" t="s">
        <v>44</v>
      </c>
      <c r="AB49" s="49"/>
      <c r="AC49" s="41">
        <f t="shared" si="3"/>
        <v>0</v>
      </c>
      <c r="AD49" s="50"/>
      <c r="AE49" s="50"/>
      <c r="AG49" s="51">
        <f t="shared" si="0"/>
        <v>0</v>
      </c>
      <c r="AI49" s="56"/>
      <c r="AJ49" s="56"/>
      <c r="AK49" s="56"/>
      <c r="AL49" s="56"/>
      <c r="AM49" s="56"/>
      <c r="AN49" s="56"/>
      <c r="AO49" s="56"/>
      <c r="AP49" s="56"/>
      <c r="AQ49" s="56"/>
      <c r="AR49" s="56"/>
      <c r="AS49" s="56"/>
      <c r="AT49" s="56"/>
      <c r="AU49">
        <f t="shared" si="1"/>
        <v>0</v>
      </c>
      <c r="AV49" s="56"/>
      <c r="AW49" s="56"/>
      <c r="AX49" s="56"/>
      <c r="AY49" s="56"/>
      <c r="AZ49" s="56">
        <f t="shared" si="7"/>
        <v>0</v>
      </c>
      <c r="BA49" s="56"/>
      <c r="BB49">
        <f t="shared" si="4"/>
        <v>0</v>
      </c>
    </row>
    <row r="50" spans="5:54" x14ac:dyDescent="0.25">
      <c r="E50">
        <f t="shared" si="6"/>
        <v>0</v>
      </c>
      <c r="G50" s="99"/>
      <c r="H50" s="56"/>
      <c r="I50" s="101"/>
      <c r="J50" s="102"/>
      <c r="K50" s="103"/>
      <c r="M50" s="18"/>
      <c r="N50" s="18"/>
      <c r="O50" s="18"/>
      <c r="P50" s="23"/>
      <c r="Q50" s="22"/>
      <c r="R50" s="20">
        <f t="shared" si="8"/>
        <v>0</v>
      </c>
      <c r="T50" s="36"/>
      <c r="U50" s="35"/>
      <c r="V50" s="35"/>
      <c r="W50" s="37"/>
      <c r="X50" s="37"/>
      <c r="Z50" s="47">
        <v>43154</v>
      </c>
      <c r="AA50" s="48" t="s">
        <v>69</v>
      </c>
      <c r="AB50" s="49"/>
      <c r="AC50" s="41">
        <f t="shared" si="3"/>
        <v>0</v>
      </c>
      <c r="AD50" s="50"/>
      <c r="AE50" s="50"/>
      <c r="AG50" s="51">
        <f t="shared" si="0"/>
        <v>0</v>
      </c>
      <c r="AI50" s="56"/>
      <c r="AJ50" s="56"/>
      <c r="AK50" s="56"/>
      <c r="AL50" s="56"/>
      <c r="AM50" s="56"/>
      <c r="AN50" s="56"/>
      <c r="AO50" s="56"/>
      <c r="AP50" s="56"/>
      <c r="AQ50" s="56"/>
      <c r="AR50" s="56"/>
      <c r="AS50" s="56"/>
      <c r="AT50" s="56"/>
      <c r="AU50">
        <f t="shared" si="1"/>
        <v>0</v>
      </c>
      <c r="AV50" s="56"/>
      <c r="AW50" s="56"/>
      <c r="AX50" s="56"/>
      <c r="AY50" s="56"/>
      <c r="AZ50" s="56">
        <f t="shared" si="7"/>
        <v>0</v>
      </c>
      <c r="BA50" s="56"/>
      <c r="BB50">
        <f t="shared" si="4"/>
        <v>0</v>
      </c>
    </row>
    <row r="51" spans="5:54" x14ac:dyDescent="0.25">
      <c r="E51">
        <f t="shared" si="6"/>
        <v>0</v>
      </c>
      <c r="I51" s="13"/>
      <c r="J51" s="12"/>
      <c r="K51" s="14"/>
      <c r="M51" s="18"/>
      <c r="N51" s="18"/>
      <c r="O51" s="18"/>
      <c r="P51" s="23"/>
      <c r="Q51" s="22"/>
      <c r="R51" s="20">
        <f t="shared" si="8"/>
        <v>0</v>
      </c>
      <c r="T51" s="36"/>
      <c r="U51" s="35"/>
      <c r="V51" s="35"/>
      <c r="W51" s="37"/>
      <c r="X51" s="37"/>
      <c r="Z51" s="47">
        <v>43155</v>
      </c>
      <c r="AA51" s="48" t="s">
        <v>70</v>
      </c>
      <c r="AB51" s="49"/>
      <c r="AC51" s="41">
        <f t="shared" si="3"/>
        <v>0</v>
      </c>
      <c r="AD51" s="50"/>
      <c r="AE51" s="50"/>
      <c r="AG51" s="51">
        <f t="shared" si="0"/>
        <v>0</v>
      </c>
      <c r="AI51" s="56"/>
      <c r="AJ51" s="56"/>
      <c r="AK51" s="56"/>
      <c r="AL51" s="56"/>
      <c r="AM51" s="56"/>
      <c r="AN51" s="56"/>
      <c r="AO51" s="56"/>
      <c r="AP51" s="56"/>
      <c r="AQ51" s="56"/>
      <c r="AR51" s="56"/>
      <c r="AS51" s="56"/>
      <c r="AT51" s="56"/>
      <c r="AU51">
        <f t="shared" si="1"/>
        <v>0</v>
      </c>
      <c r="AV51" s="56"/>
      <c r="AW51" s="56"/>
      <c r="AX51" s="56"/>
      <c r="AY51" s="56"/>
      <c r="AZ51" s="56">
        <f t="shared" si="7"/>
        <v>0</v>
      </c>
      <c r="BA51" s="56"/>
      <c r="BB51">
        <f t="shared" si="4"/>
        <v>0</v>
      </c>
    </row>
    <row r="52" spans="5:54" x14ac:dyDescent="0.25">
      <c r="E52">
        <f t="shared" si="6"/>
        <v>0</v>
      </c>
      <c r="I52" s="13"/>
      <c r="J52" s="12"/>
      <c r="K52" s="14"/>
      <c r="M52" s="18"/>
      <c r="N52" s="18"/>
      <c r="O52" s="18"/>
      <c r="P52" s="23"/>
      <c r="Q52" s="22"/>
      <c r="R52" s="20">
        <f t="shared" si="8"/>
        <v>0</v>
      </c>
      <c r="T52" s="36"/>
      <c r="U52" s="35"/>
      <c r="V52" s="35"/>
      <c r="W52" s="37"/>
      <c r="X52" s="37"/>
      <c r="Z52" s="47">
        <v>43156</v>
      </c>
      <c r="AA52" s="48" t="s">
        <v>71</v>
      </c>
      <c r="AB52" s="49"/>
      <c r="AC52" s="41">
        <f t="shared" si="3"/>
        <v>0</v>
      </c>
      <c r="AD52" s="50"/>
      <c r="AE52" s="50"/>
      <c r="AG52" s="51">
        <f t="shared" si="0"/>
        <v>0</v>
      </c>
      <c r="AI52" s="56"/>
      <c r="AJ52" s="56"/>
      <c r="AK52" s="56"/>
      <c r="AL52" s="56"/>
      <c r="AM52" s="56"/>
      <c r="AN52" s="56"/>
      <c r="AO52" s="56"/>
      <c r="AP52" s="56"/>
      <c r="AQ52" s="56"/>
      <c r="AR52" s="56"/>
      <c r="AS52" s="56"/>
      <c r="AT52" s="56"/>
      <c r="AU52">
        <f t="shared" si="1"/>
        <v>0</v>
      </c>
      <c r="AV52" s="56"/>
      <c r="AW52" s="56"/>
      <c r="AX52" s="56"/>
      <c r="AY52" s="56"/>
      <c r="AZ52" s="56">
        <f t="shared" si="7"/>
        <v>0</v>
      </c>
      <c r="BA52" s="56"/>
      <c r="BB52">
        <f t="shared" si="4"/>
        <v>0</v>
      </c>
    </row>
    <row r="53" spans="5:54" x14ac:dyDescent="0.25">
      <c r="E53">
        <f t="shared" si="6"/>
        <v>0</v>
      </c>
      <c r="I53" s="13"/>
      <c r="J53" s="12"/>
      <c r="K53" s="14"/>
      <c r="M53" s="18"/>
      <c r="N53" s="18"/>
      <c r="O53" s="18"/>
      <c r="P53" s="23"/>
      <c r="Q53" s="22"/>
      <c r="R53" s="20">
        <f t="shared" si="8"/>
        <v>0</v>
      </c>
      <c r="T53" s="36"/>
      <c r="U53" s="35"/>
      <c r="V53" s="35"/>
      <c r="W53" s="37"/>
      <c r="X53" s="37"/>
      <c r="Z53" s="47">
        <v>43157</v>
      </c>
      <c r="AA53" s="48" t="s">
        <v>72</v>
      </c>
      <c r="AB53" s="49"/>
      <c r="AC53" s="41">
        <f t="shared" si="3"/>
        <v>0</v>
      </c>
      <c r="AD53" s="50"/>
      <c r="AE53" s="50"/>
      <c r="AG53" s="51">
        <f t="shared" si="0"/>
        <v>0</v>
      </c>
      <c r="AI53" s="56"/>
      <c r="AJ53" s="56"/>
      <c r="AK53" s="56"/>
      <c r="AL53" s="56"/>
      <c r="AM53" s="102"/>
      <c r="AN53" s="56"/>
      <c r="AO53" s="56"/>
      <c r="AP53" s="56"/>
      <c r="AQ53" s="56"/>
      <c r="AR53" s="56"/>
      <c r="AS53" s="56"/>
      <c r="AT53" s="56"/>
      <c r="AU53">
        <f t="shared" si="1"/>
        <v>0</v>
      </c>
      <c r="AV53" s="56"/>
      <c r="AW53" s="56"/>
      <c r="AX53" s="56"/>
      <c r="AY53" s="56"/>
      <c r="AZ53" s="56">
        <f t="shared" si="7"/>
        <v>0</v>
      </c>
      <c r="BA53" s="56"/>
      <c r="BB53">
        <f t="shared" si="4"/>
        <v>0</v>
      </c>
    </row>
    <row r="54" spans="5:54" x14ac:dyDescent="0.25">
      <c r="E54">
        <f t="shared" si="6"/>
        <v>0</v>
      </c>
      <c r="I54" s="13"/>
      <c r="J54" s="12"/>
      <c r="K54" s="14"/>
      <c r="M54" s="18"/>
      <c r="N54" s="18"/>
      <c r="O54" s="18"/>
      <c r="P54" s="23"/>
      <c r="Q54" s="22"/>
      <c r="R54" s="20">
        <f t="shared" si="8"/>
        <v>0</v>
      </c>
      <c r="T54" s="36"/>
      <c r="U54" s="35"/>
      <c r="V54" s="35"/>
      <c r="W54" s="37"/>
      <c r="X54" s="37"/>
      <c r="Z54" s="47">
        <v>43158</v>
      </c>
      <c r="AA54" s="48" t="s">
        <v>68</v>
      </c>
      <c r="AB54" s="49"/>
      <c r="AC54" s="41">
        <f t="shared" si="3"/>
        <v>0</v>
      </c>
      <c r="AD54" s="50"/>
      <c r="AE54" s="85"/>
      <c r="AG54" s="51">
        <f t="shared" si="0"/>
        <v>0</v>
      </c>
      <c r="AI54" s="56"/>
      <c r="AJ54" s="56"/>
      <c r="AK54" s="56"/>
      <c r="AL54" s="56"/>
      <c r="AM54" s="56"/>
      <c r="AN54" s="56"/>
      <c r="AO54" s="56"/>
      <c r="AP54" s="56"/>
      <c r="AQ54" s="56"/>
      <c r="AR54" s="56"/>
      <c r="AS54" s="56"/>
      <c r="AT54" s="56"/>
      <c r="AU54">
        <f t="shared" si="1"/>
        <v>0</v>
      </c>
      <c r="AV54" s="56"/>
      <c r="AW54" s="56"/>
      <c r="AX54" s="56"/>
      <c r="AY54" s="56"/>
      <c r="AZ54" s="56">
        <f t="shared" si="7"/>
        <v>0</v>
      </c>
      <c r="BA54" s="56"/>
      <c r="BB54">
        <f t="shared" si="4"/>
        <v>0</v>
      </c>
    </row>
    <row r="55" spans="5:54" x14ac:dyDescent="0.25">
      <c r="E55">
        <f t="shared" si="6"/>
        <v>0</v>
      </c>
      <c r="I55" s="13"/>
      <c r="J55" s="12"/>
      <c r="K55" s="14"/>
      <c r="M55" s="18"/>
      <c r="N55" s="18"/>
      <c r="O55" s="18"/>
      <c r="P55" s="23"/>
      <c r="Q55" s="22"/>
      <c r="R55" s="20">
        <f t="shared" si="8"/>
        <v>0</v>
      </c>
      <c r="T55" s="36"/>
      <c r="U55" s="35"/>
      <c r="V55" s="35"/>
      <c r="W55" s="37"/>
      <c r="X55" s="37"/>
      <c r="Z55" s="47">
        <v>43159</v>
      </c>
      <c r="AA55" s="48" t="s">
        <v>73</v>
      </c>
      <c r="AB55" s="49"/>
      <c r="AC55" s="41">
        <f t="shared" si="3"/>
        <v>0</v>
      </c>
      <c r="AD55" s="50"/>
      <c r="AE55" s="50"/>
      <c r="AG55" s="51">
        <f t="shared" si="0"/>
        <v>0</v>
      </c>
      <c r="AI55" s="56"/>
      <c r="AJ55" s="56"/>
      <c r="AK55" s="56"/>
      <c r="AL55" s="56"/>
      <c r="AM55" s="56"/>
      <c r="AN55" s="56"/>
      <c r="AO55" s="56"/>
      <c r="AP55" s="56"/>
      <c r="AQ55" s="56"/>
      <c r="AR55" s="56"/>
      <c r="AS55" s="56"/>
      <c r="AT55" s="56"/>
      <c r="AU55">
        <f t="shared" si="1"/>
        <v>0</v>
      </c>
      <c r="AV55" s="56"/>
      <c r="AW55" s="56"/>
      <c r="AX55" s="56"/>
      <c r="AY55" s="56"/>
      <c r="AZ55" s="56">
        <f t="shared" si="7"/>
        <v>0</v>
      </c>
      <c r="BA55" s="56"/>
      <c r="BB55">
        <f t="shared" si="4"/>
        <v>0</v>
      </c>
    </row>
    <row r="56" spans="5:54" x14ac:dyDescent="0.25">
      <c r="E56">
        <f t="shared" si="6"/>
        <v>0</v>
      </c>
      <c r="I56" s="13"/>
      <c r="J56" s="12"/>
      <c r="K56" s="14"/>
      <c r="M56" s="18"/>
      <c r="N56" s="18"/>
      <c r="O56" s="18"/>
      <c r="P56" s="23"/>
      <c r="Q56" s="22"/>
      <c r="R56" s="20">
        <f t="shared" si="8"/>
        <v>0</v>
      </c>
      <c r="T56" s="36"/>
      <c r="U56" s="35"/>
      <c r="V56" s="35"/>
      <c r="W56" s="37"/>
      <c r="X56" s="37"/>
      <c r="Z56" s="47">
        <v>43160</v>
      </c>
      <c r="AA56" s="48" t="s">
        <v>44</v>
      </c>
      <c r="AB56" s="49"/>
      <c r="AC56" s="41">
        <f t="shared" si="3"/>
        <v>0</v>
      </c>
      <c r="AD56" s="50"/>
      <c r="AE56" s="50"/>
      <c r="AG56" s="51">
        <f t="shared" si="0"/>
        <v>0</v>
      </c>
      <c r="AI56" s="56"/>
      <c r="AJ56" s="56"/>
      <c r="AK56" s="56"/>
      <c r="AL56" s="56"/>
      <c r="AM56" s="56"/>
      <c r="AN56" s="56"/>
      <c r="AO56" s="56"/>
      <c r="AP56" s="56"/>
      <c r="AQ56" s="56"/>
      <c r="AR56" s="56"/>
      <c r="AS56" s="56"/>
      <c r="AT56" s="56"/>
      <c r="AU56">
        <f t="shared" si="1"/>
        <v>0</v>
      </c>
      <c r="AV56" s="56"/>
      <c r="AW56" s="56"/>
      <c r="AX56" s="56"/>
      <c r="AY56" s="56"/>
      <c r="AZ56" s="56">
        <f t="shared" si="7"/>
        <v>0</v>
      </c>
      <c r="BA56" s="56"/>
      <c r="BB56">
        <f t="shared" si="4"/>
        <v>0</v>
      </c>
    </row>
    <row r="57" spans="5:54" x14ac:dyDescent="0.25">
      <c r="E57">
        <f t="shared" si="6"/>
        <v>0</v>
      </c>
      <c r="I57" s="13"/>
      <c r="J57" s="12"/>
      <c r="K57" s="14"/>
      <c r="M57" s="18"/>
      <c r="N57" s="18"/>
      <c r="O57" s="18"/>
      <c r="P57" s="23"/>
      <c r="Q57" s="22"/>
      <c r="R57" s="20">
        <f t="shared" si="8"/>
        <v>0</v>
      </c>
      <c r="T57" s="36"/>
      <c r="U57" s="35"/>
      <c r="V57" s="35"/>
      <c r="W57" s="37"/>
      <c r="X57" s="37"/>
      <c r="Z57" s="47">
        <v>43161</v>
      </c>
      <c r="AA57" s="48" t="s">
        <v>69</v>
      </c>
      <c r="AB57" s="49"/>
      <c r="AC57" s="41">
        <f t="shared" si="3"/>
        <v>0</v>
      </c>
      <c r="AD57" s="50"/>
      <c r="AE57" s="50"/>
      <c r="AG57" s="51">
        <f t="shared" si="0"/>
        <v>0</v>
      </c>
      <c r="AH57" s="86"/>
      <c r="AI57" s="56"/>
      <c r="AJ57" s="56"/>
      <c r="AK57" s="56"/>
      <c r="AL57" s="56"/>
      <c r="AM57" s="56"/>
      <c r="AN57" s="56"/>
      <c r="AO57" s="56"/>
      <c r="AP57" s="56"/>
      <c r="AQ57" s="56"/>
      <c r="AR57" s="56"/>
      <c r="AS57" s="56"/>
      <c r="AT57" s="56"/>
      <c r="AU57">
        <f t="shared" si="1"/>
        <v>0</v>
      </c>
      <c r="AV57" s="56"/>
      <c r="AW57" s="56"/>
      <c r="AX57" s="56"/>
      <c r="AY57" s="56"/>
      <c r="AZ57" s="56">
        <f t="shared" si="7"/>
        <v>0</v>
      </c>
      <c r="BA57" s="56"/>
      <c r="BB57">
        <f t="shared" si="4"/>
        <v>0</v>
      </c>
    </row>
    <row r="58" spans="5:54" x14ac:dyDescent="0.25">
      <c r="E58">
        <f t="shared" si="6"/>
        <v>0</v>
      </c>
      <c r="I58" s="13"/>
      <c r="J58" s="12"/>
      <c r="K58" s="14"/>
      <c r="M58" s="18"/>
      <c r="N58" s="18"/>
      <c r="O58" s="18"/>
      <c r="P58" s="23"/>
      <c r="Q58" s="22"/>
      <c r="R58" s="20">
        <f t="shared" si="8"/>
        <v>0</v>
      </c>
      <c r="T58" s="36"/>
      <c r="U58" s="35"/>
      <c r="V58" s="35"/>
      <c r="W58" s="37"/>
      <c r="X58" s="37"/>
      <c r="Z58" s="47">
        <v>43162</v>
      </c>
      <c r="AA58" s="48" t="s">
        <v>70</v>
      </c>
      <c r="AB58" s="49"/>
      <c r="AC58" s="41">
        <f t="shared" si="3"/>
        <v>0</v>
      </c>
      <c r="AD58" s="50"/>
      <c r="AE58" s="50"/>
      <c r="AG58" s="51">
        <f t="shared" si="0"/>
        <v>0</v>
      </c>
      <c r="AI58" s="56"/>
      <c r="AJ58" s="56"/>
      <c r="AK58" s="56"/>
      <c r="AL58" s="56"/>
      <c r="AM58" s="56"/>
      <c r="AN58" s="56"/>
      <c r="AO58" s="56"/>
      <c r="AP58" s="56"/>
      <c r="AQ58" s="56"/>
      <c r="AR58" s="56"/>
      <c r="AS58" s="56"/>
      <c r="AT58" s="56"/>
      <c r="AU58">
        <f t="shared" si="1"/>
        <v>0</v>
      </c>
      <c r="AV58" s="56"/>
      <c r="AW58" s="56"/>
      <c r="AX58" s="56"/>
      <c r="AY58" s="56"/>
      <c r="AZ58" s="56">
        <f t="shared" si="7"/>
        <v>0</v>
      </c>
      <c r="BA58" s="56"/>
      <c r="BB58">
        <f t="shared" si="4"/>
        <v>0</v>
      </c>
    </row>
    <row r="59" spans="5:54" x14ac:dyDescent="0.25">
      <c r="E59">
        <f t="shared" si="6"/>
        <v>0</v>
      </c>
      <c r="I59" s="13"/>
      <c r="J59" s="12"/>
      <c r="K59" s="14"/>
      <c r="M59" s="18"/>
      <c r="N59" s="18"/>
      <c r="O59" s="18"/>
      <c r="P59" s="23"/>
      <c r="Q59" s="22"/>
      <c r="R59" s="20">
        <f t="shared" si="8"/>
        <v>0</v>
      </c>
      <c r="T59" s="36"/>
      <c r="U59" s="35"/>
      <c r="V59" s="35"/>
      <c r="W59" s="35"/>
      <c r="X59" s="35"/>
      <c r="Z59" s="47">
        <v>43163</v>
      </c>
      <c r="AA59" s="48" t="s">
        <v>71</v>
      </c>
      <c r="AB59" s="49"/>
      <c r="AC59" s="41">
        <f t="shared" si="3"/>
        <v>0</v>
      </c>
      <c r="AD59" s="50"/>
      <c r="AE59" s="50"/>
      <c r="AG59" s="51">
        <f t="shared" si="0"/>
        <v>0</v>
      </c>
      <c r="AI59" s="56"/>
      <c r="AJ59" s="56"/>
      <c r="AK59" s="56"/>
      <c r="AL59" s="56"/>
      <c r="AM59" s="56"/>
      <c r="AN59" s="56"/>
      <c r="AO59" s="56"/>
      <c r="AP59" s="56"/>
      <c r="AQ59" s="56"/>
      <c r="AR59" s="56"/>
      <c r="AS59" s="56"/>
      <c r="AT59" s="56"/>
      <c r="AU59">
        <f t="shared" si="1"/>
        <v>0</v>
      </c>
      <c r="AV59" s="56"/>
      <c r="AW59" s="56"/>
      <c r="AX59" s="56"/>
      <c r="AY59" s="56"/>
      <c r="AZ59" s="56">
        <f t="shared" si="7"/>
        <v>0</v>
      </c>
      <c r="BA59" s="56"/>
      <c r="BB59">
        <f t="shared" si="4"/>
        <v>0</v>
      </c>
    </row>
    <row r="60" spans="5:54" x14ac:dyDescent="0.25">
      <c r="E60">
        <f t="shared" si="6"/>
        <v>0</v>
      </c>
      <c r="I60" s="13"/>
      <c r="J60" s="12"/>
      <c r="K60" s="14"/>
      <c r="M60" s="18"/>
      <c r="N60" s="18"/>
      <c r="O60" s="18"/>
      <c r="P60" s="23"/>
      <c r="Q60" s="22"/>
      <c r="R60" s="20">
        <f t="shared" si="8"/>
        <v>0</v>
      </c>
      <c r="T60" s="36"/>
      <c r="U60" s="35"/>
      <c r="V60" s="35"/>
      <c r="W60" s="37"/>
      <c r="X60" s="37"/>
      <c r="Z60" s="47">
        <v>43164</v>
      </c>
      <c r="AA60" s="48" t="s">
        <v>72</v>
      </c>
      <c r="AB60" s="49"/>
      <c r="AC60" s="41">
        <f t="shared" si="3"/>
        <v>0</v>
      </c>
      <c r="AD60" s="50"/>
      <c r="AE60" s="50"/>
      <c r="AG60" s="51">
        <f t="shared" si="0"/>
        <v>0</v>
      </c>
      <c r="AI60" s="56"/>
      <c r="AJ60" s="56"/>
      <c r="AK60" s="56"/>
      <c r="AL60" s="56"/>
      <c r="AM60" s="56"/>
      <c r="AN60" s="56"/>
      <c r="AO60" s="56"/>
      <c r="AP60" s="56"/>
      <c r="AQ60" s="56"/>
      <c r="AR60" s="56"/>
      <c r="AS60" s="56"/>
      <c r="AT60" s="56"/>
      <c r="AU60">
        <f t="shared" si="1"/>
        <v>0</v>
      </c>
      <c r="AV60" s="56"/>
      <c r="AW60" s="56"/>
      <c r="AX60" s="56"/>
      <c r="AY60" s="56"/>
      <c r="AZ60" s="56">
        <f t="shared" si="7"/>
        <v>0</v>
      </c>
      <c r="BA60" s="56"/>
      <c r="BB60">
        <f t="shared" si="4"/>
        <v>0</v>
      </c>
    </row>
    <row r="61" spans="5:54" x14ac:dyDescent="0.25">
      <c r="E61">
        <f t="shared" si="6"/>
        <v>0</v>
      </c>
      <c r="I61" s="13"/>
      <c r="J61" s="12"/>
      <c r="K61" s="14"/>
      <c r="M61" s="18"/>
      <c r="N61" s="18"/>
      <c r="O61" s="18"/>
      <c r="P61" s="23"/>
      <c r="Q61" s="22"/>
      <c r="R61" s="20">
        <f t="shared" si="8"/>
        <v>0</v>
      </c>
      <c r="T61" s="36"/>
      <c r="U61" s="35"/>
      <c r="V61" s="35"/>
      <c r="W61" s="37"/>
      <c r="X61" s="37"/>
      <c r="Z61" s="47">
        <v>43165</v>
      </c>
      <c r="AA61" s="48" t="s">
        <v>68</v>
      </c>
      <c r="AB61" s="49"/>
      <c r="AC61" s="41">
        <f t="shared" si="3"/>
        <v>0</v>
      </c>
      <c r="AD61" s="50"/>
      <c r="AE61" s="50"/>
      <c r="AG61" s="51">
        <f t="shared" si="0"/>
        <v>0</v>
      </c>
      <c r="AI61" s="56"/>
      <c r="AJ61" s="56"/>
      <c r="AK61" s="56"/>
      <c r="AL61" s="56"/>
      <c r="AM61" s="56"/>
      <c r="AN61" s="56"/>
      <c r="AO61" s="56"/>
      <c r="AP61" s="56"/>
      <c r="AQ61" s="56"/>
      <c r="AR61" s="56"/>
      <c r="AS61" s="56"/>
      <c r="AT61" s="56"/>
      <c r="AU61">
        <f t="shared" si="1"/>
        <v>0</v>
      </c>
      <c r="AV61" s="56"/>
      <c r="AW61" s="56"/>
      <c r="AX61" s="56"/>
      <c r="AY61" s="56"/>
      <c r="AZ61" s="56">
        <f t="shared" si="7"/>
        <v>0</v>
      </c>
      <c r="BA61" s="56"/>
      <c r="BB61">
        <f t="shared" si="4"/>
        <v>0</v>
      </c>
    </row>
    <row r="62" spans="5:54" x14ac:dyDescent="0.25">
      <c r="E62">
        <f t="shared" si="6"/>
        <v>0</v>
      </c>
      <c r="I62" s="13"/>
      <c r="J62" s="12"/>
      <c r="K62" s="14"/>
      <c r="M62" s="18"/>
      <c r="N62" s="18"/>
      <c r="O62" s="18"/>
      <c r="P62" s="23"/>
      <c r="Q62" s="22"/>
      <c r="R62" s="20">
        <f t="shared" si="8"/>
        <v>0</v>
      </c>
      <c r="T62" s="36"/>
      <c r="U62" s="35"/>
      <c r="V62" s="35"/>
      <c r="W62" s="37"/>
      <c r="X62" s="37"/>
      <c r="Z62" s="47">
        <v>43166</v>
      </c>
      <c r="AA62" s="48" t="s">
        <v>73</v>
      </c>
      <c r="AB62" s="49"/>
      <c r="AC62" s="41">
        <f t="shared" si="3"/>
        <v>0</v>
      </c>
      <c r="AD62" s="50"/>
      <c r="AE62" s="50"/>
      <c r="AG62" s="51">
        <f t="shared" si="0"/>
        <v>0</v>
      </c>
      <c r="AI62" s="56"/>
      <c r="AJ62" s="56"/>
      <c r="AK62" s="56"/>
      <c r="AL62" s="102"/>
      <c r="AM62" s="56"/>
      <c r="AN62" s="56"/>
      <c r="AO62" s="56"/>
      <c r="AP62" s="56"/>
      <c r="AQ62" s="56"/>
      <c r="AR62" s="56"/>
      <c r="AS62" s="56"/>
      <c r="AT62" s="56"/>
      <c r="AU62">
        <f t="shared" si="1"/>
        <v>0</v>
      </c>
      <c r="AV62" s="56"/>
      <c r="AW62" s="56"/>
      <c r="AX62" s="56"/>
      <c r="AY62" s="56"/>
      <c r="AZ62" s="56">
        <f t="shared" si="7"/>
        <v>0</v>
      </c>
      <c r="BA62" s="56"/>
      <c r="BB62">
        <f t="shared" si="4"/>
        <v>0</v>
      </c>
    </row>
    <row r="63" spans="5:54" x14ac:dyDescent="0.25">
      <c r="E63">
        <f t="shared" si="6"/>
        <v>0</v>
      </c>
      <c r="I63" s="13"/>
      <c r="J63" s="12"/>
      <c r="K63" s="14"/>
      <c r="M63" s="18"/>
      <c r="N63" s="18"/>
      <c r="O63" s="18"/>
      <c r="P63" s="23"/>
      <c r="Q63" s="22"/>
      <c r="R63" s="20">
        <f t="shared" si="8"/>
        <v>0</v>
      </c>
      <c r="T63" s="36"/>
      <c r="U63" s="35"/>
      <c r="V63" s="35"/>
      <c r="W63" s="37"/>
      <c r="X63" s="37"/>
      <c r="Z63" s="47">
        <v>43167</v>
      </c>
      <c r="AA63" s="48" t="s">
        <v>44</v>
      </c>
      <c r="AB63" s="49"/>
      <c r="AC63" s="41">
        <f t="shared" si="3"/>
        <v>0</v>
      </c>
      <c r="AD63" s="50"/>
      <c r="AE63" s="50"/>
      <c r="AG63" s="51">
        <f t="shared" si="0"/>
        <v>0</v>
      </c>
      <c r="AI63" s="56"/>
      <c r="AJ63" s="56"/>
      <c r="AK63" s="56"/>
      <c r="AL63" s="56"/>
      <c r="AM63" s="56"/>
      <c r="AN63" s="56"/>
      <c r="AO63" s="56"/>
      <c r="AP63" s="56"/>
      <c r="AQ63" s="56"/>
      <c r="AR63" s="56"/>
      <c r="AS63" s="56"/>
      <c r="AT63" s="56"/>
      <c r="AU63">
        <f t="shared" si="1"/>
        <v>0</v>
      </c>
      <c r="AV63" s="56"/>
      <c r="AW63" s="56"/>
      <c r="AX63" s="56"/>
      <c r="AY63" s="56"/>
      <c r="AZ63" s="56">
        <f t="shared" si="7"/>
        <v>0</v>
      </c>
      <c r="BA63" s="56"/>
      <c r="BB63">
        <f t="shared" si="4"/>
        <v>0</v>
      </c>
    </row>
    <row r="64" spans="5:54" x14ac:dyDescent="0.25">
      <c r="E64">
        <f t="shared" si="6"/>
        <v>0</v>
      </c>
      <c r="I64" s="13"/>
      <c r="J64" s="12"/>
      <c r="K64" s="14"/>
      <c r="M64" s="18"/>
      <c r="N64" s="18"/>
      <c r="O64" s="18"/>
      <c r="P64" s="23"/>
      <c r="Q64" s="22"/>
      <c r="R64" s="20">
        <f t="shared" si="8"/>
        <v>0</v>
      </c>
      <c r="T64" s="36"/>
      <c r="U64" s="35"/>
      <c r="V64" s="35"/>
      <c r="W64" s="37"/>
      <c r="X64" s="37"/>
      <c r="Z64" s="47">
        <v>43168</v>
      </c>
      <c r="AA64" s="48" t="s">
        <v>69</v>
      </c>
      <c r="AB64" s="49"/>
      <c r="AC64" s="41">
        <f t="shared" si="3"/>
        <v>0</v>
      </c>
      <c r="AD64" s="50"/>
      <c r="AE64" s="50"/>
      <c r="AG64" s="51">
        <f t="shared" si="0"/>
        <v>0</v>
      </c>
      <c r="AI64" s="56"/>
      <c r="AJ64" s="56"/>
      <c r="AK64" s="56"/>
      <c r="AL64" s="56"/>
      <c r="AM64" s="56"/>
      <c r="AN64" s="56"/>
      <c r="AO64" s="56"/>
      <c r="AP64" s="56"/>
      <c r="AQ64" s="56"/>
      <c r="AR64" s="56"/>
      <c r="AS64" s="56"/>
      <c r="AT64" s="56"/>
      <c r="AU64">
        <f t="shared" si="1"/>
        <v>0</v>
      </c>
      <c r="AV64" s="56"/>
      <c r="AW64" s="56"/>
      <c r="AX64" s="56"/>
      <c r="AY64" s="56"/>
      <c r="AZ64" s="56">
        <f t="shared" si="7"/>
        <v>0</v>
      </c>
      <c r="BA64" s="56"/>
      <c r="BB64">
        <f t="shared" si="4"/>
        <v>0</v>
      </c>
    </row>
    <row r="65" spans="5:54" x14ac:dyDescent="0.25">
      <c r="E65">
        <f t="shared" si="6"/>
        <v>0</v>
      </c>
      <c r="I65" s="13"/>
      <c r="J65" s="12"/>
      <c r="K65" s="14"/>
      <c r="M65" s="18"/>
      <c r="N65" s="18"/>
      <c r="O65" s="18"/>
      <c r="P65" s="23"/>
      <c r="Q65" s="22"/>
      <c r="R65" s="20">
        <f t="shared" ref="R65:R119" si="9">P65-Q65</f>
        <v>0</v>
      </c>
      <c r="T65" s="36"/>
      <c r="U65" s="35"/>
      <c r="V65" s="35"/>
      <c r="W65" s="37"/>
      <c r="X65" s="37"/>
      <c r="Z65" s="47">
        <v>43169</v>
      </c>
      <c r="AA65" s="48" t="s">
        <v>70</v>
      </c>
      <c r="AB65" s="49"/>
      <c r="AC65" s="41">
        <f t="shared" si="3"/>
        <v>0</v>
      </c>
      <c r="AD65" s="50"/>
      <c r="AE65" s="50"/>
      <c r="AG65" s="51">
        <f t="shared" si="0"/>
        <v>0</v>
      </c>
      <c r="AI65" s="56"/>
      <c r="AJ65" s="56"/>
      <c r="AK65" s="56"/>
      <c r="AL65" s="56"/>
      <c r="AM65" s="56"/>
      <c r="AN65" s="56"/>
      <c r="AO65" s="56"/>
      <c r="AP65" s="56"/>
      <c r="AQ65" s="56"/>
      <c r="AR65" s="56"/>
      <c r="AS65" s="56"/>
      <c r="AT65" s="56"/>
      <c r="AU65">
        <f t="shared" si="1"/>
        <v>0</v>
      </c>
      <c r="AV65" s="56"/>
      <c r="AW65" s="56"/>
      <c r="AX65" s="56"/>
      <c r="AY65" s="56"/>
      <c r="AZ65" s="56">
        <f t="shared" si="7"/>
        <v>0</v>
      </c>
      <c r="BA65" s="56"/>
      <c r="BB65">
        <f t="shared" si="4"/>
        <v>0</v>
      </c>
    </row>
    <row r="66" spans="5:54" x14ac:dyDescent="0.25">
      <c r="E66">
        <f t="shared" si="6"/>
        <v>0</v>
      </c>
      <c r="I66" s="13"/>
      <c r="J66" s="12"/>
      <c r="K66" s="14"/>
      <c r="M66" s="18"/>
      <c r="N66" s="18"/>
      <c r="O66" s="18"/>
      <c r="P66" s="23"/>
      <c r="Q66" s="22"/>
      <c r="R66" s="20">
        <f t="shared" si="9"/>
        <v>0</v>
      </c>
      <c r="T66" s="36"/>
      <c r="U66" s="35"/>
      <c r="V66" s="35"/>
      <c r="W66" s="37"/>
      <c r="X66" s="37"/>
      <c r="Z66" s="47">
        <v>43170</v>
      </c>
      <c r="AA66" s="48" t="s">
        <v>71</v>
      </c>
      <c r="AB66" s="49"/>
      <c r="AC66" s="41">
        <f t="shared" si="3"/>
        <v>0</v>
      </c>
      <c r="AD66" s="50"/>
      <c r="AE66" s="50"/>
      <c r="AG66" s="51">
        <f t="shared" si="0"/>
        <v>0</v>
      </c>
      <c r="AI66" s="56"/>
      <c r="AJ66" s="56"/>
      <c r="AK66" s="56"/>
      <c r="AL66" s="56"/>
      <c r="AM66" s="56"/>
      <c r="AN66" s="56"/>
      <c r="AO66" s="56"/>
      <c r="AP66" s="56"/>
      <c r="AQ66" s="56"/>
      <c r="AR66" s="56"/>
      <c r="AS66" s="56"/>
      <c r="AT66" s="56"/>
      <c r="AU66">
        <f t="shared" si="1"/>
        <v>0</v>
      </c>
      <c r="AV66" s="56"/>
      <c r="AW66" s="56"/>
      <c r="AX66" s="56"/>
      <c r="AY66" s="56"/>
      <c r="AZ66" s="56">
        <f t="shared" si="7"/>
        <v>0</v>
      </c>
      <c r="BA66" s="56"/>
      <c r="BB66">
        <f t="shared" si="4"/>
        <v>0</v>
      </c>
    </row>
    <row r="67" spans="5:54" x14ac:dyDescent="0.25">
      <c r="E67">
        <f t="shared" si="6"/>
        <v>0</v>
      </c>
      <c r="I67" s="13"/>
      <c r="J67" s="12"/>
      <c r="K67" s="14"/>
      <c r="M67" s="18"/>
      <c r="N67" s="18"/>
      <c r="O67" s="18"/>
      <c r="P67" s="23"/>
      <c r="Q67" s="22"/>
      <c r="R67" s="20">
        <f t="shared" si="9"/>
        <v>0</v>
      </c>
      <c r="T67" s="36"/>
      <c r="U67" s="35"/>
      <c r="V67" s="35"/>
      <c r="W67" s="37"/>
      <c r="X67" s="37"/>
      <c r="Z67" s="47">
        <v>43171</v>
      </c>
      <c r="AA67" s="48" t="s">
        <v>72</v>
      </c>
      <c r="AB67" s="49"/>
      <c r="AC67" s="41">
        <f t="shared" si="3"/>
        <v>0</v>
      </c>
      <c r="AD67" s="50"/>
      <c r="AE67" s="50"/>
      <c r="AG67" s="51">
        <f t="shared" ref="AG67:AG86" si="10">SUM(AH67,AK67,AL67,AM67,AN67,AO67,AP67,AQ67,AR67,AS67,AT67,AU67)</f>
        <v>0</v>
      </c>
      <c r="AI67" s="56"/>
      <c r="AJ67" s="56"/>
      <c r="AK67" s="56"/>
      <c r="AL67" s="56"/>
      <c r="AM67" s="56"/>
      <c r="AN67" s="56"/>
      <c r="AO67" s="56"/>
      <c r="AP67" s="56"/>
      <c r="AQ67" s="56"/>
      <c r="AR67" s="56"/>
      <c r="AS67" s="56"/>
      <c r="AT67" s="56"/>
      <c r="AU67">
        <f t="shared" ref="AU67:AU86" si="11">SUM(AV67,BC67,BB67)</f>
        <v>0</v>
      </c>
      <c r="AV67" s="56"/>
      <c r="AW67" s="56"/>
      <c r="AX67" s="56"/>
      <c r="AY67" s="56"/>
      <c r="AZ67" s="56">
        <f t="shared" si="7"/>
        <v>0</v>
      </c>
      <c r="BA67" s="56"/>
      <c r="BB67">
        <f t="shared" si="4"/>
        <v>0</v>
      </c>
    </row>
    <row r="68" spans="5:54" x14ac:dyDescent="0.25">
      <c r="E68">
        <f t="shared" si="6"/>
        <v>0</v>
      </c>
      <c r="I68" s="13"/>
      <c r="J68" s="12"/>
      <c r="K68" s="14"/>
      <c r="M68" s="18"/>
      <c r="N68" s="18"/>
      <c r="O68" s="18"/>
      <c r="P68" s="23"/>
      <c r="Q68" s="22"/>
      <c r="R68" s="20">
        <f t="shared" si="9"/>
        <v>0</v>
      </c>
      <c r="T68" s="36"/>
      <c r="U68" s="35"/>
      <c r="V68" s="35"/>
      <c r="W68" s="37"/>
      <c r="X68" s="37"/>
      <c r="Z68" s="47">
        <v>43172</v>
      </c>
      <c r="AA68" s="48" t="s">
        <v>68</v>
      </c>
      <c r="AB68" s="49"/>
      <c r="AC68" s="41">
        <f t="shared" ref="AC68:AC86" si="12">(SUM(AD68,AE68))-AG68</f>
        <v>0</v>
      </c>
      <c r="AD68" s="50"/>
      <c r="AE68" s="50"/>
      <c r="AG68" s="51">
        <f t="shared" si="10"/>
        <v>0</v>
      </c>
      <c r="AI68" s="56"/>
      <c r="AJ68" s="56"/>
      <c r="AK68" s="56"/>
      <c r="AL68" s="56"/>
      <c r="AM68" s="56"/>
      <c r="AN68" s="56"/>
      <c r="AO68" s="56"/>
      <c r="AP68" s="56"/>
      <c r="AQ68" s="56"/>
      <c r="AR68" s="56"/>
      <c r="AS68" s="56"/>
      <c r="AT68" s="56"/>
      <c r="AU68">
        <f t="shared" si="11"/>
        <v>0</v>
      </c>
      <c r="AV68" s="56"/>
      <c r="AW68" s="56"/>
      <c r="AX68" s="56"/>
      <c r="AY68" s="56"/>
      <c r="AZ68" s="56">
        <f t="shared" si="7"/>
        <v>0</v>
      </c>
      <c r="BA68" s="56"/>
      <c r="BB68">
        <f t="shared" ref="BB68:BB86" si="13">BA68*5</f>
        <v>0</v>
      </c>
    </row>
    <row r="69" spans="5:54" x14ac:dyDescent="0.25">
      <c r="E69">
        <f t="shared" si="6"/>
        <v>0</v>
      </c>
      <c r="I69" s="13"/>
      <c r="J69" s="12"/>
      <c r="K69" s="14"/>
      <c r="M69" s="18"/>
      <c r="N69" s="18"/>
      <c r="O69" s="18"/>
      <c r="P69" s="23"/>
      <c r="Q69" s="22"/>
      <c r="R69" s="20">
        <f t="shared" si="9"/>
        <v>0</v>
      </c>
      <c r="T69" s="35"/>
      <c r="U69" s="35"/>
      <c r="V69" s="35"/>
      <c r="W69" s="37"/>
      <c r="X69" s="37"/>
      <c r="Z69" s="47">
        <v>43173</v>
      </c>
      <c r="AA69" s="48" t="s">
        <v>73</v>
      </c>
      <c r="AB69" s="49"/>
      <c r="AC69" s="41">
        <f t="shared" si="12"/>
        <v>0</v>
      </c>
      <c r="AD69" s="50"/>
      <c r="AE69" s="50"/>
      <c r="AG69" s="51">
        <f t="shared" si="10"/>
        <v>0</v>
      </c>
      <c r="AI69" s="56"/>
      <c r="AJ69" s="56"/>
      <c r="AK69" s="56"/>
      <c r="AL69" s="56"/>
      <c r="AM69" s="56"/>
      <c r="AN69" s="56"/>
      <c r="AO69" s="56"/>
      <c r="AP69" s="56"/>
      <c r="AQ69" s="56"/>
      <c r="AR69" s="56"/>
      <c r="AS69" s="56"/>
      <c r="AT69" s="56"/>
      <c r="AU69">
        <f t="shared" si="11"/>
        <v>0</v>
      </c>
      <c r="AV69" s="56"/>
      <c r="AW69" s="56"/>
      <c r="AX69" s="56"/>
      <c r="AY69" s="56"/>
      <c r="AZ69" s="56">
        <f t="shared" si="7"/>
        <v>0</v>
      </c>
      <c r="BA69" s="56"/>
      <c r="BB69">
        <f t="shared" si="13"/>
        <v>0</v>
      </c>
    </row>
    <row r="70" spans="5:54" x14ac:dyDescent="0.25">
      <c r="E70">
        <f t="shared" si="6"/>
        <v>0</v>
      </c>
      <c r="I70" s="13"/>
      <c r="J70" s="12"/>
      <c r="K70" s="14"/>
      <c r="M70" s="18"/>
      <c r="N70" s="18"/>
      <c r="O70" s="18"/>
      <c r="P70" s="23"/>
      <c r="Q70" s="22"/>
      <c r="R70" s="20">
        <f t="shared" si="9"/>
        <v>0</v>
      </c>
      <c r="T70" s="35"/>
      <c r="U70" s="35"/>
      <c r="V70" s="35"/>
      <c r="W70" s="37"/>
      <c r="X70" s="37"/>
      <c r="Z70" s="47">
        <v>43174</v>
      </c>
      <c r="AA70" s="48" t="s">
        <v>44</v>
      </c>
      <c r="AB70" s="49"/>
      <c r="AC70" s="41">
        <f t="shared" si="12"/>
        <v>0</v>
      </c>
      <c r="AD70" s="50"/>
      <c r="AE70" s="50"/>
      <c r="AG70" s="51">
        <f t="shared" si="10"/>
        <v>0</v>
      </c>
      <c r="AI70" s="56"/>
      <c r="AJ70" s="56"/>
      <c r="AK70" s="56"/>
      <c r="AL70" s="56"/>
      <c r="AM70" s="56"/>
      <c r="AN70" s="56"/>
      <c r="AO70" s="56"/>
      <c r="AP70" s="56"/>
      <c r="AQ70" s="56"/>
      <c r="AR70" s="56"/>
      <c r="AS70" s="56"/>
      <c r="AT70" s="56"/>
      <c r="AU70">
        <f t="shared" si="11"/>
        <v>0</v>
      </c>
      <c r="AV70" s="56"/>
      <c r="AW70" s="56"/>
      <c r="AX70" s="56"/>
      <c r="AY70" s="56"/>
      <c r="AZ70" s="56">
        <f t="shared" si="7"/>
        <v>0</v>
      </c>
      <c r="BA70" s="56"/>
      <c r="BB70">
        <f t="shared" si="13"/>
        <v>0</v>
      </c>
    </row>
    <row r="71" spans="5:54" x14ac:dyDescent="0.25">
      <c r="E71">
        <f t="shared" si="6"/>
        <v>0</v>
      </c>
      <c r="I71" s="13"/>
      <c r="J71" s="12"/>
      <c r="K71" s="14"/>
      <c r="M71" s="18"/>
      <c r="N71" s="18"/>
      <c r="O71" s="18"/>
      <c r="P71" s="23"/>
      <c r="Q71" s="22"/>
      <c r="R71" s="20">
        <f t="shared" si="9"/>
        <v>0</v>
      </c>
      <c r="T71" s="35"/>
      <c r="U71" s="35"/>
      <c r="V71" s="35"/>
      <c r="W71" s="37"/>
      <c r="X71" s="37"/>
      <c r="Z71" s="47">
        <v>43175</v>
      </c>
      <c r="AA71" s="48" t="s">
        <v>69</v>
      </c>
      <c r="AB71" s="49"/>
      <c r="AC71" s="41">
        <f t="shared" si="12"/>
        <v>0</v>
      </c>
      <c r="AD71" s="50"/>
      <c r="AE71" s="50"/>
      <c r="AG71" s="51">
        <f t="shared" si="10"/>
        <v>0</v>
      </c>
      <c r="AI71" s="56"/>
      <c r="AJ71" s="56"/>
      <c r="AK71" s="56"/>
      <c r="AL71" s="56"/>
      <c r="AM71" s="56"/>
      <c r="AN71" s="56"/>
      <c r="AO71" s="56"/>
      <c r="AP71" s="56"/>
      <c r="AQ71" s="56"/>
      <c r="AR71" s="56"/>
      <c r="AS71" s="56"/>
      <c r="AT71" s="56"/>
      <c r="AU71">
        <f t="shared" si="11"/>
        <v>0</v>
      </c>
      <c r="AV71" s="56"/>
      <c r="AW71" s="56"/>
      <c r="AX71" s="56"/>
      <c r="AY71" s="56"/>
      <c r="AZ71" s="56">
        <f t="shared" si="7"/>
        <v>0</v>
      </c>
      <c r="BA71" s="56"/>
      <c r="BB71">
        <f t="shared" si="13"/>
        <v>0</v>
      </c>
    </row>
    <row r="72" spans="5:54" x14ac:dyDescent="0.25">
      <c r="E72">
        <f t="shared" si="6"/>
        <v>0</v>
      </c>
      <c r="I72" s="13"/>
      <c r="J72" s="12"/>
      <c r="K72" s="14"/>
      <c r="M72" s="18"/>
      <c r="N72" s="18"/>
      <c r="O72" s="18"/>
      <c r="P72" s="23"/>
      <c r="Q72" s="22"/>
      <c r="R72" s="20">
        <f t="shared" si="9"/>
        <v>0</v>
      </c>
      <c r="T72" s="35"/>
      <c r="U72" s="35"/>
      <c r="V72" s="35"/>
      <c r="W72" s="37"/>
      <c r="X72" s="37"/>
      <c r="Z72" s="47">
        <v>43176</v>
      </c>
      <c r="AA72" s="48" t="s">
        <v>70</v>
      </c>
      <c r="AB72" s="49"/>
      <c r="AC72" s="41">
        <f t="shared" si="12"/>
        <v>0</v>
      </c>
      <c r="AD72" s="50"/>
      <c r="AE72" s="50"/>
      <c r="AG72" s="51">
        <f t="shared" si="10"/>
        <v>0</v>
      </c>
      <c r="AI72" s="56"/>
      <c r="AJ72" s="56"/>
      <c r="AK72" s="56"/>
      <c r="AL72" s="56"/>
      <c r="AM72" s="56"/>
      <c r="AN72" s="56"/>
      <c r="AO72" s="56"/>
      <c r="AP72" s="56"/>
      <c r="AQ72" s="56"/>
      <c r="AR72" s="56"/>
      <c r="AS72" s="56"/>
      <c r="AT72" s="56"/>
      <c r="AU72">
        <f t="shared" si="11"/>
        <v>0</v>
      </c>
      <c r="AV72" s="56"/>
      <c r="AW72" s="56"/>
      <c r="AX72" s="56"/>
      <c r="AY72" s="56"/>
      <c r="AZ72" s="56">
        <f t="shared" si="7"/>
        <v>0</v>
      </c>
      <c r="BA72" s="56"/>
      <c r="BB72">
        <f t="shared" si="13"/>
        <v>0</v>
      </c>
    </row>
    <row r="73" spans="5:54" x14ac:dyDescent="0.25">
      <c r="E73">
        <f t="shared" si="6"/>
        <v>0</v>
      </c>
      <c r="I73" s="13"/>
      <c r="J73" s="12"/>
      <c r="K73" s="14"/>
      <c r="M73" s="18"/>
      <c r="N73" s="18"/>
      <c r="O73" s="18"/>
      <c r="P73" s="23"/>
      <c r="Q73" s="22"/>
      <c r="R73" s="20">
        <f t="shared" si="9"/>
        <v>0</v>
      </c>
      <c r="T73" s="35"/>
      <c r="U73" s="35"/>
      <c r="V73" s="35"/>
      <c r="W73" s="37"/>
      <c r="X73" s="37"/>
      <c r="Z73" s="47">
        <v>43177</v>
      </c>
      <c r="AA73" s="48" t="s">
        <v>71</v>
      </c>
      <c r="AB73" s="49"/>
      <c r="AC73" s="41">
        <f t="shared" si="12"/>
        <v>0</v>
      </c>
      <c r="AD73" s="50"/>
      <c r="AE73" s="50"/>
      <c r="AG73" s="51">
        <f t="shared" si="10"/>
        <v>0</v>
      </c>
      <c r="AI73" s="56"/>
      <c r="AJ73" s="56"/>
      <c r="AK73" s="56"/>
      <c r="AL73" s="56"/>
      <c r="AM73" s="56"/>
      <c r="AN73" s="56"/>
      <c r="AO73" s="56"/>
      <c r="AP73" s="56"/>
      <c r="AQ73" s="56"/>
      <c r="AR73" s="56"/>
      <c r="AS73" s="56"/>
      <c r="AT73" s="56"/>
      <c r="AU73">
        <f t="shared" si="11"/>
        <v>0</v>
      </c>
      <c r="AV73" s="56"/>
      <c r="AW73" s="56"/>
      <c r="AX73" s="56"/>
      <c r="AY73" s="56"/>
      <c r="AZ73" s="56">
        <f t="shared" si="7"/>
        <v>0</v>
      </c>
      <c r="BA73" s="56"/>
      <c r="BB73">
        <f t="shared" si="13"/>
        <v>0</v>
      </c>
    </row>
    <row r="74" spans="5:54" x14ac:dyDescent="0.25">
      <c r="E74">
        <f t="shared" si="6"/>
        <v>0</v>
      </c>
      <c r="I74" s="13"/>
      <c r="J74" s="12"/>
      <c r="K74" s="14"/>
      <c r="M74" s="18"/>
      <c r="N74" s="18"/>
      <c r="O74" s="18"/>
      <c r="P74" s="23"/>
      <c r="Q74" s="22"/>
      <c r="R74" s="20">
        <f t="shared" si="9"/>
        <v>0</v>
      </c>
      <c r="T74" s="35"/>
      <c r="U74" s="35"/>
      <c r="V74" s="35"/>
      <c r="W74" s="37"/>
      <c r="X74" s="37"/>
      <c r="Z74" s="47">
        <v>43178</v>
      </c>
      <c r="AA74" s="48" t="s">
        <v>72</v>
      </c>
      <c r="AB74" s="49"/>
      <c r="AC74" s="41">
        <f t="shared" si="12"/>
        <v>0</v>
      </c>
      <c r="AD74" s="50"/>
      <c r="AE74" s="50"/>
      <c r="AG74" s="51">
        <f t="shared" si="10"/>
        <v>0</v>
      </c>
      <c r="AI74" s="56"/>
      <c r="AJ74" s="56"/>
      <c r="AK74" s="56"/>
      <c r="AL74" s="56"/>
      <c r="AM74" s="56"/>
      <c r="AN74" s="56"/>
      <c r="AO74" s="56"/>
      <c r="AP74" s="56"/>
      <c r="AQ74" s="56"/>
      <c r="AR74" s="56"/>
      <c r="AS74" s="56"/>
      <c r="AT74" s="56"/>
      <c r="AU74">
        <f t="shared" si="11"/>
        <v>0</v>
      </c>
      <c r="AV74" s="56"/>
      <c r="AW74" s="56"/>
      <c r="AX74" s="56"/>
      <c r="AY74" s="56"/>
      <c r="AZ74" s="56">
        <f t="shared" si="7"/>
        <v>0</v>
      </c>
      <c r="BA74" s="56"/>
      <c r="BB74">
        <f t="shared" si="13"/>
        <v>0</v>
      </c>
    </row>
    <row r="75" spans="5:54" x14ac:dyDescent="0.25">
      <c r="E75">
        <f t="shared" si="6"/>
        <v>0</v>
      </c>
      <c r="I75" s="13"/>
      <c r="J75" s="12"/>
      <c r="K75" s="14"/>
      <c r="M75" s="18"/>
      <c r="N75" s="18"/>
      <c r="O75" s="18"/>
      <c r="P75" s="23"/>
      <c r="Q75" s="22"/>
      <c r="R75" s="20">
        <f t="shared" si="9"/>
        <v>0</v>
      </c>
      <c r="T75" s="35"/>
      <c r="U75" s="35"/>
      <c r="V75" s="35"/>
      <c r="W75" s="37"/>
      <c r="X75" s="37"/>
      <c r="Z75" s="47">
        <v>43179</v>
      </c>
      <c r="AA75" s="48" t="s">
        <v>68</v>
      </c>
      <c r="AB75" s="49"/>
      <c r="AC75" s="41">
        <f t="shared" si="12"/>
        <v>0</v>
      </c>
      <c r="AD75" s="50"/>
      <c r="AE75" s="50"/>
      <c r="AG75" s="51">
        <f t="shared" si="10"/>
        <v>0</v>
      </c>
      <c r="AI75" s="56"/>
      <c r="AJ75" s="56"/>
      <c r="AK75" s="56"/>
      <c r="AL75" s="56"/>
      <c r="AM75" s="56"/>
      <c r="AN75" s="56"/>
      <c r="AO75" s="56"/>
      <c r="AP75" s="56"/>
      <c r="AQ75" s="56"/>
      <c r="AR75" s="56"/>
      <c r="AS75" s="56"/>
      <c r="AT75" s="56"/>
      <c r="AU75">
        <f t="shared" si="11"/>
        <v>0</v>
      </c>
      <c r="AV75" s="56"/>
      <c r="AW75" s="56"/>
      <c r="AX75" s="56"/>
      <c r="AY75" s="56"/>
      <c r="AZ75" s="56">
        <f t="shared" si="7"/>
        <v>0</v>
      </c>
      <c r="BA75" s="56"/>
      <c r="BB75">
        <f t="shared" si="13"/>
        <v>0</v>
      </c>
    </row>
    <row r="76" spans="5:54" x14ac:dyDescent="0.25">
      <c r="E76">
        <f t="shared" ref="E76:E139" si="14">C76-D76</f>
        <v>0</v>
      </c>
      <c r="I76" s="13"/>
      <c r="J76" s="12"/>
      <c r="K76" s="14"/>
      <c r="M76" s="18"/>
      <c r="N76" s="18"/>
      <c r="O76" s="18"/>
      <c r="P76" s="23"/>
      <c r="Q76" s="22"/>
      <c r="R76" s="20">
        <f t="shared" si="9"/>
        <v>0</v>
      </c>
      <c r="T76" s="35"/>
      <c r="U76" s="35"/>
      <c r="V76" s="35"/>
      <c r="W76" s="37"/>
      <c r="X76" s="37"/>
      <c r="Z76" s="47">
        <v>43180</v>
      </c>
      <c r="AA76" s="48" t="s">
        <v>73</v>
      </c>
      <c r="AB76" s="49"/>
      <c r="AC76" s="41">
        <f t="shared" si="12"/>
        <v>0</v>
      </c>
      <c r="AD76" s="50"/>
      <c r="AE76" s="50"/>
      <c r="AG76" s="51">
        <f t="shared" si="10"/>
        <v>0</v>
      </c>
      <c r="AI76" s="56"/>
      <c r="AJ76" s="56"/>
      <c r="AK76" s="56"/>
      <c r="AL76" s="56"/>
      <c r="AM76" s="56"/>
      <c r="AN76" s="56"/>
      <c r="AO76" s="56"/>
      <c r="AP76" s="56"/>
      <c r="AQ76" s="56"/>
      <c r="AR76" s="56"/>
      <c r="AS76" s="56"/>
      <c r="AT76" s="56"/>
      <c r="AU76">
        <f t="shared" si="11"/>
        <v>0</v>
      </c>
      <c r="AV76" s="56"/>
      <c r="AW76" s="56"/>
      <c r="AX76" s="56"/>
      <c r="AY76" s="56"/>
      <c r="AZ76" s="56">
        <f t="shared" si="7"/>
        <v>0</v>
      </c>
      <c r="BA76" s="56"/>
      <c r="BB76">
        <f t="shared" si="13"/>
        <v>0</v>
      </c>
    </row>
    <row r="77" spans="5:54" x14ac:dyDescent="0.25">
      <c r="E77">
        <f t="shared" si="14"/>
        <v>0</v>
      </c>
      <c r="I77" s="13"/>
      <c r="J77" s="12"/>
      <c r="K77" s="14"/>
      <c r="M77" s="18"/>
      <c r="N77" s="18"/>
      <c r="O77" s="18"/>
      <c r="P77" s="23"/>
      <c r="Q77" s="22"/>
      <c r="R77" s="20">
        <f t="shared" si="9"/>
        <v>0</v>
      </c>
      <c r="T77" s="35"/>
      <c r="U77" s="35"/>
      <c r="V77" s="35"/>
      <c r="W77" s="37"/>
      <c r="X77" s="37"/>
      <c r="Z77" s="47">
        <v>43181</v>
      </c>
      <c r="AA77" s="48" t="s">
        <v>44</v>
      </c>
      <c r="AB77" s="49"/>
      <c r="AC77" s="41">
        <f t="shared" si="12"/>
        <v>0</v>
      </c>
      <c r="AD77" s="50"/>
      <c r="AE77" s="50"/>
      <c r="AG77" s="51">
        <f t="shared" si="10"/>
        <v>0</v>
      </c>
      <c r="AI77" s="56"/>
      <c r="AJ77" s="56"/>
      <c r="AK77" s="56"/>
      <c r="AL77" s="56"/>
      <c r="AM77" s="56"/>
      <c r="AN77" s="56"/>
      <c r="AO77" s="56"/>
      <c r="AP77" s="56"/>
      <c r="AQ77" s="56"/>
      <c r="AR77" s="56"/>
      <c r="AS77" s="56"/>
      <c r="AT77" s="56"/>
      <c r="AU77">
        <f t="shared" si="11"/>
        <v>0</v>
      </c>
      <c r="AV77" s="56"/>
      <c r="AW77" s="56"/>
      <c r="AX77" s="56"/>
      <c r="AY77" s="56"/>
      <c r="AZ77" s="56">
        <f t="shared" si="7"/>
        <v>0</v>
      </c>
      <c r="BA77" s="56"/>
      <c r="BB77">
        <f t="shared" si="13"/>
        <v>0</v>
      </c>
    </row>
    <row r="78" spans="5:54" x14ac:dyDescent="0.25">
      <c r="E78">
        <f t="shared" si="14"/>
        <v>0</v>
      </c>
      <c r="I78" s="13"/>
      <c r="J78" s="12"/>
      <c r="K78" s="14"/>
      <c r="M78" s="18"/>
      <c r="N78" s="18"/>
      <c r="O78" s="18"/>
      <c r="P78" s="23"/>
      <c r="Q78" s="22"/>
      <c r="R78" s="20">
        <f t="shared" si="9"/>
        <v>0</v>
      </c>
      <c r="T78" s="35"/>
      <c r="U78" s="35"/>
      <c r="V78" s="35"/>
      <c r="W78" s="37"/>
      <c r="X78" s="37"/>
      <c r="Z78" s="47">
        <v>43182</v>
      </c>
      <c r="AA78" s="48" t="s">
        <v>69</v>
      </c>
      <c r="AB78" s="49"/>
      <c r="AC78" s="41">
        <f t="shared" si="12"/>
        <v>0</v>
      </c>
      <c r="AD78" s="50"/>
      <c r="AE78" s="50"/>
      <c r="AG78" s="51">
        <f t="shared" si="10"/>
        <v>0</v>
      </c>
      <c r="AI78" s="56"/>
      <c r="AJ78" s="56"/>
      <c r="AK78" s="56"/>
      <c r="AL78" s="56"/>
      <c r="AM78" s="56"/>
      <c r="AN78" s="56"/>
      <c r="AO78" s="56"/>
      <c r="AP78" s="56"/>
      <c r="AQ78" s="56"/>
      <c r="AR78" s="56"/>
      <c r="AS78" s="56"/>
      <c r="AT78" s="56"/>
      <c r="AU78">
        <f t="shared" si="11"/>
        <v>0</v>
      </c>
      <c r="AV78" s="56"/>
      <c r="AW78" s="56"/>
      <c r="AX78" s="56"/>
      <c r="AY78" s="56"/>
      <c r="AZ78" s="56">
        <f t="shared" si="7"/>
        <v>0</v>
      </c>
      <c r="BA78" s="56"/>
      <c r="BB78">
        <f t="shared" si="13"/>
        <v>0</v>
      </c>
    </row>
    <row r="79" spans="5:54" x14ac:dyDescent="0.25">
      <c r="E79">
        <f t="shared" si="14"/>
        <v>0</v>
      </c>
      <c r="I79" s="13"/>
      <c r="J79" s="12"/>
      <c r="K79" s="14"/>
      <c r="M79" s="18"/>
      <c r="N79" s="18"/>
      <c r="O79" s="18"/>
      <c r="P79" s="23"/>
      <c r="Q79" s="22"/>
      <c r="R79" s="20">
        <f t="shared" si="9"/>
        <v>0</v>
      </c>
      <c r="T79" s="35"/>
      <c r="U79" s="35"/>
      <c r="V79" s="35"/>
      <c r="W79" s="37"/>
      <c r="X79" s="37"/>
      <c r="Z79" s="47">
        <v>43183</v>
      </c>
      <c r="AA79" s="48" t="s">
        <v>70</v>
      </c>
      <c r="AB79" s="49"/>
      <c r="AC79" s="41">
        <f t="shared" si="12"/>
        <v>0</v>
      </c>
      <c r="AD79" s="50"/>
      <c r="AE79" s="50"/>
      <c r="AG79" s="51">
        <f t="shared" si="10"/>
        <v>0</v>
      </c>
      <c r="AI79" s="56"/>
      <c r="AJ79" s="56"/>
      <c r="AK79" s="56"/>
      <c r="AL79" s="56"/>
      <c r="AM79" s="56"/>
      <c r="AN79" s="56"/>
      <c r="AO79" s="56"/>
      <c r="AP79" s="56"/>
      <c r="AQ79" s="56"/>
      <c r="AR79" s="56"/>
      <c r="AS79" s="56"/>
      <c r="AT79" s="56"/>
      <c r="AU79">
        <f t="shared" si="11"/>
        <v>0</v>
      </c>
      <c r="AV79" s="56"/>
      <c r="AW79" s="56"/>
      <c r="AX79" s="56"/>
      <c r="AY79" s="56"/>
      <c r="AZ79" s="56">
        <f t="shared" si="7"/>
        <v>0</v>
      </c>
      <c r="BA79" s="56"/>
      <c r="BB79">
        <f t="shared" si="13"/>
        <v>0</v>
      </c>
    </row>
    <row r="80" spans="5:54" x14ac:dyDescent="0.25">
      <c r="E80">
        <f t="shared" si="14"/>
        <v>0</v>
      </c>
      <c r="I80" s="13"/>
      <c r="J80" s="12"/>
      <c r="K80" s="14"/>
      <c r="M80" s="18"/>
      <c r="N80" s="18"/>
      <c r="O80" s="18"/>
      <c r="P80" s="23"/>
      <c r="Q80" s="22"/>
      <c r="R80" s="20">
        <f t="shared" si="9"/>
        <v>0</v>
      </c>
      <c r="T80" s="35"/>
      <c r="U80" s="35"/>
      <c r="V80" s="35"/>
      <c r="W80" s="37"/>
      <c r="X80" s="37"/>
      <c r="Z80" s="47">
        <v>43184</v>
      </c>
      <c r="AA80" s="48" t="s">
        <v>71</v>
      </c>
      <c r="AB80" s="49"/>
      <c r="AC80" s="41">
        <f t="shared" si="12"/>
        <v>0</v>
      </c>
      <c r="AD80" s="50"/>
      <c r="AE80" s="50"/>
      <c r="AG80" s="51">
        <f t="shared" si="10"/>
        <v>0</v>
      </c>
      <c r="AI80" s="56"/>
      <c r="AJ80" s="56"/>
      <c r="AK80" s="56"/>
      <c r="AL80" s="56"/>
      <c r="AM80" s="56"/>
      <c r="AN80" s="56"/>
      <c r="AO80" s="56"/>
      <c r="AP80" s="56"/>
      <c r="AQ80" s="56"/>
      <c r="AR80" s="56"/>
      <c r="AS80" s="56"/>
      <c r="AT80" s="56"/>
      <c r="AU80">
        <f t="shared" si="11"/>
        <v>0</v>
      </c>
      <c r="AV80" s="56"/>
      <c r="AW80" s="56"/>
      <c r="AX80" s="56"/>
      <c r="AY80" s="56"/>
      <c r="AZ80" s="56">
        <f t="shared" si="7"/>
        <v>0</v>
      </c>
      <c r="BA80" s="56"/>
      <c r="BB80">
        <f t="shared" si="13"/>
        <v>0</v>
      </c>
    </row>
    <row r="81" spans="5:60" x14ac:dyDescent="0.25">
      <c r="E81">
        <f t="shared" si="14"/>
        <v>0</v>
      </c>
      <c r="I81" s="13"/>
      <c r="J81" s="12"/>
      <c r="K81" s="14"/>
      <c r="M81" s="18"/>
      <c r="N81" s="18"/>
      <c r="O81" s="18"/>
      <c r="P81" s="23"/>
      <c r="Q81" s="22"/>
      <c r="R81" s="20">
        <f t="shared" si="9"/>
        <v>0</v>
      </c>
      <c r="T81" s="35"/>
      <c r="U81" s="35"/>
      <c r="V81" s="35"/>
      <c r="W81" s="37"/>
      <c r="X81" s="37"/>
      <c r="Z81" s="47">
        <v>43185</v>
      </c>
      <c r="AA81" s="48" t="s">
        <v>72</v>
      </c>
      <c r="AB81" s="49"/>
      <c r="AC81" s="41">
        <f t="shared" si="12"/>
        <v>0</v>
      </c>
      <c r="AD81" s="50"/>
      <c r="AE81" s="50"/>
      <c r="AG81" s="51">
        <f t="shared" si="10"/>
        <v>0</v>
      </c>
      <c r="AI81" s="56"/>
      <c r="AJ81" s="56"/>
      <c r="AK81" s="56"/>
      <c r="AL81" s="56"/>
      <c r="AM81" s="56"/>
      <c r="AN81" s="56"/>
      <c r="AO81" s="56"/>
      <c r="AP81" s="56"/>
      <c r="AQ81" s="56"/>
      <c r="AR81" s="56"/>
      <c r="AS81" s="56"/>
      <c r="AT81" s="56"/>
      <c r="AU81">
        <f t="shared" si="11"/>
        <v>0</v>
      </c>
      <c r="AV81" s="56"/>
      <c r="AW81" s="56"/>
      <c r="AX81" s="56"/>
      <c r="AY81" s="56"/>
      <c r="AZ81" s="56">
        <f t="shared" si="7"/>
        <v>0</v>
      </c>
      <c r="BA81" s="56"/>
      <c r="BB81">
        <f t="shared" si="13"/>
        <v>0</v>
      </c>
    </row>
    <row r="82" spans="5:60" x14ac:dyDescent="0.25">
      <c r="E82">
        <f t="shared" si="14"/>
        <v>0</v>
      </c>
      <c r="I82" s="13"/>
      <c r="J82" s="12"/>
      <c r="K82" s="14"/>
      <c r="M82" s="18"/>
      <c r="N82" s="18"/>
      <c r="O82" s="18"/>
      <c r="P82" s="23"/>
      <c r="Q82" s="22"/>
      <c r="R82" s="20">
        <f t="shared" si="9"/>
        <v>0</v>
      </c>
      <c r="T82" s="35"/>
      <c r="U82" s="35"/>
      <c r="V82" s="35"/>
      <c r="W82" s="37"/>
      <c r="X82" s="37"/>
      <c r="Z82" s="47">
        <v>43186</v>
      </c>
      <c r="AA82" s="48" t="s">
        <v>68</v>
      </c>
      <c r="AB82" s="49"/>
      <c r="AC82" s="41">
        <f t="shared" si="12"/>
        <v>0</v>
      </c>
      <c r="AD82" s="50"/>
      <c r="AE82" s="50"/>
      <c r="AG82" s="51">
        <f t="shared" si="10"/>
        <v>0</v>
      </c>
      <c r="AI82" s="56"/>
      <c r="AJ82" s="56"/>
      <c r="AK82" s="56"/>
      <c r="AL82" s="56"/>
      <c r="AM82" s="56"/>
      <c r="AN82" s="56"/>
      <c r="AO82" s="56"/>
      <c r="AP82" s="56"/>
      <c r="AQ82" s="56"/>
      <c r="AR82" s="56"/>
      <c r="AS82" s="56"/>
      <c r="AT82" s="56"/>
      <c r="AU82">
        <f t="shared" si="11"/>
        <v>0</v>
      </c>
      <c r="AV82" s="56"/>
      <c r="AW82" s="56"/>
      <c r="AX82" s="56"/>
      <c r="AY82" s="56"/>
      <c r="AZ82" s="56">
        <f t="shared" si="7"/>
        <v>0</v>
      </c>
      <c r="BA82" s="56"/>
      <c r="BB82">
        <f t="shared" si="13"/>
        <v>0</v>
      </c>
    </row>
    <row r="83" spans="5:60" x14ac:dyDescent="0.25">
      <c r="E83">
        <f t="shared" si="14"/>
        <v>0</v>
      </c>
      <c r="I83" s="13"/>
      <c r="J83" s="12"/>
      <c r="K83" s="14"/>
      <c r="M83" s="18"/>
      <c r="N83" s="18"/>
      <c r="O83" s="18"/>
      <c r="P83" s="23"/>
      <c r="Q83" s="22"/>
      <c r="R83" s="20">
        <f t="shared" si="9"/>
        <v>0</v>
      </c>
      <c r="T83" s="35"/>
      <c r="U83" s="35"/>
      <c r="V83" s="35"/>
      <c r="W83" s="37"/>
      <c r="X83" s="37"/>
      <c r="Z83" s="47">
        <v>43187</v>
      </c>
      <c r="AA83" s="48" t="s">
        <v>73</v>
      </c>
      <c r="AB83" s="49"/>
      <c r="AC83" s="41">
        <f t="shared" si="12"/>
        <v>0</v>
      </c>
      <c r="AD83" s="50"/>
      <c r="AE83" s="50"/>
      <c r="AG83" s="51">
        <f t="shared" si="10"/>
        <v>0</v>
      </c>
      <c r="AI83" s="56"/>
      <c r="AJ83" s="56"/>
      <c r="AK83" s="56"/>
      <c r="AL83" s="56"/>
      <c r="AM83" s="56"/>
      <c r="AN83" s="56"/>
      <c r="AO83" s="56"/>
      <c r="AP83" s="56"/>
      <c r="AQ83" s="56"/>
      <c r="AR83" s="56"/>
      <c r="AS83" s="56"/>
      <c r="AT83" s="56"/>
      <c r="AU83">
        <f t="shared" si="11"/>
        <v>0</v>
      </c>
      <c r="AV83" s="56"/>
      <c r="AW83" s="56"/>
      <c r="AX83" s="56"/>
      <c r="AY83" s="56"/>
      <c r="AZ83" s="56">
        <f t="shared" si="7"/>
        <v>0</v>
      </c>
      <c r="BA83" s="56"/>
      <c r="BB83">
        <f t="shared" si="13"/>
        <v>0</v>
      </c>
    </row>
    <row r="84" spans="5:60" x14ac:dyDescent="0.25">
      <c r="E84">
        <f t="shared" si="14"/>
        <v>0</v>
      </c>
      <c r="I84" s="13"/>
      <c r="J84" s="12"/>
      <c r="K84" s="14"/>
      <c r="M84" s="18"/>
      <c r="N84" s="18"/>
      <c r="O84" s="18"/>
      <c r="P84" s="23"/>
      <c r="Q84" s="22"/>
      <c r="R84" s="20">
        <f t="shared" si="9"/>
        <v>0</v>
      </c>
      <c r="T84" s="35"/>
      <c r="U84" s="35"/>
      <c r="V84" s="35"/>
      <c r="W84" s="37"/>
      <c r="X84" s="37"/>
      <c r="Z84" s="47">
        <v>43188</v>
      </c>
      <c r="AA84" s="48" t="s">
        <v>44</v>
      </c>
      <c r="AB84" s="49"/>
      <c r="AC84" s="41">
        <f t="shared" si="12"/>
        <v>0</v>
      </c>
      <c r="AD84" s="50"/>
      <c r="AE84" s="50"/>
      <c r="AG84" s="51">
        <f t="shared" si="10"/>
        <v>0</v>
      </c>
      <c r="AI84" s="56"/>
      <c r="AJ84" s="56"/>
      <c r="AK84" s="56"/>
      <c r="AL84" s="56"/>
      <c r="AM84" s="56"/>
      <c r="AN84" s="56"/>
      <c r="AO84" s="56"/>
      <c r="AP84" s="56"/>
      <c r="AQ84" s="56"/>
      <c r="AR84" s="56"/>
      <c r="AS84" s="56"/>
      <c r="AT84" s="56"/>
      <c r="AU84">
        <f t="shared" si="11"/>
        <v>0</v>
      </c>
      <c r="AV84" s="56"/>
      <c r="AW84" s="56"/>
      <c r="AX84" s="56"/>
      <c r="AY84" s="56"/>
      <c r="AZ84" s="56">
        <f t="shared" si="7"/>
        <v>0</v>
      </c>
      <c r="BA84" s="56"/>
      <c r="BB84">
        <f t="shared" si="13"/>
        <v>0</v>
      </c>
    </row>
    <row r="85" spans="5:60" x14ac:dyDescent="0.25">
      <c r="E85">
        <f t="shared" si="14"/>
        <v>0</v>
      </c>
      <c r="I85" s="13"/>
      <c r="J85" s="12"/>
      <c r="K85" s="14"/>
      <c r="M85" s="18"/>
      <c r="N85" s="18"/>
      <c r="O85" s="18"/>
      <c r="P85" s="23"/>
      <c r="Q85" s="22"/>
      <c r="R85" s="20">
        <f t="shared" si="9"/>
        <v>0</v>
      </c>
      <c r="T85" s="35"/>
      <c r="U85" s="35"/>
      <c r="V85" s="35"/>
      <c r="W85" s="37"/>
      <c r="X85" s="37"/>
      <c r="Z85" s="47">
        <v>43189</v>
      </c>
      <c r="AA85" s="48" t="s">
        <v>69</v>
      </c>
      <c r="AB85" s="49"/>
      <c r="AC85" s="41">
        <f t="shared" si="12"/>
        <v>0</v>
      </c>
      <c r="AD85" s="50"/>
      <c r="AE85" s="50"/>
      <c r="AG85" s="51">
        <f t="shared" si="10"/>
        <v>0</v>
      </c>
      <c r="AI85" s="56"/>
      <c r="AJ85" s="56"/>
      <c r="AK85" s="56"/>
      <c r="AL85" s="56"/>
      <c r="AM85" s="56"/>
      <c r="AN85" s="56"/>
      <c r="AO85" s="56"/>
      <c r="AP85" s="56"/>
      <c r="AQ85" s="56"/>
      <c r="AR85" s="56"/>
      <c r="AS85" s="56"/>
      <c r="AT85" s="56"/>
      <c r="AU85">
        <f t="shared" si="11"/>
        <v>0</v>
      </c>
      <c r="AV85" s="56"/>
      <c r="AW85" s="56"/>
      <c r="AX85" s="56"/>
      <c r="AY85" s="56"/>
      <c r="AZ85" s="56">
        <f t="shared" ref="AZ85:AZ86" si="15">(AW85*6)+(AX85*8)+(AY85*5)</f>
        <v>0</v>
      </c>
      <c r="BA85" s="56"/>
      <c r="BB85">
        <f t="shared" si="13"/>
        <v>0</v>
      </c>
    </row>
    <row r="86" spans="5:60" x14ac:dyDescent="0.25">
      <c r="E86">
        <f t="shared" si="14"/>
        <v>0</v>
      </c>
      <c r="I86" s="13"/>
      <c r="J86" s="12"/>
      <c r="K86" s="14"/>
      <c r="M86" s="18"/>
      <c r="N86" s="18"/>
      <c r="O86" s="18"/>
      <c r="P86" s="23"/>
      <c r="Q86" s="22"/>
      <c r="R86" s="20">
        <f t="shared" si="9"/>
        <v>0</v>
      </c>
      <c r="T86" s="35"/>
      <c r="U86" s="35"/>
      <c r="V86" s="35"/>
      <c r="W86" s="37"/>
      <c r="X86" s="37"/>
      <c r="Z86" s="47">
        <v>43190</v>
      </c>
      <c r="AA86" s="48" t="s">
        <v>70</v>
      </c>
      <c r="AB86" s="49"/>
      <c r="AC86" s="41">
        <f t="shared" si="12"/>
        <v>0</v>
      </c>
      <c r="AD86" s="50"/>
      <c r="AE86" s="50"/>
      <c r="AG86" s="51">
        <f t="shared" si="10"/>
        <v>0</v>
      </c>
      <c r="AI86" s="56"/>
      <c r="AJ86" s="56"/>
      <c r="AK86" s="56"/>
      <c r="AL86" s="56"/>
      <c r="AM86" s="56"/>
      <c r="AN86" s="56"/>
      <c r="AO86" s="56"/>
      <c r="AP86" s="56"/>
      <c r="AQ86" s="56"/>
      <c r="AR86" s="56"/>
      <c r="AS86" s="56"/>
      <c r="AT86" s="56"/>
      <c r="AU86">
        <f t="shared" si="11"/>
        <v>0</v>
      </c>
      <c r="AV86" s="56"/>
      <c r="AW86" s="56"/>
      <c r="AX86" s="56"/>
      <c r="AY86" s="56"/>
      <c r="AZ86" s="56">
        <f t="shared" si="15"/>
        <v>0</v>
      </c>
      <c r="BA86" s="56"/>
      <c r="BB86">
        <f t="shared" si="13"/>
        <v>0</v>
      </c>
    </row>
    <row r="87" spans="5:60" x14ac:dyDescent="0.25">
      <c r="E87">
        <f t="shared" si="14"/>
        <v>0</v>
      </c>
      <c r="I87" s="13"/>
      <c r="J87" s="12"/>
      <c r="K87" s="14"/>
      <c r="M87" s="18"/>
      <c r="N87" s="18"/>
      <c r="O87" s="18"/>
      <c r="P87" s="23"/>
      <c r="Q87" s="22"/>
      <c r="R87" s="20">
        <f t="shared" si="9"/>
        <v>0</v>
      </c>
      <c r="T87" s="35"/>
      <c r="U87" s="35"/>
      <c r="V87" s="35"/>
      <c r="W87" s="37"/>
      <c r="X87" s="37"/>
      <c r="Z87" s="106"/>
      <c r="AA87" s="48"/>
      <c r="AB87" s="56"/>
      <c r="AC87" s="108"/>
      <c r="AD87" s="107"/>
      <c r="AE87" s="107"/>
      <c r="AF87" s="56"/>
      <c r="AG87" s="107"/>
      <c r="AH87" s="56"/>
      <c r="AI87" s="56"/>
      <c r="AJ87" s="56"/>
      <c r="AK87" s="56"/>
      <c r="AL87" s="56"/>
      <c r="AM87" s="56"/>
      <c r="AN87" s="56"/>
      <c r="AO87" s="56"/>
      <c r="AP87" s="56"/>
      <c r="AQ87" s="56"/>
      <c r="AR87" s="56"/>
      <c r="AS87" s="56"/>
      <c r="AT87" s="56"/>
      <c r="AU87" s="56"/>
      <c r="AV87" s="56"/>
      <c r="AW87" s="56"/>
      <c r="AX87" s="56"/>
      <c r="AY87" s="56"/>
      <c r="AZ87" s="56"/>
      <c r="BA87" s="56"/>
      <c r="BB87" s="56"/>
      <c r="BC87" s="56"/>
      <c r="BD87" s="56"/>
      <c r="BE87" s="56"/>
      <c r="BF87" s="56"/>
      <c r="BG87" s="56"/>
      <c r="BH87" s="56"/>
    </row>
    <row r="88" spans="5:60" x14ac:dyDescent="0.25">
      <c r="E88">
        <f t="shared" si="14"/>
        <v>0</v>
      </c>
      <c r="I88" s="13"/>
      <c r="J88" s="12"/>
      <c r="K88" s="14"/>
      <c r="M88" s="18"/>
      <c r="N88" s="18"/>
      <c r="O88" s="18"/>
      <c r="P88" s="23"/>
      <c r="Q88" s="22"/>
      <c r="R88" s="20">
        <f t="shared" si="9"/>
        <v>0</v>
      </c>
      <c r="T88" s="35"/>
      <c r="U88" s="35"/>
      <c r="V88" s="35"/>
      <c r="W88" s="37"/>
      <c r="X88" s="37"/>
      <c r="Z88" s="106"/>
      <c r="AA88" s="107"/>
      <c r="AB88" s="56"/>
      <c r="AC88" s="108"/>
      <c r="AD88" s="107"/>
      <c r="AE88" s="107"/>
      <c r="AF88" s="56"/>
      <c r="AG88" s="107"/>
      <c r="AH88" s="56"/>
      <c r="AI88" s="56"/>
      <c r="AJ88" s="56"/>
      <c r="AK88" s="56"/>
      <c r="AL88" s="56"/>
      <c r="AM88" s="56"/>
      <c r="AN88" s="101"/>
      <c r="AO88" s="56"/>
      <c r="AP88" s="56"/>
      <c r="AQ88" s="56"/>
      <c r="AR88" s="56"/>
      <c r="AS88" s="56"/>
      <c r="AT88" s="56"/>
      <c r="AU88" s="56"/>
      <c r="AV88" s="56"/>
      <c r="AW88" s="56"/>
      <c r="AX88" s="56"/>
      <c r="AY88" s="56"/>
      <c r="AZ88" s="56"/>
      <c r="BA88" s="56"/>
      <c r="BB88" s="56"/>
      <c r="BC88" s="56"/>
      <c r="BD88" s="56"/>
      <c r="BE88" s="56"/>
      <c r="BF88" s="56"/>
      <c r="BG88" s="56"/>
      <c r="BH88" s="56"/>
    </row>
    <row r="89" spans="5:60" x14ac:dyDescent="0.25">
      <c r="E89">
        <f t="shared" si="14"/>
        <v>0</v>
      </c>
      <c r="I89" s="13"/>
      <c r="J89" s="12"/>
      <c r="K89" s="14"/>
      <c r="M89" s="18"/>
      <c r="N89" s="18"/>
      <c r="O89" s="18"/>
      <c r="P89" s="23"/>
      <c r="Q89" s="22"/>
      <c r="R89" s="20">
        <f t="shared" si="9"/>
        <v>0</v>
      </c>
      <c r="T89" s="35"/>
      <c r="U89" s="35"/>
      <c r="V89" s="35"/>
      <c r="W89" s="37"/>
      <c r="X89" s="37"/>
      <c r="Z89" s="106"/>
      <c r="AA89" s="107"/>
      <c r="AB89" s="56"/>
      <c r="AC89" s="108"/>
      <c r="AD89" s="107"/>
      <c r="AE89" s="107"/>
      <c r="AF89" s="56"/>
      <c r="AG89" s="107"/>
      <c r="AH89" s="56"/>
      <c r="AI89" s="56"/>
      <c r="AJ89" s="56"/>
      <c r="AK89" s="56"/>
      <c r="AL89" s="56"/>
      <c r="AM89" s="56"/>
      <c r="AN89" s="56"/>
      <c r="AO89" s="56"/>
      <c r="AP89" s="56"/>
      <c r="AQ89" s="56"/>
      <c r="AR89" s="56"/>
      <c r="AS89" s="56"/>
      <c r="AT89" s="56"/>
      <c r="AU89" s="56"/>
      <c r="AV89" s="56"/>
      <c r="AW89" s="56"/>
      <c r="AX89" s="56"/>
      <c r="AY89" s="56"/>
      <c r="AZ89" s="56"/>
      <c r="BA89" s="56"/>
      <c r="BB89" s="56"/>
      <c r="BC89" s="56"/>
      <c r="BD89" s="56"/>
      <c r="BE89" s="56"/>
      <c r="BF89" s="56"/>
      <c r="BG89" s="56"/>
      <c r="BH89" s="56"/>
    </row>
    <row r="90" spans="5:60" x14ac:dyDescent="0.25">
      <c r="E90">
        <f t="shared" si="14"/>
        <v>0</v>
      </c>
      <c r="I90" s="13"/>
      <c r="J90" s="12"/>
      <c r="K90" s="14"/>
      <c r="M90" s="18"/>
      <c r="N90" s="18"/>
      <c r="O90" s="18"/>
      <c r="P90" s="23"/>
      <c r="Q90" s="22"/>
      <c r="R90" s="20">
        <f t="shared" si="9"/>
        <v>0</v>
      </c>
      <c r="T90" s="35"/>
      <c r="U90" s="35"/>
      <c r="V90" s="35"/>
      <c r="W90" s="37"/>
      <c r="X90" s="37"/>
      <c r="Z90" s="106"/>
      <c r="AA90" s="107"/>
      <c r="AB90" s="56"/>
      <c r="AC90" s="108"/>
      <c r="AD90" s="107"/>
      <c r="AE90" s="107"/>
      <c r="AF90" s="56"/>
      <c r="AG90" s="107"/>
      <c r="AH90" s="56"/>
      <c r="AI90" s="56"/>
      <c r="AJ90" s="56"/>
      <c r="AK90" s="56"/>
      <c r="AL90" s="56"/>
      <c r="AM90" s="56"/>
      <c r="AN90" s="56"/>
      <c r="AO90" s="56"/>
      <c r="AP90" s="56"/>
      <c r="AQ90" s="56"/>
      <c r="AR90" s="56"/>
      <c r="AS90" s="56"/>
      <c r="AT90" s="56"/>
      <c r="AU90" s="56"/>
      <c r="AV90" s="56"/>
      <c r="AW90" s="56"/>
      <c r="AX90" s="56"/>
      <c r="AY90" s="56"/>
      <c r="AZ90" s="56"/>
      <c r="BA90" s="56"/>
      <c r="BB90" s="56"/>
      <c r="BC90" s="56"/>
      <c r="BD90" s="56"/>
      <c r="BE90" s="56"/>
      <c r="BF90" s="56"/>
      <c r="BG90" s="56"/>
      <c r="BH90" s="56"/>
    </row>
    <row r="91" spans="5:60" x14ac:dyDescent="0.25">
      <c r="E91">
        <f t="shared" si="14"/>
        <v>0</v>
      </c>
      <c r="I91" s="13"/>
      <c r="J91" s="12"/>
      <c r="K91" s="14"/>
      <c r="M91" s="18"/>
      <c r="N91" s="18"/>
      <c r="O91" s="18"/>
      <c r="P91" s="23"/>
      <c r="Q91" s="22"/>
      <c r="R91" s="20">
        <f t="shared" si="9"/>
        <v>0</v>
      </c>
      <c r="T91" s="35"/>
      <c r="U91" s="35"/>
      <c r="V91" s="35"/>
      <c r="W91" s="37"/>
      <c r="X91" s="37"/>
      <c r="Z91" s="106"/>
      <c r="AA91" s="107"/>
      <c r="AB91" s="56"/>
      <c r="AC91" s="108"/>
      <c r="AD91" s="107"/>
      <c r="AE91" s="107"/>
      <c r="AF91" s="56"/>
      <c r="AG91" s="107"/>
      <c r="AH91" s="56"/>
      <c r="AI91" s="56"/>
      <c r="AJ91" s="56"/>
      <c r="AK91" s="56"/>
      <c r="AL91" s="56"/>
      <c r="AM91" s="56"/>
      <c r="AN91" s="56"/>
      <c r="AO91" s="56"/>
      <c r="AP91" s="56"/>
      <c r="AQ91" s="56"/>
      <c r="AR91" s="56"/>
      <c r="AS91" s="56"/>
      <c r="AT91" s="56"/>
      <c r="AU91" s="56"/>
      <c r="AV91" s="56"/>
      <c r="AW91" s="56"/>
      <c r="AX91" s="56"/>
      <c r="AY91" s="56"/>
      <c r="AZ91" s="56"/>
      <c r="BA91" s="56"/>
      <c r="BB91" s="56"/>
      <c r="BC91" s="56"/>
      <c r="BD91" s="56"/>
      <c r="BE91" s="56"/>
      <c r="BF91" s="56"/>
      <c r="BG91" s="56"/>
      <c r="BH91" s="56"/>
    </row>
    <row r="92" spans="5:60" x14ac:dyDescent="0.25">
      <c r="E92">
        <f t="shared" si="14"/>
        <v>0</v>
      </c>
      <c r="I92" s="13"/>
      <c r="J92" s="12"/>
      <c r="K92" s="14"/>
      <c r="M92" s="18"/>
      <c r="N92" s="18"/>
      <c r="O92" s="18"/>
      <c r="P92" s="23"/>
      <c r="Q92" s="22"/>
      <c r="R92" s="20">
        <f t="shared" si="9"/>
        <v>0</v>
      </c>
      <c r="T92" s="35"/>
      <c r="U92" s="35"/>
      <c r="V92" s="35"/>
      <c r="W92" s="37"/>
      <c r="X92" s="37"/>
      <c r="Z92" s="106"/>
      <c r="AA92" s="107"/>
      <c r="AB92" s="56"/>
      <c r="AC92" s="108"/>
      <c r="AD92" s="107"/>
      <c r="AE92" s="107"/>
      <c r="AF92" s="56"/>
      <c r="AG92" s="107"/>
      <c r="AH92" s="56"/>
      <c r="AI92" s="56"/>
      <c r="AJ92" s="56"/>
      <c r="AK92" s="56"/>
      <c r="AL92" s="56"/>
      <c r="AM92" s="56"/>
      <c r="AN92" s="56"/>
      <c r="AO92" s="56"/>
      <c r="AP92" s="56"/>
      <c r="AQ92" s="56"/>
      <c r="AR92" s="56"/>
      <c r="AS92" s="56"/>
      <c r="AT92" s="56"/>
      <c r="AU92" s="56"/>
      <c r="AV92" s="56"/>
      <c r="AW92" s="56"/>
      <c r="AX92" s="56"/>
      <c r="AY92" s="56"/>
      <c r="AZ92" s="56"/>
      <c r="BA92" s="56"/>
      <c r="BB92" s="56"/>
      <c r="BC92" s="56"/>
      <c r="BD92" s="56"/>
      <c r="BE92" s="56"/>
      <c r="BF92" s="56"/>
      <c r="BG92" s="56"/>
      <c r="BH92" s="56"/>
    </row>
    <row r="93" spans="5:60" x14ac:dyDescent="0.25">
      <c r="E93">
        <f t="shared" si="14"/>
        <v>0</v>
      </c>
      <c r="I93" s="13"/>
      <c r="J93" s="12"/>
      <c r="K93" s="14"/>
      <c r="M93" s="18"/>
      <c r="N93" s="18"/>
      <c r="O93" s="18"/>
      <c r="P93" s="23"/>
      <c r="Q93" s="22"/>
      <c r="R93" s="20">
        <f t="shared" si="9"/>
        <v>0</v>
      </c>
      <c r="T93" s="35"/>
      <c r="U93" s="35"/>
      <c r="V93" s="35"/>
      <c r="W93" s="37"/>
      <c r="X93" s="37"/>
      <c r="Z93" s="106"/>
      <c r="AA93" s="107"/>
      <c r="AB93" s="56"/>
      <c r="AC93" s="108"/>
      <c r="AD93" s="107"/>
      <c r="AE93" s="107"/>
      <c r="AF93" s="56"/>
      <c r="AG93" s="107"/>
      <c r="AH93" s="56"/>
      <c r="AI93" s="56"/>
      <c r="AJ93" s="56"/>
      <c r="AK93" s="102"/>
      <c r="AL93" s="56"/>
      <c r="AM93" s="56"/>
      <c r="AN93" s="56"/>
      <c r="AO93" s="56"/>
      <c r="AP93" s="56"/>
      <c r="AQ93" s="56"/>
      <c r="AR93" s="56"/>
      <c r="AS93" s="56"/>
      <c r="AT93" s="56"/>
      <c r="AU93" s="56"/>
      <c r="AV93" s="56"/>
      <c r="AW93" s="56"/>
      <c r="AX93" s="56"/>
      <c r="AY93" s="56"/>
      <c r="AZ93" s="56"/>
      <c r="BA93" s="56"/>
      <c r="BB93" s="56"/>
      <c r="BC93" s="56"/>
      <c r="BD93" s="56"/>
      <c r="BE93" s="56"/>
      <c r="BF93" s="56"/>
      <c r="BG93" s="56"/>
      <c r="BH93" s="56"/>
    </row>
    <row r="94" spans="5:60" x14ac:dyDescent="0.25">
      <c r="E94">
        <f t="shared" si="14"/>
        <v>0</v>
      </c>
      <c r="I94" s="13"/>
      <c r="J94" s="12"/>
      <c r="K94" s="14"/>
      <c r="M94" s="18"/>
      <c r="N94" s="18"/>
      <c r="O94" s="18"/>
      <c r="P94" s="23"/>
      <c r="Q94" s="22"/>
      <c r="R94" s="20">
        <f t="shared" si="9"/>
        <v>0</v>
      </c>
      <c r="T94" s="35"/>
      <c r="U94" s="35"/>
      <c r="V94" s="35"/>
      <c r="W94" s="37"/>
      <c r="X94" s="37"/>
      <c r="Z94" s="106"/>
      <c r="AA94" s="107"/>
      <c r="AB94" s="56"/>
      <c r="AC94" s="108"/>
      <c r="AD94" s="107"/>
      <c r="AE94" s="107"/>
      <c r="AF94" s="56"/>
      <c r="AG94" s="107"/>
      <c r="AH94" s="56"/>
      <c r="AI94" s="56"/>
      <c r="AJ94" s="56"/>
      <c r="AK94" s="56"/>
      <c r="AL94" s="56"/>
      <c r="AM94" s="56"/>
      <c r="AN94" s="56"/>
      <c r="AO94" s="56"/>
      <c r="AP94" s="56"/>
      <c r="AQ94" s="56"/>
      <c r="AR94" s="56"/>
      <c r="AS94" s="56"/>
      <c r="AT94" s="56"/>
      <c r="AU94" s="56"/>
      <c r="AV94" s="56"/>
      <c r="AW94" s="56"/>
      <c r="AX94" s="56"/>
      <c r="AY94" s="56"/>
      <c r="AZ94" s="56"/>
      <c r="BA94" s="56"/>
      <c r="BB94" s="56"/>
      <c r="BC94" s="56"/>
      <c r="BD94" s="56"/>
      <c r="BE94" s="56"/>
      <c r="BF94" s="56"/>
      <c r="BG94" s="56"/>
      <c r="BH94" s="56"/>
    </row>
    <row r="95" spans="5:60" x14ac:dyDescent="0.25">
      <c r="E95">
        <f t="shared" si="14"/>
        <v>0</v>
      </c>
      <c r="I95" s="13"/>
      <c r="J95" s="12"/>
      <c r="K95" s="14"/>
      <c r="M95" s="18"/>
      <c r="N95" s="18"/>
      <c r="O95" s="18"/>
      <c r="P95" s="23"/>
      <c r="Q95" s="22"/>
      <c r="R95" s="20">
        <f t="shared" si="9"/>
        <v>0</v>
      </c>
      <c r="T95" s="35"/>
      <c r="U95" s="35"/>
      <c r="V95" s="35"/>
      <c r="W95" s="37"/>
      <c r="X95" s="37"/>
      <c r="Z95" s="106"/>
      <c r="AA95" s="107"/>
      <c r="AB95" s="56"/>
      <c r="AC95" s="108"/>
      <c r="AD95" s="107"/>
      <c r="AE95" s="107"/>
      <c r="AF95" s="56"/>
      <c r="AG95" s="107"/>
      <c r="AH95" s="56"/>
      <c r="AI95" s="56"/>
      <c r="AJ95" s="56"/>
      <c r="AK95" s="56"/>
      <c r="AL95" s="56"/>
      <c r="AM95" s="56"/>
      <c r="AN95" s="56"/>
      <c r="AO95" s="56"/>
      <c r="AP95" s="56"/>
      <c r="AQ95" s="56"/>
      <c r="AR95" s="56"/>
      <c r="AS95" s="56"/>
      <c r="AT95" s="56"/>
      <c r="AU95" s="56"/>
      <c r="AV95" s="56"/>
      <c r="AW95" s="56"/>
      <c r="AX95" s="56"/>
      <c r="AY95" s="56"/>
      <c r="AZ95" s="56"/>
      <c r="BA95" s="56"/>
      <c r="BB95" s="56"/>
      <c r="BC95" s="56"/>
      <c r="BD95" s="56"/>
      <c r="BE95" s="56"/>
      <c r="BF95" s="56"/>
      <c r="BG95" s="56"/>
      <c r="BH95" s="56"/>
    </row>
    <row r="96" spans="5:60" x14ac:dyDescent="0.25">
      <c r="E96">
        <f t="shared" si="14"/>
        <v>0</v>
      </c>
      <c r="I96" s="13"/>
      <c r="J96" s="12"/>
      <c r="K96" s="14"/>
      <c r="M96" s="18"/>
      <c r="N96" s="18"/>
      <c r="O96" s="18"/>
      <c r="P96" s="23"/>
      <c r="Q96" s="22"/>
      <c r="R96" s="20">
        <f t="shared" si="9"/>
        <v>0</v>
      </c>
      <c r="T96" s="35"/>
      <c r="U96" s="35"/>
      <c r="V96" s="35"/>
      <c r="W96" s="37"/>
      <c r="X96" s="37"/>
      <c r="Z96" s="106"/>
      <c r="AA96" s="107"/>
      <c r="AB96" s="56"/>
      <c r="AC96" s="108"/>
      <c r="AD96" s="107"/>
      <c r="AE96" s="107"/>
      <c r="AF96" s="56"/>
      <c r="AG96" s="107"/>
      <c r="AH96" s="56"/>
      <c r="AI96" s="56"/>
      <c r="AJ96" s="56"/>
      <c r="AK96" s="56"/>
      <c r="AL96" s="56"/>
      <c r="AM96" s="56"/>
      <c r="AN96" s="56"/>
      <c r="AO96" s="56"/>
      <c r="AP96" s="56"/>
      <c r="AQ96" s="56"/>
      <c r="AR96" s="56"/>
      <c r="AS96" s="56"/>
      <c r="AT96" s="56"/>
      <c r="AU96" s="56"/>
      <c r="AV96" s="56"/>
      <c r="AW96" s="56"/>
      <c r="AX96" s="56"/>
      <c r="AY96" s="56"/>
      <c r="AZ96" s="56"/>
      <c r="BA96" s="56"/>
      <c r="BB96" s="56"/>
      <c r="BC96" s="56"/>
      <c r="BD96" s="56"/>
      <c r="BE96" s="56"/>
      <c r="BF96" s="56"/>
      <c r="BG96" s="56"/>
      <c r="BH96" s="56"/>
    </row>
    <row r="97" spans="5:60" x14ac:dyDescent="0.25">
      <c r="E97">
        <f t="shared" si="14"/>
        <v>0</v>
      </c>
      <c r="I97" s="13"/>
      <c r="J97" s="12"/>
      <c r="K97" s="14"/>
      <c r="M97" s="18"/>
      <c r="N97" s="18"/>
      <c r="O97" s="18"/>
      <c r="P97" s="23"/>
      <c r="Q97" s="22"/>
      <c r="R97" s="20">
        <f t="shared" si="9"/>
        <v>0</v>
      </c>
      <c r="T97" s="35"/>
      <c r="U97" s="35"/>
      <c r="V97" s="35"/>
      <c r="W97" s="37"/>
      <c r="X97" s="37"/>
      <c r="Z97" s="106"/>
      <c r="AA97" s="107"/>
      <c r="AB97" s="56"/>
      <c r="AC97" s="108"/>
      <c r="AD97" s="107"/>
      <c r="AE97" s="107"/>
      <c r="AF97" s="56"/>
      <c r="AG97" s="107"/>
      <c r="AH97" s="56"/>
      <c r="AI97" s="56"/>
      <c r="AJ97" s="56"/>
      <c r="AK97" s="56"/>
      <c r="AL97" s="56"/>
      <c r="AM97" s="56"/>
      <c r="AN97" s="56"/>
      <c r="AO97" s="56"/>
      <c r="AP97" s="56"/>
      <c r="AQ97" s="56"/>
      <c r="AR97" s="56"/>
      <c r="AS97" s="56"/>
      <c r="AT97" s="56"/>
      <c r="AU97" s="56"/>
      <c r="AV97" s="56"/>
      <c r="AW97" s="56"/>
      <c r="AX97" s="56"/>
      <c r="AY97" s="56"/>
      <c r="AZ97" s="56"/>
      <c r="BA97" s="56"/>
      <c r="BB97" s="56"/>
      <c r="BC97" s="56"/>
      <c r="BD97" s="56"/>
      <c r="BE97" s="56"/>
      <c r="BF97" s="56"/>
      <c r="BG97" s="56"/>
      <c r="BH97" s="56"/>
    </row>
    <row r="98" spans="5:60" x14ac:dyDescent="0.25">
      <c r="E98">
        <f t="shared" si="14"/>
        <v>0</v>
      </c>
      <c r="I98" s="13"/>
      <c r="J98" s="12"/>
      <c r="K98" s="14"/>
      <c r="M98" s="18"/>
      <c r="N98" s="18"/>
      <c r="O98" s="18"/>
      <c r="P98" s="23"/>
      <c r="Q98" s="22"/>
      <c r="R98" s="20">
        <f t="shared" si="9"/>
        <v>0</v>
      </c>
      <c r="T98" s="35"/>
      <c r="U98" s="35"/>
      <c r="V98" s="35"/>
      <c r="W98" s="37"/>
      <c r="X98" s="37"/>
      <c r="Z98" s="106"/>
      <c r="AA98" s="107"/>
      <c r="AB98" s="56"/>
      <c r="AC98" s="108"/>
      <c r="AD98" s="107"/>
      <c r="AE98" s="107"/>
      <c r="AF98" s="56"/>
      <c r="AG98" s="107"/>
      <c r="AH98" s="56"/>
      <c r="AI98" s="56"/>
      <c r="AJ98" s="56"/>
      <c r="AK98" s="56"/>
      <c r="AL98" s="56"/>
      <c r="AM98" s="56"/>
      <c r="AN98" s="56"/>
      <c r="AO98" s="56"/>
      <c r="AP98" s="56"/>
      <c r="AQ98" s="56"/>
      <c r="AR98" s="56"/>
      <c r="AS98" s="56"/>
      <c r="AT98" s="56"/>
      <c r="AU98" s="56"/>
      <c r="AV98" s="56"/>
      <c r="AW98" s="56"/>
      <c r="AX98" s="56"/>
      <c r="AY98" s="56"/>
      <c r="AZ98" s="56"/>
      <c r="BA98" s="56"/>
      <c r="BB98" s="56"/>
      <c r="BC98" s="56"/>
      <c r="BD98" s="56"/>
      <c r="BE98" s="56"/>
      <c r="BF98" s="56"/>
      <c r="BG98" s="56"/>
      <c r="BH98" s="56"/>
    </row>
    <row r="99" spans="5:60" x14ac:dyDescent="0.25">
      <c r="E99">
        <f t="shared" si="14"/>
        <v>0</v>
      </c>
      <c r="I99" s="13"/>
      <c r="J99" s="12"/>
      <c r="K99" s="14"/>
      <c r="M99" s="18"/>
      <c r="N99" s="18"/>
      <c r="O99" s="18"/>
      <c r="P99" s="23"/>
      <c r="Q99" s="22"/>
      <c r="R99" s="20">
        <f t="shared" si="9"/>
        <v>0</v>
      </c>
      <c r="T99" s="35"/>
      <c r="U99" s="35"/>
      <c r="V99" s="35"/>
      <c r="W99" s="37"/>
      <c r="X99" s="37"/>
      <c r="Z99" s="106"/>
      <c r="AA99" s="107"/>
      <c r="AB99" s="56"/>
      <c r="AC99" s="108"/>
      <c r="AD99" s="107"/>
      <c r="AE99" s="107"/>
      <c r="AF99" s="56"/>
      <c r="AG99" s="107"/>
      <c r="AH99" s="56"/>
      <c r="AI99" s="56"/>
      <c r="AJ99" s="56"/>
      <c r="AK99" s="56"/>
      <c r="AL99" s="56"/>
      <c r="AM99" s="56"/>
      <c r="AN99" s="56"/>
      <c r="AO99" s="56"/>
      <c r="AP99" s="56"/>
      <c r="AQ99" s="56"/>
      <c r="AR99" s="56"/>
      <c r="AS99" s="56"/>
      <c r="AT99" s="56"/>
      <c r="AU99" s="56"/>
      <c r="AV99" s="56"/>
      <c r="AW99" s="56"/>
      <c r="AX99" s="56"/>
      <c r="AY99" s="56"/>
      <c r="AZ99" s="56"/>
      <c r="BA99" s="56"/>
      <c r="BB99" s="56"/>
      <c r="BC99" s="56"/>
      <c r="BD99" s="56"/>
      <c r="BE99" s="56"/>
      <c r="BF99" s="56"/>
      <c r="BG99" s="56"/>
      <c r="BH99" s="56"/>
    </row>
    <row r="100" spans="5:60" x14ac:dyDescent="0.25">
      <c r="E100">
        <f t="shared" si="14"/>
        <v>0</v>
      </c>
      <c r="I100" s="13"/>
      <c r="J100" s="12"/>
      <c r="K100" s="14"/>
      <c r="M100" s="18"/>
      <c r="N100" s="18"/>
      <c r="O100" s="18"/>
      <c r="P100" s="23"/>
      <c r="Q100" s="22"/>
      <c r="R100" s="20">
        <f t="shared" si="9"/>
        <v>0</v>
      </c>
      <c r="T100" s="35"/>
      <c r="U100" s="35"/>
      <c r="V100" s="35"/>
      <c r="W100" s="37"/>
      <c r="X100" s="37"/>
      <c r="Z100" s="106"/>
      <c r="AA100" s="107"/>
      <c r="AB100" s="56"/>
      <c r="AC100" s="108"/>
      <c r="AD100" s="107"/>
      <c r="AE100" s="107"/>
      <c r="AF100" s="56"/>
      <c r="AG100" s="107"/>
      <c r="AH100" s="56"/>
      <c r="AI100" s="56"/>
      <c r="AJ100" s="56"/>
      <c r="AK100" s="56"/>
      <c r="AL100" s="56"/>
      <c r="AM100" s="56"/>
      <c r="AN100" s="56"/>
      <c r="AO100" s="56"/>
      <c r="AP100" s="56"/>
      <c r="AQ100" s="56"/>
      <c r="AR100" s="56"/>
      <c r="AS100" s="56"/>
      <c r="AT100" s="56"/>
      <c r="AU100" s="56"/>
      <c r="AV100" s="56"/>
      <c r="AW100" s="56"/>
      <c r="AX100" s="56"/>
      <c r="AY100" s="56"/>
      <c r="AZ100" s="56"/>
      <c r="BA100" s="56"/>
      <c r="BB100" s="56"/>
      <c r="BC100" s="56"/>
      <c r="BD100" s="56"/>
      <c r="BE100" s="56"/>
      <c r="BF100" s="56"/>
      <c r="BG100" s="56"/>
      <c r="BH100" s="56"/>
    </row>
    <row r="101" spans="5:60" x14ac:dyDescent="0.25">
      <c r="E101">
        <f t="shared" si="14"/>
        <v>0</v>
      </c>
      <c r="I101" s="13"/>
      <c r="J101" s="12"/>
      <c r="K101" s="14"/>
      <c r="M101" s="18"/>
      <c r="N101" s="18"/>
      <c r="O101" s="18"/>
      <c r="P101" s="23"/>
      <c r="Q101" s="22"/>
      <c r="R101" s="20">
        <f t="shared" si="9"/>
        <v>0</v>
      </c>
      <c r="T101" s="35"/>
      <c r="U101" s="35"/>
      <c r="V101" s="35"/>
      <c r="W101" s="37"/>
      <c r="X101" s="37"/>
      <c r="Z101" s="106"/>
      <c r="AA101" s="107"/>
      <c r="AB101" s="56"/>
      <c r="AC101" s="108"/>
      <c r="AD101" s="107"/>
      <c r="AE101" s="107"/>
      <c r="AF101" s="56"/>
      <c r="AG101" s="107"/>
      <c r="AH101" s="56"/>
      <c r="AI101" s="56"/>
      <c r="AJ101" s="56"/>
      <c r="AK101" s="56"/>
      <c r="AL101" s="56"/>
      <c r="AM101" s="56"/>
      <c r="AN101" s="56"/>
      <c r="AO101" s="56"/>
      <c r="AP101" s="56"/>
      <c r="AQ101" s="56"/>
      <c r="AR101" s="56"/>
      <c r="AS101" s="56"/>
      <c r="AT101" s="56"/>
      <c r="AU101" s="56"/>
      <c r="AV101" s="56"/>
      <c r="AW101" s="56"/>
      <c r="AX101" s="56"/>
      <c r="AY101" s="56"/>
      <c r="AZ101" s="56"/>
      <c r="BA101" s="56"/>
      <c r="BB101" s="56"/>
      <c r="BC101" s="56"/>
      <c r="BD101" s="56"/>
      <c r="BE101" s="56"/>
      <c r="BF101" s="56"/>
      <c r="BG101" s="56"/>
      <c r="BH101" s="56"/>
    </row>
    <row r="102" spans="5:60" x14ac:dyDescent="0.25">
      <c r="E102">
        <f t="shared" si="14"/>
        <v>0</v>
      </c>
      <c r="I102" s="13"/>
      <c r="J102" s="12"/>
      <c r="K102" s="14"/>
      <c r="M102" s="18"/>
      <c r="N102" s="18"/>
      <c r="O102" s="18"/>
      <c r="P102" s="23"/>
      <c r="Q102" s="22"/>
      <c r="R102" s="20">
        <f t="shared" si="9"/>
        <v>0</v>
      </c>
      <c r="T102" s="35"/>
      <c r="U102" s="35"/>
      <c r="V102" s="35"/>
      <c r="W102" s="37"/>
      <c r="X102" s="37"/>
      <c r="Z102" s="106"/>
      <c r="AA102" s="107"/>
      <c r="AB102" s="56"/>
      <c r="AC102" s="108"/>
      <c r="AD102" s="107"/>
      <c r="AE102" s="107"/>
      <c r="AF102" s="56"/>
      <c r="AG102" s="107"/>
      <c r="AH102" s="56"/>
      <c r="AI102" s="56"/>
      <c r="AJ102" s="56"/>
      <c r="AK102" s="56"/>
      <c r="AL102" s="56"/>
      <c r="AM102" s="56"/>
      <c r="AN102" s="56"/>
      <c r="AO102" s="56"/>
      <c r="AP102" s="56"/>
      <c r="AQ102" s="56"/>
      <c r="AR102" s="56"/>
      <c r="AS102" s="56"/>
      <c r="AT102" s="56"/>
      <c r="AU102" s="56"/>
      <c r="AV102" s="56"/>
      <c r="AW102" s="56"/>
      <c r="AX102" s="56"/>
      <c r="AY102" s="56"/>
      <c r="AZ102" s="56"/>
      <c r="BA102" s="56"/>
      <c r="BB102" s="56"/>
      <c r="BC102" s="56"/>
      <c r="BD102" s="56"/>
      <c r="BE102" s="56"/>
      <c r="BF102" s="56"/>
      <c r="BG102" s="56"/>
      <c r="BH102" s="56"/>
    </row>
    <row r="103" spans="5:60" x14ac:dyDescent="0.25">
      <c r="E103">
        <f t="shared" si="14"/>
        <v>0</v>
      </c>
      <c r="I103" s="13"/>
      <c r="J103" s="12"/>
      <c r="K103" s="14"/>
      <c r="M103" s="18"/>
      <c r="N103" s="18"/>
      <c r="O103" s="18"/>
      <c r="P103" s="23"/>
      <c r="Q103" s="22"/>
      <c r="R103" s="20">
        <f t="shared" si="9"/>
        <v>0</v>
      </c>
      <c r="T103" s="35"/>
      <c r="U103" s="35"/>
      <c r="V103" s="35"/>
      <c r="W103" s="37"/>
      <c r="X103" s="37"/>
      <c r="Z103" s="106"/>
      <c r="AA103" s="107"/>
      <c r="AB103" s="56"/>
      <c r="AC103" s="108"/>
      <c r="AD103" s="107"/>
      <c r="AE103" s="107"/>
      <c r="AF103" s="56"/>
      <c r="AG103" s="107"/>
      <c r="AH103" s="56"/>
      <c r="AI103" s="56"/>
      <c r="AJ103" s="56"/>
      <c r="AK103" s="56"/>
      <c r="AL103" s="56"/>
      <c r="AM103" s="56"/>
      <c r="AN103" s="56"/>
      <c r="AO103" s="56"/>
      <c r="AP103" s="56"/>
      <c r="AQ103" s="56"/>
      <c r="AR103" s="56"/>
      <c r="AS103" s="56"/>
      <c r="AT103" s="56"/>
      <c r="AU103" s="56"/>
      <c r="AV103" s="56"/>
      <c r="AW103" s="56"/>
      <c r="AX103" s="56"/>
      <c r="AY103" s="56"/>
      <c r="AZ103" s="56"/>
      <c r="BA103" s="56"/>
      <c r="BB103" s="56"/>
      <c r="BC103" s="56"/>
      <c r="BD103" s="56"/>
      <c r="BE103" s="56"/>
      <c r="BF103" s="56"/>
      <c r="BG103" s="56"/>
      <c r="BH103" s="56"/>
    </row>
    <row r="104" spans="5:60" x14ac:dyDescent="0.25">
      <c r="E104">
        <f t="shared" si="14"/>
        <v>0</v>
      </c>
      <c r="I104" s="13"/>
      <c r="J104" s="12"/>
      <c r="K104" s="14"/>
      <c r="M104" s="18"/>
      <c r="N104" s="18"/>
      <c r="O104" s="18"/>
      <c r="P104" s="23"/>
      <c r="Q104" s="22"/>
      <c r="R104" s="20">
        <f t="shared" si="9"/>
        <v>0</v>
      </c>
      <c r="T104" s="35"/>
      <c r="U104" s="35"/>
      <c r="V104" s="35"/>
      <c r="W104" s="37"/>
      <c r="X104" s="37"/>
      <c r="Z104" s="106"/>
      <c r="AA104" s="107"/>
      <c r="AB104" s="56"/>
      <c r="AC104" s="108"/>
      <c r="AD104" s="107"/>
      <c r="AE104" s="107"/>
      <c r="AF104" s="56"/>
      <c r="AG104" s="107"/>
      <c r="AH104" s="56"/>
      <c r="AI104" s="56"/>
      <c r="AJ104" s="56"/>
      <c r="AK104" s="56"/>
      <c r="AL104" s="56"/>
      <c r="AM104" s="56"/>
      <c r="AN104" s="56"/>
      <c r="AO104" s="56"/>
      <c r="AP104" s="56"/>
      <c r="AQ104" s="56"/>
      <c r="AR104" s="56"/>
      <c r="AS104" s="56"/>
      <c r="AT104" s="56"/>
      <c r="AU104" s="56"/>
      <c r="AV104" s="56"/>
      <c r="AW104" s="56"/>
      <c r="AX104" s="56"/>
      <c r="AY104" s="56"/>
      <c r="AZ104" s="56"/>
      <c r="BA104" s="56"/>
      <c r="BB104" s="56"/>
      <c r="BC104" s="56"/>
      <c r="BD104" s="56"/>
      <c r="BE104" s="56"/>
      <c r="BF104" s="56"/>
      <c r="BG104" s="56"/>
      <c r="BH104" s="56"/>
    </row>
    <row r="105" spans="5:60" x14ac:dyDescent="0.25">
      <c r="E105">
        <f t="shared" si="14"/>
        <v>0</v>
      </c>
      <c r="I105" s="13"/>
      <c r="J105" s="12"/>
      <c r="K105" s="14"/>
      <c r="M105" s="18"/>
      <c r="N105" s="18"/>
      <c r="O105" s="18"/>
      <c r="P105" s="23"/>
      <c r="Q105" s="22"/>
      <c r="R105" s="20">
        <f t="shared" si="9"/>
        <v>0</v>
      </c>
      <c r="T105" s="35"/>
      <c r="U105" s="35"/>
      <c r="V105" s="35"/>
      <c r="W105" s="37"/>
      <c r="X105" s="37"/>
      <c r="Z105" s="106"/>
      <c r="AA105" s="107"/>
      <c r="AB105" s="56"/>
      <c r="AC105" s="108"/>
      <c r="AD105" s="107"/>
      <c r="AE105" s="107"/>
      <c r="AF105" s="56"/>
      <c r="AG105" s="107"/>
      <c r="AH105" s="56"/>
      <c r="AI105" s="56"/>
      <c r="AJ105" s="56"/>
      <c r="AK105" s="56"/>
      <c r="AL105" s="56"/>
      <c r="AM105" s="56"/>
      <c r="AN105" s="56"/>
      <c r="AO105" s="56"/>
      <c r="AP105" s="56"/>
      <c r="AQ105" s="56"/>
      <c r="AR105" s="56"/>
      <c r="AS105" s="56"/>
      <c r="AT105" s="56"/>
      <c r="AU105" s="56"/>
      <c r="AV105" s="56"/>
      <c r="AW105" s="56"/>
      <c r="AX105" s="56"/>
      <c r="AY105" s="56"/>
      <c r="AZ105" s="56"/>
      <c r="BA105" s="56"/>
      <c r="BB105" s="56"/>
      <c r="BC105" s="56"/>
      <c r="BD105" s="56"/>
      <c r="BE105" s="56"/>
      <c r="BF105" s="56"/>
      <c r="BG105" s="56"/>
      <c r="BH105" s="56"/>
    </row>
    <row r="106" spans="5:60" x14ac:dyDescent="0.25">
      <c r="E106">
        <f t="shared" si="14"/>
        <v>0</v>
      </c>
      <c r="I106" s="13"/>
      <c r="J106" s="12"/>
      <c r="K106" s="14"/>
      <c r="M106" s="18"/>
      <c r="N106" s="18"/>
      <c r="O106" s="18"/>
      <c r="P106" s="23"/>
      <c r="Q106" s="22"/>
      <c r="R106" s="20">
        <f t="shared" si="9"/>
        <v>0</v>
      </c>
      <c r="T106" s="35"/>
      <c r="U106" s="35"/>
      <c r="V106" s="35"/>
      <c r="W106" s="37"/>
      <c r="X106" s="37"/>
      <c r="Z106" s="106"/>
      <c r="AA106" s="107"/>
      <c r="AB106" s="56"/>
      <c r="AC106" s="108"/>
      <c r="AD106" s="107"/>
      <c r="AE106" s="107"/>
      <c r="AF106" s="56"/>
      <c r="AG106" s="107"/>
      <c r="AH106" s="56"/>
      <c r="AI106" s="56"/>
      <c r="AJ106" s="56"/>
      <c r="AK106" s="56"/>
      <c r="AL106" s="56"/>
      <c r="AM106" s="56"/>
      <c r="AN106" s="56"/>
      <c r="AO106" s="56"/>
      <c r="AP106" s="56"/>
      <c r="AQ106" s="56"/>
      <c r="AR106" s="56"/>
      <c r="AS106" s="56"/>
      <c r="AT106" s="56"/>
      <c r="AU106" s="56"/>
      <c r="AV106" s="56"/>
      <c r="AW106" s="56"/>
      <c r="AX106" s="56"/>
      <c r="AY106" s="56"/>
      <c r="AZ106" s="56"/>
      <c r="BA106" s="56"/>
      <c r="BB106" s="56"/>
      <c r="BC106" s="56"/>
      <c r="BD106" s="56"/>
      <c r="BE106" s="56"/>
      <c r="BF106" s="56"/>
      <c r="BG106" s="56"/>
      <c r="BH106" s="56"/>
    </row>
    <row r="107" spans="5:60" x14ac:dyDescent="0.25">
      <c r="E107">
        <f t="shared" si="14"/>
        <v>0</v>
      </c>
      <c r="I107" s="13"/>
      <c r="J107" s="12"/>
      <c r="K107" s="14"/>
      <c r="M107" s="18"/>
      <c r="N107" s="18"/>
      <c r="O107" s="18"/>
      <c r="P107" s="23"/>
      <c r="Q107" s="22"/>
      <c r="R107" s="20">
        <f t="shared" si="9"/>
        <v>0</v>
      </c>
      <c r="T107" s="35"/>
      <c r="U107" s="35"/>
      <c r="V107" s="35"/>
      <c r="W107" s="37"/>
      <c r="X107" s="37"/>
      <c r="Z107" s="106"/>
      <c r="AA107" s="107"/>
      <c r="AB107" s="56"/>
      <c r="AC107" s="108"/>
      <c r="AD107" s="107"/>
      <c r="AE107" s="107"/>
      <c r="AF107" s="56"/>
      <c r="AG107" s="107"/>
      <c r="AH107" s="56"/>
      <c r="AI107" s="56"/>
      <c r="AJ107" s="56"/>
      <c r="AK107" s="56"/>
      <c r="AL107" s="56"/>
      <c r="AM107" s="56"/>
      <c r="AN107" s="56"/>
      <c r="AO107" s="56"/>
      <c r="AP107" s="56"/>
      <c r="AQ107" s="56"/>
      <c r="AR107" s="56"/>
      <c r="AS107" s="56"/>
      <c r="AT107" s="56"/>
      <c r="AU107" s="56"/>
      <c r="AV107" s="56"/>
      <c r="AW107" s="56"/>
      <c r="AX107" s="56"/>
      <c r="AY107" s="56"/>
      <c r="AZ107" s="56"/>
      <c r="BA107" s="56"/>
      <c r="BB107" s="56"/>
      <c r="BC107" s="56"/>
      <c r="BD107" s="56"/>
      <c r="BE107" s="56"/>
      <c r="BF107" s="56"/>
      <c r="BG107" s="56"/>
      <c r="BH107" s="56"/>
    </row>
    <row r="108" spans="5:60" x14ac:dyDescent="0.25">
      <c r="E108">
        <f t="shared" si="14"/>
        <v>0</v>
      </c>
      <c r="I108" s="13"/>
      <c r="J108" s="12"/>
      <c r="K108" s="14"/>
      <c r="M108" s="18"/>
      <c r="N108" s="18"/>
      <c r="O108" s="18"/>
      <c r="P108" s="23"/>
      <c r="Q108" s="22"/>
      <c r="R108" s="20">
        <f t="shared" si="9"/>
        <v>0</v>
      </c>
      <c r="T108" s="35"/>
      <c r="U108" s="35"/>
      <c r="V108" s="35"/>
      <c r="W108" s="37"/>
      <c r="X108" s="37"/>
      <c r="Z108" s="106"/>
      <c r="AA108" s="107"/>
      <c r="AB108" s="56"/>
      <c r="AC108" s="108"/>
      <c r="AD108" s="107"/>
      <c r="AE108" s="107"/>
      <c r="AF108" s="56"/>
      <c r="AG108" s="107"/>
      <c r="AH108" s="56"/>
      <c r="AI108" s="56"/>
      <c r="AJ108" s="56"/>
      <c r="AK108" s="56"/>
      <c r="AL108" s="56"/>
      <c r="AM108" s="56"/>
      <c r="AN108" s="56"/>
      <c r="AO108" s="56"/>
      <c r="AP108" s="56"/>
      <c r="AQ108" s="56"/>
      <c r="AR108" s="56"/>
      <c r="AS108" s="56"/>
      <c r="AT108" s="56"/>
      <c r="AU108" s="56"/>
      <c r="AV108" s="56"/>
      <c r="AW108" s="56"/>
      <c r="AX108" s="56"/>
      <c r="AY108" s="56"/>
      <c r="AZ108" s="56"/>
      <c r="BA108" s="56"/>
      <c r="BB108" s="56"/>
      <c r="BC108" s="56"/>
      <c r="BD108" s="56"/>
      <c r="BE108" s="56"/>
      <c r="BF108" s="56"/>
      <c r="BG108" s="56"/>
      <c r="BH108" s="56"/>
    </row>
    <row r="109" spans="5:60" x14ac:dyDescent="0.25">
      <c r="E109">
        <f t="shared" si="14"/>
        <v>0</v>
      </c>
      <c r="I109" s="13"/>
      <c r="J109" s="12"/>
      <c r="K109" s="14"/>
      <c r="M109" s="18"/>
      <c r="N109" s="18"/>
      <c r="O109" s="18"/>
      <c r="P109" s="23"/>
      <c r="Q109" s="22"/>
      <c r="R109" s="20">
        <f t="shared" si="9"/>
        <v>0</v>
      </c>
      <c r="T109" s="35"/>
      <c r="U109" s="35"/>
      <c r="V109" s="35"/>
      <c r="W109" s="37"/>
      <c r="X109" s="37"/>
      <c r="Z109" s="106"/>
      <c r="AA109" s="107"/>
      <c r="AB109" s="56"/>
      <c r="AC109" s="108"/>
      <c r="AD109" s="107"/>
      <c r="AE109" s="107"/>
      <c r="AF109" s="56"/>
      <c r="AG109" s="107"/>
      <c r="AH109" s="56"/>
      <c r="AI109" s="56"/>
      <c r="AJ109" s="56"/>
      <c r="AK109" s="56"/>
      <c r="AL109" s="56"/>
      <c r="AM109" s="56"/>
      <c r="AN109" s="56"/>
      <c r="AO109" s="56"/>
      <c r="AP109" s="56"/>
      <c r="AQ109" s="56"/>
      <c r="AR109" s="56"/>
      <c r="AS109" s="56"/>
      <c r="AT109" s="56"/>
      <c r="AU109" s="56"/>
      <c r="AV109" s="56"/>
      <c r="AW109" s="56"/>
      <c r="AX109" s="56"/>
      <c r="AY109" s="56"/>
      <c r="AZ109" s="56"/>
      <c r="BA109" s="56"/>
      <c r="BB109" s="56"/>
      <c r="BC109" s="56"/>
      <c r="BD109" s="56"/>
      <c r="BE109" s="56"/>
      <c r="BF109" s="56"/>
      <c r="BG109" s="56"/>
      <c r="BH109" s="56"/>
    </row>
    <row r="110" spans="5:60" x14ac:dyDescent="0.25">
      <c r="E110">
        <f t="shared" si="14"/>
        <v>0</v>
      </c>
      <c r="I110" s="13"/>
      <c r="J110" s="12"/>
      <c r="K110" s="14"/>
      <c r="M110" s="18"/>
      <c r="N110" s="18"/>
      <c r="O110" s="18"/>
      <c r="P110" s="23"/>
      <c r="Q110" s="22"/>
      <c r="R110" s="20">
        <f t="shared" si="9"/>
        <v>0</v>
      </c>
      <c r="T110" s="35"/>
      <c r="U110" s="35"/>
      <c r="V110" s="35"/>
      <c r="W110" s="37"/>
      <c r="X110" s="37"/>
      <c r="Z110" s="106"/>
      <c r="AA110" s="107"/>
      <c r="AB110" s="56"/>
      <c r="AC110" s="108"/>
      <c r="AD110" s="107"/>
      <c r="AE110" s="107"/>
      <c r="AF110" s="56"/>
      <c r="AG110" s="107"/>
      <c r="AH110" s="56"/>
      <c r="AI110" s="56"/>
      <c r="AJ110" s="56"/>
      <c r="AK110" s="56"/>
      <c r="AL110" s="56"/>
      <c r="AM110" s="56"/>
      <c r="AN110" s="56"/>
      <c r="AO110" s="56"/>
      <c r="AP110" s="56"/>
      <c r="AQ110" s="56"/>
      <c r="AR110" s="56"/>
      <c r="AS110" s="56"/>
      <c r="AT110" s="56"/>
      <c r="AU110" s="56"/>
      <c r="AV110" s="56"/>
      <c r="AW110" s="56"/>
      <c r="AX110" s="56"/>
      <c r="AY110" s="56"/>
      <c r="AZ110" s="56"/>
      <c r="BA110" s="56"/>
      <c r="BB110" s="56"/>
      <c r="BC110" s="56"/>
      <c r="BD110" s="56"/>
      <c r="BE110" s="56"/>
      <c r="BF110" s="56"/>
      <c r="BG110" s="56"/>
      <c r="BH110" s="56"/>
    </row>
    <row r="111" spans="5:60" x14ac:dyDescent="0.25">
      <c r="E111">
        <f t="shared" si="14"/>
        <v>0</v>
      </c>
      <c r="I111" s="13"/>
      <c r="J111" s="12"/>
      <c r="K111" s="14"/>
      <c r="M111" s="18"/>
      <c r="N111" s="18"/>
      <c r="O111" s="18"/>
      <c r="P111" s="23"/>
      <c r="Q111" s="22"/>
      <c r="R111" s="20">
        <f t="shared" si="9"/>
        <v>0</v>
      </c>
      <c r="T111" s="35"/>
      <c r="U111" s="35"/>
      <c r="V111" s="35"/>
      <c r="W111" s="37"/>
      <c r="X111" s="37"/>
      <c r="Z111" s="106"/>
      <c r="AA111" s="107"/>
      <c r="AB111" s="56"/>
      <c r="AC111" s="108"/>
      <c r="AD111" s="107"/>
      <c r="AE111" s="107"/>
      <c r="AF111" s="56"/>
      <c r="AG111" s="107"/>
      <c r="AH111" s="56"/>
      <c r="AI111" s="56"/>
      <c r="AJ111" s="56"/>
      <c r="AK111" s="56"/>
      <c r="AL111" s="56"/>
      <c r="AM111" s="56"/>
      <c r="AN111" s="56"/>
      <c r="AO111" s="56"/>
      <c r="AP111" s="56"/>
      <c r="AQ111" s="56"/>
      <c r="AR111" s="56"/>
      <c r="AS111" s="56"/>
      <c r="AT111" s="56"/>
      <c r="AU111" s="56"/>
      <c r="AV111" s="56"/>
      <c r="AW111" s="56"/>
      <c r="AX111" s="56"/>
      <c r="AY111" s="56"/>
      <c r="AZ111" s="56"/>
      <c r="BA111" s="56"/>
      <c r="BB111" s="56"/>
      <c r="BC111" s="56"/>
      <c r="BD111" s="56"/>
      <c r="BE111" s="56"/>
      <c r="BF111" s="56"/>
      <c r="BG111" s="56"/>
      <c r="BH111" s="56"/>
    </row>
    <row r="112" spans="5:60" x14ac:dyDescent="0.25">
      <c r="E112">
        <f t="shared" si="14"/>
        <v>0</v>
      </c>
      <c r="I112" s="13"/>
      <c r="J112" s="12"/>
      <c r="K112" s="14"/>
      <c r="M112" s="18"/>
      <c r="N112" s="18"/>
      <c r="O112" s="18"/>
      <c r="P112" s="23"/>
      <c r="Q112" s="22"/>
      <c r="R112" s="20">
        <f t="shared" si="9"/>
        <v>0</v>
      </c>
      <c r="T112" s="35"/>
      <c r="U112" s="35"/>
      <c r="V112" s="35"/>
      <c r="W112" s="37"/>
      <c r="X112" s="37"/>
      <c r="Z112" s="106"/>
      <c r="AA112" s="107"/>
      <c r="AB112" s="56"/>
      <c r="AC112" s="108"/>
      <c r="AD112" s="107"/>
      <c r="AE112" s="107"/>
      <c r="AF112" s="56"/>
      <c r="AG112" s="107"/>
      <c r="AH112" s="56"/>
      <c r="AI112" s="56"/>
      <c r="AJ112" s="56"/>
      <c r="AK112" s="56"/>
      <c r="AL112" s="56"/>
      <c r="AM112" s="56"/>
      <c r="AN112" s="56"/>
      <c r="AO112" s="56"/>
      <c r="AP112" s="56"/>
      <c r="AQ112" s="56"/>
      <c r="AR112" s="56"/>
      <c r="AS112" s="56"/>
      <c r="AT112" s="56"/>
      <c r="AU112" s="56"/>
      <c r="AV112" s="56"/>
      <c r="AW112" s="56"/>
      <c r="AX112" s="56"/>
      <c r="AY112" s="56"/>
      <c r="AZ112" s="56"/>
      <c r="BA112" s="56"/>
      <c r="BB112" s="56"/>
      <c r="BC112" s="56"/>
      <c r="BD112" s="56"/>
      <c r="BE112" s="56"/>
      <c r="BF112" s="56"/>
      <c r="BG112" s="56"/>
      <c r="BH112" s="56"/>
    </row>
    <row r="113" spans="5:60" x14ac:dyDescent="0.25">
      <c r="E113">
        <f t="shared" si="14"/>
        <v>0</v>
      </c>
      <c r="I113" s="13"/>
      <c r="J113" s="12"/>
      <c r="K113" s="14"/>
      <c r="M113" s="18"/>
      <c r="N113" s="18"/>
      <c r="O113" s="18"/>
      <c r="P113" s="23"/>
      <c r="Q113" s="22"/>
      <c r="R113" s="20">
        <f t="shared" si="9"/>
        <v>0</v>
      </c>
      <c r="T113" s="35"/>
      <c r="U113" s="35"/>
      <c r="V113" s="35"/>
      <c r="W113" s="37"/>
      <c r="X113" s="37"/>
      <c r="Z113" s="106"/>
      <c r="AA113" s="107"/>
      <c r="AB113" s="56"/>
      <c r="AC113" s="108"/>
      <c r="AD113" s="107"/>
      <c r="AE113" s="107"/>
      <c r="AF113" s="56"/>
      <c r="AG113" s="107"/>
      <c r="AH113" s="56"/>
      <c r="AI113" s="56"/>
      <c r="AJ113" s="56"/>
      <c r="AK113" s="56"/>
      <c r="AL113" s="56"/>
      <c r="AM113" s="56"/>
      <c r="AN113" s="56"/>
      <c r="AO113" s="56"/>
      <c r="AP113" s="56"/>
      <c r="AQ113" s="56"/>
      <c r="AR113" s="56"/>
      <c r="AS113" s="56"/>
      <c r="AT113" s="56"/>
      <c r="AU113" s="56"/>
      <c r="AV113" s="56"/>
      <c r="AW113" s="56"/>
      <c r="AX113" s="56"/>
      <c r="AY113" s="56"/>
      <c r="AZ113" s="56"/>
      <c r="BA113" s="56"/>
      <c r="BB113" s="56"/>
      <c r="BC113" s="56"/>
      <c r="BD113" s="56"/>
      <c r="BE113" s="56"/>
      <c r="BF113" s="56"/>
      <c r="BG113" s="56"/>
      <c r="BH113" s="56"/>
    </row>
    <row r="114" spans="5:60" x14ac:dyDescent="0.25">
      <c r="E114">
        <f t="shared" si="14"/>
        <v>0</v>
      </c>
      <c r="I114" s="13"/>
      <c r="J114" s="12"/>
      <c r="K114" s="14"/>
      <c r="M114" s="18"/>
      <c r="N114" s="18"/>
      <c r="O114" s="18"/>
      <c r="P114" s="23"/>
      <c r="Q114" s="22"/>
      <c r="R114" s="20">
        <f t="shared" si="9"/>
        <v>0</v>
      </c>
      <c r="T114" s="35"/>
      <c r="U114" s="35"/>
      <c r="V114" s="35"/>
      <c r="W114" s="37"/>
      <c r="X114" s="37"/>
      <c r="Z114" s="106"/>
      <c r="AA114" s="107"/>
      <c r="AB114" s="56"/>
      <c r="AC114" s="108"/>
      <c r="AD114" s="107"/>
      <c r="AE114" s="107"/>
      <c r="AF114" s="56"/>
      <c r="AG114" s="107"/>
      <c r="AH114" s="56"/>
      <c r="AI114" s="56"/>
      <c r="AJ114" s="56"/>
      <c r="AK114" s="56"/>
      <c r="AL114" s="56"/>
      <c r="AM114" s="56"/>
      <c r="AN114" s="56"/>
      <c r="AO114" s="56"/>
      <c r="AP114" s="56"/>
      <c r="AQ114" s="56"/>
      <c r="AR114" s="56"/>
      <c r="AS114" s="56"/>
      <c r="AT114" s="56"/>
      <c r="AU114" s="56"/>
      <c r="AV114" s="56"/>
      <c r="AW114" s="56"/>
      <c r="AX114" s="56"/>
      <c r="AY114" s="56"/>
      <c r="AZ114" s="56"/>
      <c r="BA114" s="56"/>
      <c r="BB114" s="56"/>
      <c r="BC114" s="56"/>
      <c r="BD114" s="56"/>
      <c r="BE114" s="56"/>
      <c r="BF114" s="56"/>
      <c r="BG114" s="56"/>
      <c r="BH114" s="56"/>
    </row>
    <row r="115" spans="5:60" x14ac:dyDescent="0.25">
      <c r="E115">
        <f t="shared" si="14"/>
        <v>0</v>
      </c>
      <c r="I115" s="13"/>
      <c r="J115" s="12"/>
      <c r="K115" s="14"/>
      <c r="M115" s="18"/>
      <c r="N115" s="18"/>
      <c r="O115" s="18"/>
      <c r="P115" s="23"/>
      <c r="Q115" s="22"/>
      <c r="R115" s="20">
        <f t="shared" si="9"/>
        <v>0</v>
      </c>
      <c r="T115" s="35"/>
      <c r="U115" s="35"/>
      <c r="V115" s="35"/>
      <c r="W115" s="37"/>
      <c r="X115" s="37"/>
      <c r="Z115" s="106"/>
      <c r="AA115" s="107"/>
      <c r="AB115" s="56"/>
      <c r="AC115" s="108"/>
      <c r="AD115" s="107"/>
      <c r="AE115" s="107"/>
      <c r="AF115" s="56"/>
      <c r="AG115" s="107"/>
      <c r="AH115" s="56"/>
      <c r="AI115" s="56"/>
      <c r="AJ115" s="56"/>
      <c r="AK115" s="56"/>
      <c r="AL115" s="56"/>
      <c r="AM115" s="56"/>
      <c r="AN115" s="56"/>
      <c r="AO115" s="56"/>
      <c r="AP115" s="56"/>
      <c r="AQ115" s="56"/>
      <c r="AR115" s="56"/>
      <c r="AS115" s="56"/>
      <c r="AT115" s="56"/>
      <c r="AU115" s="56"/>
      <c r="AV115" s="56"/>
      <c r="AW115" s="56"/>
      <c r="AX115" s="56"/>
      <c r="AY115" s="56"/>
      <c r="AZ115" s="56"/>
      <c r="BA115" s="56"/>
      <c r="BB115" s="56"/>
      <c r="BC115" s="56"/>
      <c r="BD115" s="56"/>
      <c r="BE115" s="56"/>
      <c r="BF115" s="56"/>
      <c r="BG115" s="56"/>
      <c r="BH115" s="56"/>
    </row>
    <row r="116" spans="5:60" x14ac:dyDescent="0.25">
      <c r="E116">
        <f t="shared" si="14"/>
        <v>0</v>
      </c>
      <c r="I116" s="13"/>
      <c r="J116" s="12"/>
      <c r="K116" s="14"/>
      <c r="M116" s="18"/>
      <c r="N116" s="18"/>
      <c r="O116" s="18"/>
      <c r="P116" s="23"/>
      <c r="Q116" s="22"/>
      <c r="R116" s="20">
        <f t="shared" si="9"/>
        <v>0</v>
      </c>
      <c r="T116" s="35"/>
      <c r="U116" s="35"/>
      <c r="V116" s="35"/>
      <c r="W116" s="37"/>
      <c r="X116" s="37"/>
      <c r="Z116" s="106"/>
      <c r="AA116" s="107"/>
      <c r="AB116" s="56"/>
      <c r="AC116" s="108"/>
      <c r="AD116" s="107"/>
      <c r="AE116" s="107"/>
      <c r="AF116" s="56"/>
      <c r="AG116" s="107"/>
      <c r="AH116" s="56"/>
      <c r="AI116" s="56"/>
      <c r="AJ116" s="56"/>
      <c r="AK116" s="56"/>
      <c r="AL116" s="56"/>
      <c r="AM116" s="56"/>
      <c r="AN116" s="56"/>
      <c r="AO116" s="56"/>
      <c r="AP116" s="56"/>
      <c r="AQ116" s="56"/>
      <c r="AR116" s="56"/>
      <c r="AS116" s="56"/>
      <c r="AT116" s="56"/>
      <c r="AU116" s="56"/>
      <c r="AV116" s="56"/>
      <c r="AW116" s="56"/>
      <c r="AX116" s="56"/>
      <c r="AY116" s="56"/>
      <c r="AZ116" s="56"/>
      <c r="BA116" s="56"/>
      <c r="BB116" s="56"/>
      <c r="BC116" s="56"/>
      <c r="BD116" s="56"/>
      <c r="BE116" s="56"/>
      <c r="BF116" s="56"/>
      <c r="BG116" s="56"/>
      <c r="BH116" s="56"/>
    </row>
    <row r="117" spans="5:60" x14ac:dyDescent="0.25">
      <c r="E117">
        <f t="shared" si="14"/>
        <v>0</v>
      </c>
      <c r="I117" s="13"/>
      <c r="J117" s="12"/>
      <c r="K117" s="14"/>
      <c r="M117" s="18"/>
      <c r="N117" s="18"/>
      <c r="O117" s="18"/>
      <c r="P117" s="23"/>
      <c r="Q117" s="22"/>
      <c r="R117" s="20">
        <f t="shared" si="9"/>
        <v>0</v>
      </c>
      <c r="T117" s="35"/>
      <c r="U117" s="35"/>
      <c r="V117" s="35"/>
      <c r="W117" s="37"/>
      <c r="X117" s="37"/>
      <c r="Z117" s="106"/>
      <c r="AA117" s="107"/>
      <c r="AB117" s="56"/>
      <c r="AC117" s="108"/>
      <c r="AD117" s="107"/>
      <c r="AE117" s="107"/>
      <c r="AF117" s="56"/>
      <c r="AG117" s="107"/>
      <c r="AH117" s="56"/>
      <c r="AI117" s="56"/>
      <c r="AJ117" s="56"/>
      <c r="AK117" s="56"/>
      <c r="AL117" s="56"/>
      <c r="AM117" s="56"/>
      <c r="AN117" s="56"/>
      <c r="AO117" s="56"/>
      <c r="AP117" s="56"/>
      <c r="AQ117" s="56"/>
      <c r="AR117" s="56"/>
      <c r="AS117" s="56"/>
      <c r="AT117" s="56"/>
      <c r="AU117" s="56"/>
      <c r="AV117" s="56"/>
      <c r="AW117" s="56"/>
      <c r="AX117" s="56"/>
      <c r="AY117" s="56"/>
      <c r="AZ117" s="56"/>
      <c r="BA117" s="56"/>
      <c r="BB117" s="56"/>
      <c r="BC117" s="56"/>
      <c r="BD117" s="56"/>
      <c r="BE117" s="56"/>
      <c r="BF117" s="56"/>
      <c r="BG117" s="56"/>
      <c r="BH117" s="56"/>
    </row>
    <row r="118" spans="5:60" x14ac:dyDescent="0.25">
      <c r="E118">
        <f t="shared" si="14"/>
        <v>0</v>
      </c>
      <c r="I118" s="13"/>
      <c r="J118" s="12"/>
      <c r="K118" s="14"/>
      <c r="M118" s="18"/>
      <c r="N118" s="18"/>
      <c r="O118" s="18"/>
      <c r="P118" s="23"/>
      <c r="Q118" s="22"/>
      <c r="R118" s="20">
        <f t="shared" si="9"/>
        <v>0</v>
      </c>
      <c r="T118" s="35"/>
      <c r="U118" s="35"/>
      <c r="V118" s="35"/>
      <c r="W118" s="37"/>
      <c r="X118" s="37"/>
      <c r="Z118" s="106"/>
      <c r="AA118" s="107"/>
      <c r="AB118" s="56"/>
      <c r="AC118" s="108"/>
      <c r="AD118" s="107"/>
      <c r="AE118" s="107"/>
      <c r="AF118" s="56"/>
      <c r="AG118" s="107"/>
      <c r="AH118" s="56"/>
      <c r="AI118" s="56"/>
      <c r="AJ118" s="56"/>
      <c r="AK118" s="56"/>
      <c r="AL118" s="56"/>
      <c r="AM118" s="56"/>
      <c r="AN118" s="56"/>
      <c r="AO118" s="56"/>
      <c r="AP118" s="56"/>
      <c r="AQ118" s="56"/>
      <c r="AR118" s="56"/>
      <c r="AS118" s="56"/>
      <c r="AT118" s="56"/>
      <c r="AU118" s="56"/>
      <c r="AV118" s="56"/>
      <c r="AW118" s="56"/>
      <c r="AX118" s="56"/>
      <c r="AY118" s="56"/>
      <c r="AZ118" s="56"/>
      <c r="BA118" s="56"/>
      <c r="BB118" s="56"/>
      <c r="BC118" s="56"/>
      <c r="BD118" s="56"/>
      <c r="BE118" s="56"/>
      <c r="BF118" s="56"/>
      <c r="BG118" s="56"/>
      <c r="BH118" s="56"/>
    </row>
    <row r="119" spans="5:60" x14ac:dyDescent="0.25">
      <c r="E119">
        <f t="shared" si="14"/>
        <v>0</v>
      </c>
      <c r="I119" s="13"/>
      <c r="J119" s="12"/>
      <c r="K119" s="14"/>
      <c r="M119" s="18"/>
      <c r="N119" s="18"/>
      <c r="O119" s="18"/>
      <c r="P119" s="23"/>
      <c r="Q119" s="22"/>
      <c r="R119" s="20">
        <f t="shared" si="9"/>
        <v>0</v>
      </c>
      <c r="T119" s="35"/>
      <c r="U119" s="35"/>
      <c r="V119" s="35"/>
      <c r="W119" s="37"/>
      <c r="X119" s="37"/>
      <c r="Z119" s="106"/>
      <c r="AA119" s="107"/>
      <c r="AB119" s="56"/>
      <c r="AC119" s="108"/>
      <c r="AD119" s="107"/>
      <c r="AE119" s="107"/>
      <c r="AF119" s="56"/>
      <c r="AG119" s="107"/>
      <c r="AH119" s="56"/>
      <c r="AI119" s="56"/>
      <c r="AJ119" s="56"/>
      <c r="AK119" s="56"/>
      <c r="AL119" s="56"/>
      <c r="AM119" s="56"/>
      <c r="AN119" s="56"/>
      <c r="AO119" s="56"/>
      <c r="AP119" s="56"/>
      <c r="AQ119" s="56"/>
      <c r="AR119" s="56"/>
      <c r="AS119" s="56"/>
      <c r="AT119" s="56"/>
      <c r="AU119" s="56"/>
      <c r="AV119" s="56"/>
      <c r="AW119" s="56"/>
      <c r="AX119" s="56"/>
      <c r="AY119" s="56"/>
      <c r="AZ119" s="56"/>
      <c r="BA119" s="56"/>
      <c r="BB119" s="56"/>
      <c r="BC119" s="56"/>
      <c r="BD119" s="56"/>
      <c r="BE119" s="56"/>
      <c r="BF119" s="56"/>
      <c r="BG119" s="56"/>
      <c r="BH119" s="56"/>
    </row>
    <row r="120" spans="5:60" x14ac:dyDescent="0.25">
      <c r="E120">
        <f t="shared" si="14"/>
        <v>0</v>
      </c>
      <c r="I120" s="13"/>
      <c r="J120" s="12"/>
      <c r="K120" s="14"/>
      <c r="M120" s="18"/>
      <c r="N120" s="18"/>
      <c r="O120" s="18"/>
      <c r="P120" s="23"/>
      <c r="Q120" s="22"/>
      <c r="R120" s="20">
        <f t="shared" ref="R120:R134" si="16">P120-Q120</f>
        <v>0</v>
      </c>
      <c r="T120" s="35"/>
      <c r="U120" s="35"/>
      <c r="V120" s="35"/>
      <c r="W120" s="37"/>
      <c r="X120" s="37"/>
      <c r="Z120" s="106"/>
      <c r="AA120" s="107"/>
      <c r="AB120" s="56"/>
      <c r="AC120" s="108"/>
      <c r="AD120" s="107"/>
      <c r="AE120" s="107"/>
      <c r="AF120" s="56"/>
      <c r="AG120" s="107"/>
      <c r="AH120" s="56"/>
      <c r="AI120" s="56"/>
      <c r="AJ120" s="56"/>
      <c r="AK120" s="56"/>
      <c r="AL120" s="56"/>
      <c r="AM120" s="56"/>
      <c r="AN120" s="56"/>
      <c r="AO120" s="56"/>
      <c r="AP120" s="56"/>
      <c r="AQ120" s="56"/>
      <c r="AR120" s="56"/>
      <c r="AS120" s="56"/>
      <c r="AT120" s="56"/>
      <c r="AU120" s="56"/>
      <c r="AV120" s="56"/>
      <c r="AW120" s="56"/>
      <c r="AX120" s="56"/>
      <c r="AY120" s="56"/>
      <c r="AZ120" s="56"/>
      <c r="BA120" s="56"/>
      <c r="BB120" s="56"/>
      <c r="BC120" s="56"/>
      <c r="BD120" s="56"/>
      <c r="BE120" s="56"/>
      <c r="BF120" s="56"/>
      <c r="BG120" s="56"/>
      <c r="BH120" s="56"/>
    </row>
    <row r="121" spans="5:60" x14ac:dyDescent="0.25">
      <c r="E121">
        <f t="shared" si="14"/>
        <v>0</v>
      </c>
      <c r="I121" s="13"/>
      <c r="J121" s="12"/>
      <c r="K121" s="14"/>
      <c r="M121" s="18"/>
      <c r="N121" s="18"/>
      <c r="O121" s="18"/>
      <c r="P121" s="23"/>
      <c r="Q121" s="22"/>
      <c r="R121" s="20">
        <f t="shared" si="16"/>
        <v>0</v>
      </c>
      <c r="T121" s="35"/>
      <c r="U121" s="35"/>
      <c r="V121" s="35"/>
      <c r="W121" s="37"/>
      <c r="X121" s="37"/>
      <c r="Z121" s="106"/>
      <c r="AA121" s="107"/>
      <c r="AB121" s="56"/>
      <c r="AC121" s="108"/>
      <c r="AD121" s="107"/>
      <c r="AE121" s="107"/>
      <c r="AF121" s="56"/>
      <c r="AG121" s="107"/>
      <c r="AH121" s="56"/>
      <c r="AI121" s="56"/>
      <c r="AJ121" s="56"/>
      <c r="AK121" s="56"/>
      <c r="AL121" s="56"/>
      <c r="AM121" s="56"/>
      <c r="AN121" s="56"/>
      <c r="AO121" s="56"/>
      <c r="AP121" s="56"/>
      <c r="AQ121" s="56"/>
      <c r="AR121" s="56"/>
      <c r="AS121" s="56"/>
      <c r="AT121" s="56"/>
      <c r="AU121" s="56"/>
      <c r="AV121" s="56"/>
      <c r="AW121" s="56"/>
      <c r="AX121" s="56"/>
      <c r="AY121" s="56"/>
      <c r="AZ121" s="56"/>
      <c r="BA121" s="56"/>
      <c r="BB121" s="56"/>
      <c r="BC121" s="56"/>
      <c r="BD121" s="56"/>
      <c r="BE121" s="56"/>
      <c r="BF121" s="56"/>
      <c r="BG121" s="56"/>
      <c r="BH121" s="56"/>
    </row>
    <row r="122" spans="5:60" x14ac:dyDescent="0.25">
      <c r="E122">
        <f t="shared" si="14"/>
        <v>0</v>
      </c>
      <c r="I122" s="13"/>
      <c r="J122" s="12"/>
      <c r="K122" s="14"/>
      <c r="M122" s="18"/>
      <c r="N122" s="18"/>
      <c r="O122" s="18"/>
      <c r="P122" s="23"/>
      <c r="Q122" s="22"/>
      <c r="R122" s="20">
        <f t="shared" si="16"/>
        <v>0</v>
      </c>
      <c r="T122" s="35"/>
      <c r="U122" s="35"/>
      <c r="V122" s="35"/>
      <c r="W122" s="37"/>
      <c r="X122" s="37"/>
      <c r="Z122" s="106"/>
      <c r="AA122" s="107"/>
      <c r="AB122" s="56"/>
      <c r="AC122" s="108"/>
      <c r="AD122" s="107"/>
      <c r="AE122" s="107"/>
      <c r="AF122" s="56"/>
      <c r="AG122" s="107"/>
      <c r="AH122" s="56"/>
      <c r="AI122" s="56"/>
      <c r="AJ122" s="56"/>
      <c r="AK122" s="56"/>
      <c r="AL122" s="56"/>
      <c r="AM122" s="56"/>
      <c r="AN122" s="56"/>
      <c r="AO122" s="56"/>
      <c r="AP122" s="56"/>
      <c r="AQ122" s="56"/>
      <c r="AR122" s="56"/>
      <c r="AS122" s="56"/>
      <c r="AT122" s="56"/>
      <c r="AU122" s="56"/>
      <c r="AV122" s="56"/>
      <c r="AW122" s="56"/>
      <c r="AX122" s="56"/>
      <c r="AY122" s="56"/>
      <c r="AZ122" s="56"/>
      <c r="BA122" s="56"/>
      <c r="BB122" s="56"/>
      <c r="BC122" s="56"/>
      <c r="BD122" s="56"/>
      <c r="BE122" s="56"/>
      <c r="BF122" s="56"/>
      <c r="BG122" s="56"/>
      <c r="BH122" s="56"/>
    </row>
    <row r="123" spans="5:60" x14ac:dyDescent="0.25">
      <c r="E123">
        <f t="shared" si="14"/>
        <v>0</v>
      </c>
      <c r="I123" s="13"/>
      <c r="J123" s="12"/>
      <c r="K123" s="14"/>
      <c r="M123" s="18"/>
      <c r="N123" s="18"/>
      <c r="O123" s="18"/>
      <c r="P123" s="23"/>
      <c r="Q123" s="22"/>
      <c r="R123" s="20">
        <f t="shared" si="16"/>
        <v>0</v>
      </c>
      <c r="T123" s="35"/>
      <c r="U123" s="35"/>
      <c r="V123" s="35"/>
      <c r="W123" s="37"/>
      <c r="X123" s="37"/>
      <c r="Z123" s="106"/>
      <c r="AA123" s="107"/>
      <c r="AB123" s="56"/>
      <c r="AC123" s="108"/>
      <c r="AD123" s="107"/>
      <c r="AE123" s="107"/>
      <c r="AF123" s="56"/>
      <c r="AG123" s="107"/>
      <c r="AH123" s="56"/>
      <c r="AI123" s="56"/>
      <c r="AJ123" s="56"/>
      <c r="AK123" s="56"/>
      <c r="AL123" s="56"/>
      <c r="AM123" s="56"/>
      <c r="AN123" s="56"/>
      <c r="AO123" s="56"/>
      <c r="AP123" s="56"/>
      <c r="AQ123" s="56"/>
      <c r="AR123" s="56"/>
      <c r="AS123" s="56"/>
      <c r="AT123" s="56"/>
      <c r="AU123" s="56"/>
      <c r="AV123" s="56"/>
      <c r="AW123" s="56"/>
      <c r="AX123" s="56"/>
      <c r="AY123" s="56"/>
      <c r="AZ123" s="56"/>
      <c r="BA123" s="56"/>
      <c r="BB123" s="56"/>
      <c r="BC123" s="56"/>
      <c r="BD123" s="56"/>
      <c r="BE123" s="56"/>
      <c r="BF123" s="56"/>
      <c r="BG123" s="56"/>
      <c r="BH123" s="56"/>
    </row>
    <row r="124" spans="5:60" x14ac:dyDescent="0.25">
      <c r="E124">
        <f t="shared" si="14"/>
        <v>0</v>
      </c>
      <c r="I124" s="13"/>
      <c r="J124" s="12"/>
      <c r="K124" s="14"/>
      <c r="M124" s="18"/>
      <c r="N124" s="18"/>
      <c r="O124" s="18"/>
      <c r="P124" s="23"/>
      <c r="Q124" s="22"/>
      <c r="R124" s="20">
        <f t="shared" si="16"/>
        <v>0</v>
      </c>
      <c r="T124" s="35"/>
      <c r="U124" s="35"/>
      <c r="V124" s="35"/>
      <c r="W124" s="37"/>
      <c r="X124" s="37"/>
      <c r="Z124" s="106"/>
      <c r="AA124" s="107"/>
      <c r="AB124" s="56"/>
      <c r="AC124" s="108"/>
      <c r="AD124" s="107"/>
      <c r="AE124" s="107"/>
      <c r="AF124" s="56"/>
      <c r="AG124" s="107"/>
      <c r="AH124" s="56"/>
      <c r="AI124" s="56"/>
      <c r="AJ124" s="56"/>
      <c r="AK124" s="56"/>
      <c r="AL124" s="56"/>
      <c r="AM124" s="56"/>
      <c r="AN124" s="56"/>
      <c r="AO124" s="56"/>
      <c r="AP124" s="56"/>
      <c r="AQ124" s="56"/>
      <c r="AR124" s="56"/>
      <c r="AS124" s="56"/>
      <c r="AT124" s="56"/>
      <c r="AU124" s="56"/>
      <c r="AV124" s="56"/>
      <c r="AW124" s="56"/>
      <c r="AX124" s="56"/>
      <c r="AY124" s="56"/>
      <c r="AZ124" s="56"/>
      <c r="BA124" s="56"/>
      <c r="BB124" s="56"/>
      <c r="BC124" s="56"/>
      <c r="BD124" s="56"/>
      <c r="BE124" s="56"/>
      <c r="BF124" s="56"/>
      <c r="BG124" s="56"/>
      <c r="BH124" s="56"/>
    </row>
    <row r="125" spans="5:60" x14ac:dyDescent="0.25">
      <c r="E125">
        <f t="shared" si="14"/>
        <v>0</v>
      </c>
      <c r="I125" s="13"/>
      <c r="J125" s="12"/>
      <c r="K125" s="14"/>
      <c r="M125" s="18"/>
      <c r="N125" s="18"/>
      <c r="O125" s="18"/>
      <c r="P125" s="23"/>
      <c r="Q125" s="22"/>
      <c r="R125" s="20">
        <f t="shared" si="16"/>
        <v>0</v>
      </c>
      <c r="T125" s="35"/>
      <c r="U125" s="35"/>
      <c r="V125" s="35"/>
      <c r="W125" s="37"/>
      <c r="X125" s="37"/>
      <c r="Z125" s="106"/>
      <c r="AA125" s="107"/>
      <c r="AB125" s="56"/>
      <c r="AC125" s="108"/>
      <c r="AD125" s="107"/>
      <c r="AE125" s="107"/>
      <c r="AF125" s="56"/>
      <c r="AG125" s="107"/>
      <c r="AH125" s="56"/>
      <c r="AI125" s="56"/>
      <c r="AJ125" s="56"/>
      <c r="AK125" s="56"/>
      <c r="AL125" s="56"/>
      <c r="AM125" s="56"/>
      <c r="AN125" s="56"/>
      <c r="AO125" s="56"/>
      <c r="AP125" s="56"/>
      <c r="AQ125" s="56"/>
      <c r="AR125" s="56"/>
      <c r="AS125" s="56"/>
      <c r="AT125" s="56"/>
      <c r="AU125" s="56"/>
      <c r="AV125" s="56"/>
      <c r="AW125" s="56"/>
      <c r="AX125" s="56"/>
      <c r="AY125" s="56"/>
      <c r="AZ125" s="56"/>
      <c r="BA125" s="56"/>
      <c r="BB125" s="56"/>
      <c r="BC125" s="56"/>
      <c r="BD125" s="56"/>
      <c r="BE125" s="56"/>
      <c r="BF125" s="56"/>
      <c r="BG125" s="56"/>
      <c r="BH125" s="56"/>
    </row>
    <row r="126" spans="5:60" x14ac:dyDescent="0.25">
      <c r="E126">
        <f t="shared" si="14"/>
        <v>0</v>
      </c>
      <c r="I126" s="13"/>
      <c r="J126" s="12"/>
      <c r="K126" s="14"/>
      <c r="M126" s="18"/>
      <c r="N126" s="18"/>
      <c r="O126" s="18"/>
      <c r="P126" s="23"/>
      <c r="Q126" s="22"/>
      <c r="R126" s="20">
        <f t="shared" si="16"/>
        <v>0</v>
      </c>
      <c r="T126" s="35"/>
      <c r="U126" s="35"/>
      <c r="V126" s="35"/>
      <c r="W126" s="37"/>
      <c r="X126" s="37"/>
      <c r="Z126" s="106"/>
      <c r="AA126" s="107"/>
      <c r="AB126" s="56"/>
      <c r="AC126" s="108"/>
      <c r="AD126" s="107"/>
      <c r="AE126" s="107"/>
      <c r="AF126" s="56"/>
      <c r="AG126" s="107"/>
      <c r="AH126" s="56"/>
      <c r="AI126" s="56"/>
      <c r="AJ126" s="56"/>
      <c r="AK126" s="56"/>
      <c r="AL126" s="56"/>
      <c r="AM126" s="56"/>
      <c r="AN126" s="56"/>
      <c r="AO126" s="56"/>
      <c r="AP126" s="56"/>
      <c r="AQ126" s="56"/>
      <c r="AR126" s="56"/>
      <c r="AS126" s="56"/>
      <c r="AT126" s="56"/>
      <c r="AU126" s="56"/>
      <c r="AV126" s="56"/>
      <c r="AW126" s="56"/>
      <c r="AX126" s="56"/>
      <c r="AY126" s="56"/>
      <c r="AZ126" s="56"/>
      <c r="BA126" s="56"/>
      <c r="BB126" s="56"/>
      <c r="BC126" s="56"/>
      <c r="BD126" s="56"/>
      <c r="BE126" s="56"/>
      <c r="BF126" s="56"/>
      <c r="BG126" s="56"/>
      <c r="BH126" s="56"/>
    </row>
    <row r="127" spans="5:60" x14ac:dyDescent="0.25">
      <c r="E127">
        <f t="shared" si="14"/>
        <v>0</v>
      </c>
      <c r="I127" s="13"/>
      <c r="J127" s="12"/>
      <c r="K127" s="14"/>
      <c r="M127" s="18"/>
      <c r="N127" s="18"/>
      <c r="O127" s="18"/>
      <c r="P127" s="23"/>
      <c r="Q127" s="22"/>
      <c r="R127" s="20">
        <f t="shared" si="16"/>
        <v>0</v>
      </c>
      <c r="T127" s="35"/>
      <c r="U127" s="35"/>
      <c r="V127" s="35"/>
      <c r="W127" s="37"/>
      <c r="X127" s="37"/>
      <c r="Z127" s="106"/>
      <c r="AA127" s="107"/>
      <c r="AB127" s="56"/>
      <c r="AC127" s="108"/>
      <c r="AD127" s="107"/>
      <c r="AE127" s="107"/>
      <c r="AF127" s="56"/>
      <c r="AG127" s="107"/>
      <c r="AH127" s="56"/>
      <c r="AI127" s="56"/>
      <c r="AJ127" s="56"/>
      <c r="AK127" s="56"/>
      <c r="AL127" s="56"/>
      <c r="AM127" s="56"/>
      <c r="AN127" s="56"/>
      <c r="AO127" s="56"/>
      <c r="AP127" s="56"/>
      <c r="AQ127" s="56"/>
      <c r="AR127" s="56"/>
      <c r="AS127" s="56"/>
      <c r="AT127" s="56"/>
      <c r="AU127" s="56"/>
      <c r="AV127" s="56"/>
      <c r="AW127" s="56"/>
      <c r="AX127" s="56"/>
      <c r="AY127" s="56"/>
      <c r="AZ127" s="56"/>
      <c r="BA127" s="56"/>
      <c r="BB127" s="56"/>
      <c r="BC127" s="56"/>
      <c r="BD127" s="56"/>
      <c r="BE127" s="56"/>
      <c r="BF127" s="56"/>
      <c r="BG127" s="56"/>
      <c r="BH127" s="56"/>
    </row>
    <row r="128" spans="5:60" x14ac:dyDescent="0.25">
      <c r="E128">
        <f t="shared" si="14"/>
        <v>0</v>
      </c>
      <c r="I128" s="13"/>
      <c r="J128" s="12"/>
      <c r="K128" s="14"/>
      <c r="M128" s="18"/>
      <c r="N128" s="18"/>
      <c r="O128" s="18"/>
      <c r="P128" s="23"/>
      <c r="Q128" s="22"/>
      <c r="R128" s="20">
        <f t="shared" si="16"/>
        <v>0</v>
      </c>
      <c r="T128" s="35"/>
      <c r="U128" s="35"/>
      <c r="V128" s="35"/>
      <c r="W128" s="37"/>
      <c r="X128" s="37"/>
      <c r="Z128" s="106"/>
      <c r="AA128" s="107"/>
      <c r="AB128" s="56"/>
      <c r="AC128" s="108"/>
      <c r="AD128" s="107"/>
      <c r="AE128" s="107"/>
      <c r="AF128" s="56"/>
      <c r="AG128" s="107"/>
      <c r="AH128" s="56"/>
      <c r="AI128" s="56"/>
      <c r="AJ128" s="56"/>
      <c r="AK128" s="56"/>
      <c r="AL128" s="56"/>
      <c r="AM128" s="56"/>
      <c r="AN128" s="56"/>
      <c r="AO128" s="56"/>
      <c r="AP128" s="56"/>
      <c r="AQ128" s="56"/>
      <c r="AR128" s="56"/>
      <c r="AS128" s="56"/>
      <c r="AT128" s="56"/>
      <c r="AU128" s="56"/>
      <c r="AV128" s="56"/>
      <c r="AW128" s="56"/>
      <c r="AX128" s="56"/>
      <c r="AY128" s="56"/>
      <c r="AZ128" s="56"/>
      <c r="BA128" s="56"/>
      <c r="BB128" s="56"/>
      <c r="BC128" s="56"/>
      <c r="BD128" s="56"/>
      <c r="BE128" s="56"/>
      <c r="BF128" s="56"/>
      <c r="BG128" s="56"/>
      <c r="BH128" s="56"/>
    </row>
    <row r="129" spans="5:60" x14ac:dyDescent="0.25">
      <c r="E129">
        <f t="shared" si="14"/>
        <v>0</v>
      </c>
      <c r="I129" s="13"/>
      <c r="J129" s="12"/>
      <c r="K129" s="14"/>
      <c r="M129" s="18"/>
      <c r="N129" s="18"/>
      <c r="O129" s="18"/>
      <c r="P129" s="23"/>
      <c r="Q129" s="22"/>
      <c r="R129" s="20">
        <f t="shared" si="16"/>
        <v>0</v>
      </c>
      <c r="T129" s="35"/>
      <c r="U129" s="35"/>
      <c r="V129" s="35"/>
      <c r="W129" s="37"/>
      <c r="X129" s="37"/>
      <c r="Z129" s="106"/>
      <c r="AA129" s="107"/>
      <c r="AB129" s="56"/>
      <c r="AC129" s="108"/>
      <c r="AD129" s="107"/>
      <c r="AE129" s="107"/>
      <c r="AF129" s="56"/>
      <c r="AG129" s="107"/>
      <c r="AH129" s="56"/>
      <c r="AI129" s="56"/>
      <c r="AJ129" s="56"/>
      <c r="AK129" s="56"/>
      <c r="AL129" s="56"/>
      <c r="AM129" s="56"/>
      <c r="AN129" s="56"/>
      <c r="AO129" s="56"/>
      <c r="AP129" s="56"/>
      <c r="AQ129" s="56"/>
      <c r="AR129" s="56"/>
      <c r="AS129" s="56"/>
      <c r="AT129" s="56"/>
      <c r="AU129" s="56"/>
      <c r="AV129" s="56"/>
      <c r="AW129" s="56"/>
      <c r="AX129" s="56"/>
      <c r="AY129" s="56"/>
      <c r="AZ129" s="56"/>
      <c r="BA129" s="56"/>
      <c r="BB129" s="56"/>
      <c r="BC129" s="56"/>
      <c r="BD129" s="56"/>
      <c r="BE129" s="56"/>
      <c r="BF129" s="56"/>
      <c r="BG129" s="56"/>
      <c r="BH129" s="56"/>
    </row>
    <row r="130" spans="5:60" x14ac:dyDescent="0.25">
      <c r="E130">
        <f t="shared" si="14"/>
        <v>0</v>
      </c>
      <c r="I130" s="13"/>
      <c r="J130" s="12"/>
      <c r="K130" s="14"/>
      <c r="M130" s="91"/>
      <c r="N130" s="91"/>
      <c r="O130" s="91"/>
      <c r="P130" s="92"/>
      <c r="Q130" s="90"/>
      <c r="R130" s="93">
        <f t="shared" si="16"/>
        <v>0</v>
      </c>
      <c r="T130" s="35"/>
      <c r="U130" s="35"/>
      <c r="V130" s="35"/>
      <c r="W130" s="37"/>
      <c r="X130" s="37"/>
      <c r="Z130" s="106"/>
      <c r="AA130" s="107"/>
      <c r="AB130" s="56"/>
      <c r="AC130" s="108"/>
      <c r="AD130" s="107"/>
      <c r="AE130" s="107"/>
      <c r="AF130" s="56"/>
      <c r="AG130" s="107"/>
      <c r="AH130" s="56"/>
      <c r="AI130" s="56"/>
      <c r="AJ130" s="56"/>
      <c r="AK130" s="56"/>
      <c r="AL130" s="56"/>
      <c r="AM130" s="56"/>
      <c r="AN130" s="56"/>
      <c r="AO130" s="56"/>
      <c r="AP130" s="56"/>
      <c r="AQ130" s="56"/>
      <c r="AR130" s="56"/>
      <c r="AS130" s="56"/>
      <c r="AT130" s="56"/>
      <c r="AU130" s="56"/>
      <c r="AV130" s="56"/>
      <c r="AW130" s="56"/>
      <c r="AX130" s="56"/>
      <c r="AY130" s="56"/>
      <c r="AZ130" s="56"/>
      <c r="BA130" s="56"/>
      <c r="BB130" s="56"/>
      <c r="BC130" s="56"/>
      <c r="BD130" s="56"/>
      <c r="BE130" s="56"/>
      <c r="BF130" s="56"/>
      <c r="BG130" s="56"/>
      <c r="BH130" s="56"/>
    </row>
    <row r="131" spans="5:60" x14ac:dyDescent="0.25">
      <c r="E131">
        <f t="shared" si="14"/>
        <v>0</v>
      </c>
      <c r="I131" s="13"/>
      <c r="J131" s="12"/>
      <c r="K131" s="14"/>
      <c r="M131" s="91"/>
      <c r="N131" s="91"/>
      <c r="O131" s="91"/>
      <c r="P131" s="92"/>
      <c r="Q131" s="90"/>
      <c r="R131" s="93">
        <f t="shared" si="16"/>
        <v>0</v>
      </c>
      <c r="T131" s="35"/>
      <c r="U131" s="35"/>
      <c r="V131" s="35"/>
      <c r="W131" s="37"/>
      <c r="X131" s="37"/>
      <c r="Z131" s="106"/>
      <c r="AA131" s="107"/>
      <c r="AB131" s="56"/>
      <c r="AC131" s="108"/>
      <c r="AD131" s="107"/>
      <c r="AE131" s="107"/>
      <c r="AF131" s="56"/>
      <c r="AG131" s="107"/>
      <c r="AH131" s="56"/>
      <c r="AI131" s="56"/>
      <c r="AJ131" s="56"/>
      <c r="AK131" s="56"/>
      <c r="AL131" s="56"/>
      <c r="AM131" s="56"/>
      <c r="AN131" s="56"/>
      <c r="AO131" s="56"/>
      <c r="AP131" s="56"/>
      <c r="AQ131" s="56"/>
      <c r="AR131" s="56"/>
      <c r="AS131" s="56"/>
      <c r="AT131" s="56"/>
      <c r="AU131" s="56"/>
      <c r="AV131" s="56"/>
      <c r="AW131" s="56"/>
      <c r="AX131" s="56"/>
      <c r="AY131" s="56"/>
      <c r="AZ131" s="56"/>
      <c r="BA131" s="56"/>
      <c r="BB131" s="56"/>
      <c r="BC131" s="56"/>
      <c r="BD131" s="56"/>
      <c r="BE131" s="56"/>
      <c r="BF131" s="56"/>
      <c r="BG131" s="56"/>
      <c r="BH131" s="56"/>
    </row>
    <row r="132" spans="5:60" x14ac:dyDescent="0.25">
      <c r="E132">
        <f t="shared" si="14"/>
        <v>0</v>
      </c>
      <c r="I132" s="13"/>
      <c r="J132" s="12"/>
      <c r="K132" s="14"/>
      <c r="M132" s="91"/>
      <c r="N132" s="91"/>
      <c r="O132" s="91"/>
      <c r="P132" s="92"/>
      <c r="Q132" s="90"/>
      <c r="R132" s="93">
        <f t="shared" si="16"/>
        <v>0</v>
      </c>
      <c r="T132" s="35"/>
      <c r="U132" s="35"/>
      <c r="V132" s="35"/>
      <c r="W132" s="37"/>
      <c r="X132" s="37"/>
      <c r="Z132" s="106"/>
      <c r="AA132" s="107"/>
      <c r="AB132" s="56"/>
      <c r="AC132" s="108"/>
      <c r="AD132" s="107"/>
      <c r="AE132" s="107"/>
      <c r="AF132" s="56"/>
      <c r="AG132" s="107"/>
      <c r="AH132" s="56"/>
      <c r="AI132" s="56"/>
      <c r="AJ132" s="56"/>
      <c r="AK132" s="56"/>
      <c r="AL132" s="56"/>
      <c r="AM132" s="56"/>
      <c r="AN132" s="56"/>
      <c r="AO132" s="56"/>
      <c r="AP132" s="56"/>
      <c r="AQ132" s="56"/>
      <c r="AR132" s="56"/>
      <c r="AS132" s="56"/>
      <c r="AT132" s="56"/>
      <c r="AU132" s="56"/>
      <c r="AV132" s="56"/>
      <c r="AW132" s="56"/>
      <c r="AX132" s="56"/>
      <c r="AY132" s="56"/>
      <c r="AZ132" s="56"/>
      <c r="BA132" s="56"/>
      <c r="BB132" s="56"/>
      <c r="BC132" s="56"/>
      <c r="BD132" s="56"/>
      <c r="BE132" s="56"/>
      <c r="BF132" s="56"/>
      <c r="BG132" s="56"/>
      <c r="BH132" s="56"/>
    </row>
    <row r="133" spans="5:60" x14ac:dyDescent="0.25">
      <c r="E133">
        <f t="shared" si="14"/>
        <v>0</v>
      </c>
      <c r="I133" s="13"/>
      <c r="J133" s="12"/>
      <c r="K133" s="14"/>
      <c r="M133" s="91"/>
      <c r="N133" s="91"/>
      <c r="O133" s="91"/>
      <c r="P133" s="92"/>
      <c r="Q133" s="90"/>
      <c r="R133" s="93">
        <f t="shared" si="16"/>
        <v>0</v>
      </c>
      <c r="T133" s="35"/>
      <c r="U133" s="35"/>
      <c r="V133" s="35"/>
      <c r="W133" s="37"/>
      <c r="X133" s="37"/>
      <c r="Z133" s="106"/>
      <c r="AA133" s="107"/>
      <c r="AB133" s="56"/>
      <c r="AC133" s="108"/>
      <c r="AD133" s="107"/>
      <c r="AE133" s="107"/>
      <c r="AF133" s="56"/>
      <c r="AG133" s="107"/>
      <c r="AH133" s="56"/>
      <c r="AI133" s="56"/>
      <c r="AJ133" s="56"/>
      <c r="AK133" s="56"/>
      <c r="AL133" s="56"/>
      <c r="AM133" s="56"/>
      <c r="AN133" s="56"/>
      <c r="AO133" s="56"/>
      <c r="AP133" s="56"/>
      <c r="AQ133" s="56"/>
      <c r="AR133" s="56"/>
      <c r="AS133" s="56"/>
      <c r="AT133" s="56"/>
      <c r="AU133" s="56"/>
      <c r="AV133" s="56"/>
      <c r="AW133" s="56"/>
      <c r="AX133" s="56"/>
      <c r="AY133" s="56"/>
      <c r="AZ133" s="56"/>
      <c r="BA133" s="56"/>
      <c r="BB133" s="56"/>
      <c r="BC133" s="56"/>
      <c r="BD133" s="56"/>
      <c r="BE133" s="56"/>
      <c r="BF133" s="56"/>
      <c r="BG133" s="56"/>
      <c r="BH133" s="56"/>
    </row>
    <row r="134" spans="5:60" x14ac:dyDescent="0.25">
      <c r="E134">
        <f t="shared" si="14"/>
        <v>0</v>
      </c>
      <c r="I134" s="13"/>
      <c r="J134" s="12"/>
      <c r="K134" s="14"/>
      <c r="M134" s="91"/>
      <c r="N134" s="91"/>
      <c r="O134" s="91"/>
      <c r="P134" s="92"/>
      <c r="Q134" s="90"/>
      <c r="R134" s="93">
        <f t="shared" si="16"/>
        <v>0</v>
      </c>
      <c r="T134" s="35"/>
      <c r="U134" s="35"/>
      <c r="V134" s="35"/>
      <c r="W134" s="37"/>
      <c r="X134" s="37"/>
      <c r="Z134" s="106"/>
      <c r="AA134" s="107"/>
      <c r="AB134" s="56"/>
      <c r="AC134" s="108"/>
      <c r="AD134" s="107"/>
      <c r="AE134" s="107"/>
      <c r="AF134" s="56"/>
      <c r="AG134" s="107"/>
      <c r="AH134" s="56"/>
      <c r="AI134" s="56"/>
      <c r="AJ134" s="56"/>
      <c r="AK134" s="56"/>
      <c r="AL134" s="56"/>
      <c r="AM134" s="56"/>
      <c r="AN134" s="56"/>
      <c r="AO134" s="56"/>
      <c r="AP134" s="56"/>
      <c r="AQ134" s="56"/>
      <c r="AR134" s="56"/>
      <c r="AS134" s="56"/>
      <c r="AT134" s="56"/>
      <c r="AU134" s="56"/>
      <c r="AV134" s="56"/>
      <c r="AW134" s="56"/>
      <c r="AX134" s="56"/>
      <c r="AY134" s="56"/>
      <c r="AZ134" s="56"/>
      <c r="BA134" s="56"/>
      <c r="BB134" s="56"/>
      <c r="BC134" s="56"/>
      <c r="BD134" s="56"/>
      <c r="BE134" s="56"/>
      <c r="BF134" s="56"/>
      <c r="BG134" s="56"/>
      <c r="BH134" s="56"/>
    </row>
    <row r="135" spans="5:60" x14ac:dyDescent="0.25">
      <c r="E135">
        <f t="shared" si="14"/>
        <v>0</v>
      </c>
      <c r="I135" s="13"/>
      <c r="J135" s="12"/>
      <c r="K135" s="14"/>
      <c r="M135" s="95"/>
      <c r="N135" s="95"/>
      <c r="O135" s="95"/>
      <c r="P135" s="95"/>
      <c r="Q135" s="95"/>
      <c r="R135" s="95"/>
      <c r="T135" s="35"/>
      <c r="U135" s="35"/>
      <c r="V135" s="35"/>
      <c r="W135" s="37"/>
      <c r="X135" s="37"/>
      <c r="Z135" s="106"/>
      <c r="AA135" s="107"/>
      <c r="AB135" s="56"/>
      <c r="AC135" s="108"/>
      <c r="AD135" s="107"/>
      <c r="AE135" s="107"/>
      <c r="AF135" s="56"/>
      <c r="AG135" s="107"/>
      <c r="AH135" s="56"/>
      <c r="AI135" s="56"/>
      <c r="AJ135" s="56"/>
      <c r="AK135" s="56"/>
      <c r="AL135" s="56"/>
      <c r="AM135" s="56"/>
      <c r="AN135" s="56"/>
      <c r="AO135" s="56"/>
      <c r="AP135" s="56"/>
      <c r="AQ135" s="56"/>
      <c r="AR135" s="56"/>
      <c r="AS135" s="56"/>
      <c r="AT135" s="56"/>
      <c r="AU135" s="56"/>
      <c r="AV135" s="56"/>
      <c r="AW135" s="56"/>
      <c r="AX135" s="56"/>
      <c r="AY135" s="56"/>
      <c r="AZ135" s="56"/>
      <c r="BA135" s="56"/>
      <c r="BB135" s="56"/>
      <c r="BC135" s="56"/>
      <c r="BD135" s="56"/>
      <c r="BE135" s="56"/>
      <c r="BF135" s="56"/>
      <c r="BG135" s="56"/>
      <c r="BH135" s="56"/>
    </row>
    <row r="136" spans="5:60" x14ac:dyDescent="0.25">
      <c r="E136">
        <f t="shared" si="14"/>
        <v>0</v>
      </c>
      <c r="I136" s="13"/>
      <c r="J136" s="12"/>
      <c r="K136" s="14"/>
      <c r="M136" s="95"/>
      <c r="N136" s="95"/>
      <c r="O136" s="95"/>
      <c r="P136" s="95"/>
      <c r="Q136" s="95"/>
      <c r="R136" s="95"/>
      <c r="T136" s="35"/>
      <c r="U136" s="35"/>
      <c r="V136" s="35"/>
      <c r="W136" s="37"/>
      <c r="X136" s="37"/>
      <c r="Z136" s="106"/>
      <c r="AA136" s="107"/>
      <c r="AB136" s="56"/>
      <c r="AC136" s="108"/>
      <c r="AD136" s="107"/>
      <c r="AE136" s="107"/>
      <c r="AF136" s="56"/>
      <c r="AG136" s="107"/>
      <c r="AH136" s="56"/>
      <c r="AI136" s="56"/>
      <c r="AJ136" s="56"/>
      <c r="AK136" s="56"/>
      <c r="AL136" s="56"/>
      <c r="AM136" s="56"/>
      <c r="AN136" s="56"/>
      <c r="AO136" s="56"/>
      <c r="AP136" s="56"/>
      <c r="AQ136" s="56"/>
      <c r="AR136" s="56"/>
      <c r="AS136" s="56"/>
      <c r="AT136" s="56"/>
      <c r="AU136" s="56"/>
      <c r="AV136" s="56"/>
      <c r="AW136" s="56"/>
      <c r="AX136" s="56"/>
      <c r="AY136" s="56"/>
      <c r="AZ136" s="56"/>
      <c r="BA136" s="56"/>
      <c r="BB136" s="56"/>
      <c r="BC136" s="56"/>
      <c r="BD136" s="56"/>
      <c r="BE136" s="56"/>
      <c r="BF136" s="56"/>
      <c r="BG136" s="56"/>
      <c r="BH136" s="56"/>
    </row>
    <row r="137" spans="5:60" x14ac:dyDescent="0.25">
      <c r="E137">
        <f t="shared" si="14"/>
        <v>0</v>
      </c>
      <c r="I137" s="13"/>
      <c r="J137" s="12"/>
      <c r="K137" s="14"/>
      <c r="M137" s="95"/>
      <c r="N137" s="95"/>
      <c r="O137" s="95"/>
      <c r="P137" s="95"/>
      <c r="Q137" s="95"/>
      <c r="R137" s="95"/>
      <c r="T137" s="35"/>
      <c r="U137" s="35"/>
      <c r="V137" s="35"/>
      <c r="W137" s="37"/>
      <c r="X137" s="37"/>
      <c r="Z137" s="106"/>
      <c r="AA137" s="107"/>
      <c r="AB137" s="56"/>
      <c r="AC137" s="108"/>
      <c r="AD137" s="107"/>
      <c r="AE137" s="107"/>
      <c r="AF137" s="56"/>
      <c r="AG137" s="107"/>
      <c r="AH137" s="56"/>
      <c r="AI137" s="56"/>
      <c r="AJ137" s="56"/>
      <c r="AK137" s="56"/>
      <c r="AL137" s="56"/>
      <c r="AM137" s="56"/>
      <c r="AN137" s="56"/>
      <c r="AO137" s="56"/>
      <c r="AP137" s="56"/>
      <c r="AQ137" s="56"/>
      <c r="AR137" s="56"/>
      <c r="AS137" s="56"/>
      <c r="AT137" s="56"/>
      <c r="AU137" s="56"/>
      <c r="AV137" s="56"/>
      <c r="AW137" s="56"/>
      <c r="AX137" s="56"/>
      <c r="AY137" s="56"/>
      <c r="AZ137" s="56"/>
      <c r="BA137" s="56"/>
      <c r="BB137" s="56"/>
      <c r="BC137" s="56"/>
      <c r="BD137" s="56"/>
      <c r="BE137" s="56"/>
      <c r="BF137" s="56"/>
      <c r="BG137" s="56"/>
      <c r="BH137" s="56"/>
    </row>
    <row r="138" spans="5:60" x14ac:dyDescent="0.25">
      <c r="E138">
        <f t="shared" si="14"/>
        <v>0</v>
      </c>
      <c r="I138" s="13"/>
      <c r="J138" s="12"/>
      <c r="K138" s="14"/>
      <c r="M138" s="95"/>
      <c r="N138" s="95"/>
      <c r="O138" s="95"/>
      <c r="P138" s="95"/>
      <c r="Q138" s="95"/>
      <c r="R138" s="95"/>
      <c r="T138" s="35"/>
      <c r="U138" s="35"/>
      <c r="V138" s="35"/>
      <c r="W138" s="37"/>
      <c r="X138" s="37"/>
      <c r="Z138" s="106"/>
      <c r="AA138" s="107"/>
      <c r="AB138" s="56"/>
      <c r="AC138" s="108"/>
      <c r="AD138" s="107"/>
      <c r="AE138" s="107"/>
      <c r="AF138" s="56"/>
      <c r="AG138" s="107"/>
      <c r="AH138" s="56"/>
      <c r="AI138" s="56"/>
      <c r="AJ138" s="56"/>
      <c r="AK138" s="56"/>
      <c r="AL138" s="56"/>
      <c r="AM138" s="56"/>
      <c r="AN138" s="56"/>
      <c r="AO138" s="56"/>
      <c r="AP138" s="56"/>
      <c r="AQ138" s="56"/>
      <c r="AR138" s="56"/>
      <c r="AS138" s="56"/>
      <c r="AT138" s="56"/>
      <c r="AU138" s="56"/>
      <c r="AV138" s="56"/>
      <c r="AW138" s="56"/>
      <c r="AX138" s="56"/>
      <c r="AY138" s="56"/>
      <c r="AZ138" s="56"/>
      <c r="BA138" s="56"/>
      <c r="BB138" s="56"/>
      <c r="BC138" s="56"/>
      <c r="BD138" s="56"/>
      <c r="BE138" s="56"/>
      <c r="BF138" s="56"/>
      <c r="BG138" s="56"/>
      <c r="BH138" s="56"/>
    </row>
    <row r="139" spans="5:60" x14ac:dyDescent="0.25">
      <c r="E139">
        <f t="shared" si="14"/>
        <v>0</v>
      </c>
      <c r="I139" s="13"/>
      <c r="J139" s="12"/>
      <c r="K139" s="14"/>
      <c r="M139" s="95"/>
      <c r="N139" s="95"/>
      <c r="O139" s="95"/>
      <c r="P139" s="95"/>
      <c r="Q139" s="95"/>
      <c r="R139" s="95"/>
      <c r="T139" s="35"/>
      <c r="U139" s="35"/>
      <c r="V139" s="35"/>
      <c r="W139" s="37"/>
      <c r="X139" s="37"/>
      <c r="Z139" s="106"/>
      <c r="AA139" s="107"/>
      <c r="AB139" s="56"/>
      <c r="AC139" s="108"/>
      <c r="AD139" s="107"/>
      <c r="AE139" s="107"/>
      <c r="AF139" s="56"/>
      <c r="AG139" s="107"/>
      <c r="AH139" s="56"/>
      <c r="AI139" s="56"/>
      <c r="AJ139" s="56"/>
      <c r="AK139" s="56"/>
      <c r="AL139" s="56"/>
      <c r="AM139" s="56"/>
      <c r="AN139" s="56"/>
      <c r="AO139" s="56"/>
      <c r="AP139" s="56"/>
      <c r="AQ139" s="56"/>
      <c r="AR139" s="56"/>
      <c r="AS139" s="56"/>
      <c r="AT139" s="56"/>
      <c r="AU139" s="56"/>
      <c r="AV139" s="56"/>
      <c r="AW139" s="56"/>
      <c r="AX139" s="56"/>
      <c r="AY139" s="56"/>
      <c r="AZ139" s="56"/>
      <c r="BA139" s="56"/>
      <c r="BB139" s="56"/>
      <c r="BC139" s="56"/>
      <c r="BD139" s="56"/>
      <c r="BE139" s="56"/>
      <c r="BF139" s="56"/>
      <c r="BG139" s="56"/>
      <c r="BH139" s="56"/>
    </row>
    <row r="140" spans="5:60" x14ac:dyDescent="0.25">
      <c r="E140">
        <f t="shared" ref="E140:E156" si="17">C140-D140</f>
        <v>0</v>
      </c>
      <c r="I140" s="13"/>
      <c r="J140" s="12"/>
      <c r="K140" s="14"/>
      <c r="M140" s="95"/>
      <c r="N140" s="95"/>
      <c r="O140" s="95"/>
      <c r="P140" s="95"/>
      <c r="Q140" s="95"/>
      <c r="R140" s="95"/>
      <c r="T140" s="35"/>
      <c r="U140" s="35"/>
      <c r="V140" s="35"/>
      <c r="W140" s="37"/>
      <c r="X140" s="37"/>
      <c r="Z140" s="106"/>
      <c r="AA140" s="107"/>
      <c r="AB140" s="56"/>
      <c r="AC140" s="108"/>
      <c r="AD140" s="107"/>
      <c r="AE140" s="107"/>
      <c r="AF140" s="56"/>
      <c r="AG140" s="107"/>
      <c r="AH140" s="56"/>
      <c r="AI140" s="56"/>
      <c r="AJ140" s="56"/>
      <c r="AK140" s="56"/>
      <c r="AL140" s="56"/>
      <c r="AM140" s="56"/>
      <c r="AN140" s="56"/>
      <c r="AO140" s="56"/>
      <c r="AP140" s="56"/>
      <c r="AQ140" s="56"/>
      <c r="AR140" s="56"/>
      <c r="AS140" s="56"/>
      <c r="AT140" s="56"/>
      <c r="AU140" s="56"/>
      <c r="AV140" s="56"/>
      <c r="AW140" s="56"/>
      <c r="AX140" s="56"/>
      <c r="AY140" s="56"/>
      <c r="AZ140" s="56"/>
      <c r="BA140" s="56"/>
      <c r="BB140" s="56"/>
      <c r="BC140" s="56"/>
      <c r="BD140" s="56"/>
      <c r="BE140" s="56"/>
      <c r="BF140" s="56"/>
      <c r="BG140" s="56"/>
      <c r="BH140" s="56"/>
    </row>
    <row r="141" spans="5:60" x14ac:dyDescent="0.25">
      <c r="E141">
        <f t="shared" si="17"/>
        <v>0</v>
      </c>
      <c r="I141" s="13"/>
      <c r="J141" s="12"/>
      <c r="K141" s="14"/>
      <c r="M141" s="95"/>
      <c r="N141" s="95"/>
      <c r="O141" s="95"/>
      <c r="P141" s="95"/>
      <c r="Q141" s="95"/>
      <c r="R141" s="95"/>
      <c r="T141" s="35"/>
      <c r="U141" s="35"/>
      <c r="V141" s="35"/>
      <c r="W141" s="37"/>
      <c r="X141" s="37"/>
      <c r="Z141" s="106"/>
      <c r="AA141" s="107"/>
      <c r="AB141" s="56"/>
      <c r="AC141" s="108"/>
      <c r="AD141" s="107"/>
      <c r="AE141" s="107"/>
      <c r="AF141" s="56"/>
      <c r="AG141" s="107"/>
      <c r="AH141" s="56"/>
      <c r="AI141" s="56"/>
      <c r="AJ141" s="56"/>
      <c r="AK141" s="56"/>
      <c r="AL141" s="56"/>
      <c r="AM141" s="56"/>
      <c r="AN141" s="56"/>
      <c r="AO141" s="56"/>
      <c r="AP141" s="56"/>
      <c r="AQ141" s="56"/>
      <c r="AR141" s="56"/>
      <c r="AS141" s="56"/>
      <c r="AT141" s="56"/>
      <c r="AU141" s="56"/>
      <c r="AV141" s="56"/>
      <c r="AW141" s="56"/>
      <c r="AX141" s="56"/>
      <c r="AY141" s="56"/>
      <c r="AZ141" s="56"/>
      <c r="BA141" s="56"/>
      <c r="BB141" s="56"/>
      <c r="BC141" s="56"/>
      <c r="BD141" s="56"/>
      <c r="BE141" s="56"/>
      <c r="BF141" s="56"/>
      <c r="BG141" s="56"/>
      <c r="BH141" s="56"/>
    </row>
    <row r="142" spans="5:60" x14ac:dyDescent="0.25">
      <c r="E142">
        <f t="shared" si="17"/>
        <v>0</v>
      </c>
      <c r="I142" s="13"/>
      <c r="J142" s="12"/>
      <c r="K142" s="14"/>
      <c r="M142" s="95"/>
      <c r="N142" s="95"/>
      <c r="O142" s="95"/>
      <c r="P142" s="95"/>
      <c r="Q142" s="95"/>
      <c r="R142" s="95"/>
      <c r="T142" s="35"/>
      <c r="U142" s="35"/>
      <c r="V142" s="35"/>
      <c r="W142" s="37"/>
      <c r="X142" s="37"/>
      <c r="Z142" s="106"/>
      <c r="AA142" s="107"/>
      <c r="AB142" s="56"/>
      <c r="AC142" s="108"/>
      <c r="AD142" s="107"/>
      <c r="AE142" s="107"/>
      <c r="AF142" s="56"/>
      <c r="AG142" s="107"/>
      <c r="AH142" s="56"/>
      <c r="AI142" s="56"/>
      <c r="AJ142" s="56"/>
      <c r="AK142" s="56"/>
      <c r="AL142" s="56"/>
      <c r="AM142" s="56"/>
      <c r="AN142" s="56"/>
      <c r="AO142" s="56"/>
      <c r="AP142" s="56"/>
      <c r="AQ142" s="56"/>
      <c r="AR142" s="56"/>
      <c r="AS142" s="56"/>
      <c r="AT142" s="56"/>
      <c r="AU142" s="56"/>
      <c r="AV142" s="56"/>
      <c r="AW142" s="56"/>
      <c r="AX142" s="56"/>
      <c r="AY142" s="56"/>
      <c r="AZ142" s="56"/>
      <c r="BA142" s="56"/>
      <c r="BB142" s="56"/>
      <c r="BC142" s="56"/>
      <c r="BD142" s="56"/>
      <c r="BE142" s="56"/>
      <c r="BF142" s="56"/>
      <c r="BG142" s="56"/>
      <c r="BH142" s="56"/>
    </row>
    <row r="143" spans="5:60" x14ac:dyDescent="0.25">
      <c r="E143">
        <f t="shared" si="17"/>
        <v>0</v>
      </c>
      <c r="I143" s="13"/>
      <c r="J143" s="12"/>
      <c r="K143" s="14"/>
      <c r="M143" s="95"/>
      <c r="N143" s="95"/>
      <c r="O143" s="95"/>
      <c r="P143" s="95"/>
      <c r="Q143" s="95"/>
      <c r="R143" s="95"/>
      <c r="T143" s="35"/>
      <c r="U143" s="35"/>
      <c r="V143" s="35"/>
      <c r="W143" s="37"/>
      <c r="X143" s="37"/>
      <c r="Z143" s="106"/>
      <c r="AA143" s="107"/>
      <c r="AB143" s="56"/>
      <c r="AC143" s="108"/>
      <c r="AD143" s="107"/>
      <c r="AE143" s="107"/>
      <c r="AF143" s="56"/>
      <c r="AG143" s="107"/>
      <c r="AH143" s="56"/>
      <c r="AI143" s="56"/>
      <c r="AJ143" s="56"/>
      <c r="AK143" s="56"/>
      <c r="AL143" s="56"/>
      <c r="AM143" s="56"/>
      <c r="AN143" s="56"/>
      <c r="AO143" s="56"/>
      <c r="AP143" s="56"/>
      <c r="AQ143" s="56"/>
      <c r="AR143" s="56"/>
      <c r="AS143" s="56"/>
      <c r="AT143" s="56"/>
      <c r="AU143" s="56"/>
      <c r="AV143" s="56"/>
      <c r="AW143" s="56"/>
      <c r="AX143" s="56"/>
      <c r="AY143" s="56"/>
      <c r="AZ143" s="56"/>
      <c r="BA143" s="56"/>
      <c r="BB143" s="56"/>
      <c r="BC143" s="56"/>
      <c r="BD143" s="56"/>
      <c r="BE143" s="56"/>
      <c r="BF143" s="56"/>
      <c r="BG143" s="56"/>
      <c r="BH143" s="56"/>
    </row>
    <row r="144" spans="5:60" x14ac:dyDescent="0.25">
      <c r="E144">
        <f t="shared" si="17"/>
        <v>0</v>
      </c>
      <c r="I144" s="13"/>
      <c r="J144" s="12"/>
      <c r="K144" s="14"/>
      <c r="M144" s="95"/>
      <c r="N144" s="95"/>
      <c r="O144" s="95"/>
      <c r="P144" s="95"/>
      <c r="Q144" s="95"/>
      <c r="R144" s="95"/>
      <c r="T144" s="35"/>
      <c r="U144" s="35"/>
      <c r="V144" s="35"/>
      <c r="W144" s="37"/>
      <c r="X144" s="37"/>
      <c r="Z144" s="106"/>
      <c r="AA144" s="107"/>
      <c r="AB144" s="56"/>
      <c r="AC144" s="108"/>
      <c r="AD144" s="107"/>
      <c r="AE144" s="107"/>
      <c r="AF144" s="56"/>
      <c r="AG144" s="107"/>
      <c r="AH144" s="56"/>
      <c r="AI144" s="56"/>
      <c r="AJ144" s="56"/>
      <c r="AK144" s="56"/>
      <c r="AL144" s="56"/>
      <c r="AM144" s="56"/>
      <c r="AN144" s="56"/>
      <c r="AO144" s="56"/>
      <c r="AP144" s="56"/>
      <c r="AQ144" s="56"/>
      <c r="AR144" s="56"/>
      <c r="AS144" s="56"/>
      <c r="AT144" s="56"/>
      <c r="AU144" s="56"/>
      <c r="AV144" s="56"/>
      <c r="AW144" s="56"/>
      <c r="AX144" s="56"/>
      <c r="AY144" s="56"/>
      <c r="AZ144" s="56"/>
      <c r="BA144" s="56"/>
      <c r="BB144" s="56"/>
      <c r="BC144" s="56"/>
      <c r="BD144" s="56"/>
      <c r="BE144" s="56"/>
      <c r="BF144" s="56"/>
      <c r="BG144" s="56"/>
      <c r="BH144" s="56"/>
    </row>
    <row r="145" spans="5:60" x14ac:dyDescent="0.25">
      <c r="E145">
        <f t="shared" si="17"/>
        <v>0</v>
      </c>
      <c r="I145" s="13"/>
      <c r="J145" s="12"/>
      <c r="K145" s="14"/>
      <c r="M145" s="95"/>
      <c r="N145" s="95"/>
      <c r="O145" s="95"/>
      <c r="P145" s="95"/>
      <c r="Q145" s="95"/>
      <c r="R145" s="95"/>
      <c r="T145" s="35"/>
      <c r="U145" s="35"/>
      <c r="V145" s="35"/>
      <c r="W145" s="37"/>
      <c r="X145" s="37"/>
      <c r="Z145" s="106"/>
      <c r="AA145" s="107"/>
      <c r="AB145" s="56"/>
      <c r="AC145" s="108"/>
      <c r="AD145" s="107"/>
      <c r="AE145" s="107"/>
      <c r="AF145" s="56"/>
      <c r="AG145" s="107"/>
      <c r="AH145" s="56"/>
      <c r="AI145" s="56"/>
      <c r="AJ145" s="56"/>
      <c r="AK145" s="56"/>
      <c r="AL145" s="56"/>
      <c r="AM145" s="56"/>
      <c r="AN145" s="56"/>
      <c r="AO145" s="56"/>
      <c r="AP145" s="56"/>
      <c r="AQ145" s="56"/>
      <c r="AR145" s="56"/>
      <c r="AS145" s="56"/>
      <c r="AT145" s="56"/>
      <c r="AU145" s="56"/>
      <c r="AV145" s="56"/>
      <c r="AW145" s="56"/>
      <c r="AX145" s="56"/>
      <c r="AY145" s="56"/>
      <c r="AZ145" s="56"/>
      <c r="BA145" s="56"/>
      <c r="BB145" s="56"/>
      <c r="BC145" s="56"/>
      <c r="BD145" s="56"/>
      <c r="BE145" s="56"/>
      <c r="BF145" s="56"/>
      <c r="BG145" s="56"/>
      <c r="BH145" s="56"/>
    </row>
    <row r="146" spans="5:60" x14ac:dyDescent="0.25">
      <c r="E146">
        <f t="shared" si="17"/>
        <v>0</v>
      </c>
      <c r="I146" s="13"/>
      <c r="J146" s="12"/>
      <c r="K146" s="14"/>
      <c r="M146" s="95"/>
      <c r="N146" s="95"/>
      <c r="O146" s="95"/>
      <c r="P146" s="95"/>
      <c r="Q146" s="95"/>
      <c r="R146" s="95"/>
      <c r="T146" s="35"/>
      <c r="U146" s="35"/>
      <c r="V146" s="35"/>
      <c r="W146" s="37"/>
      <c r="X146" s="37"/>
      <c r="Z146" s="106"/>
      <c r="AA146" s="107"/>
      <c r="AB146" s="56"/>
      <c r="AC146" s="108"/>
      <c r="AD146" s="107"/>
      <c r="AE146" s="107"/>
      <c r="AF146" s="56"/>
      <c r="AG146" s="107"/>
      <c r="AH146" s="56"/>
      <c r="AI146" s="56"/>
      <c r="AJ146" s="56"/>
      <c r="AK146" s="56"/>
      <c r="AL146" s="56"/>
      <c r="AM146" s="56"/>
      <c r="AN146" s="56"/>
      <c r="AO146" s="56"/>
      <c r="AP146" s="56"/>
      <c r="AQ146" s="56"/>
      <c r="AR146" s="56"/>
      <c r="AS146" s="56"/>
      <c r="AT146" s="56"/>
      <c r="AU146" s="56"/>
      <c r="AV146" s="56"/>
      <c r="AW146" s="56"/>
      <c r="AX146" s="56"/>
      <c r="AY146" s="56"/>
      <c r="AZ146" s="56"/>
      <c r="BA146" s="56"/>
      <c r="BB146" s="56"/>
      <c r="BC146" s="56"/>
      <c r="BD146" s="56"/>
      <c r="BE146" s="56"/>
      <c r="BF146" s="56"/>
      <c r="BG146" s="56"/>
      <c r="BH146" s="56"/>
    </row>
    <row r="147" spans="5:60" x14ac:dyDescent="0.25">
      <c r="E147">
        <f t="shared" si="17"/>
        <v>0</v>
      </c>
      <c r="I147" s="13"/>
      <c r="J147" s="12"/>
      <c r="K147" s="14"/>
      <c r="M147" s="95"/>
      <c r="N147" s="95"/>
      <c r="O147" s="95"/>
      <c r="P147" s="95"/>
      <c r="Q147" s="95"/>
      <c r="R147" s="95"/>
      <c r="T147" s="35"/>
      <c r="U147" s="35"/>
      <c r="V147" s="35"/>
      <c r="W147" s="37"/>
      <c r="X147" s="37"/>
      <c r="Z147" s="106"/>
      <c r="AA147" s="107"/>
      <c r="AB147" s="56"/>
      <c r="AC147" s="108"/>
      <c r="AD147" s="107"/>
      <c r="AE147" s="107"/>
      <c r="AF147" s="56"/>
      <c r="AG147" s="107"/>
      <c r="AH147" s="56"/>
      <c r="AI147" s="56"/>
      <c r="AJ147" s="56"/>
      <c r="AK147" s="56"/>
      <c r="AL147" s="56"/>
      <c r="AM147" s="56"/>
      <c r="AN147" s="56"/>
      <c r="AO147" s="56"/>
      <c r="AP147" s="56"/>
      <c r="AQ147" s="56"/>
      <c r="AR147" s="56"/>
      <c r="AS147" s="56"/>
      <c r="AT147" s="56"/>
      <c r="AU147" s="56"/>
      <c r="AV147" s="56"/>
      <c r="AW147" s="56"/>
      <c r="AX147" s="56"/>
      <c r="AY147" s="56"/>
      <c r="AZ147" s="56"/>
      <c r="BA147" s="56"/>
      <c r="BB147" s="56"/>
      <c r="BC147" s="56"/>
      <c r="BD147" s="56"/>
      <c r="BE147" s="56"/>
      <c r="BF147" s="56"/>
      <c r="BG147" s="56"/>
      <c r="BH147" s="56"/>
    </row>
    <row r="148" spans="5:60" x14ac:dyDescent="0.25">
      <c r="E148">
        <f t="shared" si="17"/>
        <v>0</v>
      </c>
      <c r="I148" s="13"/>
      <c r="J148" s="12"/>
      <c r="K148" s="14"/>
      <c r="M148" s="95"/>
      <c r="N148" s="95"/>
      <c r="O148" s="95"/>
      <c r="P148" s="95"/>
      <c r="Q148" s="95"/>
      <c r="R148" s="95"/>
      <c r="T148" s="35"/>
      <c r="U148" s="35"/>
      <c r="V148" s="35"/>
      <c r="W148" s="37"/>
      <c r="X148" s="37"/>
      <c r="Z148" s="106"/>
      <c r="AA148" s="107"/>
      <c r="AB148" s="56"/>
      <c r="AC148" s="108"/>
      <c r="AD148" s="107"/>
      <c r="AE148" s="107"/>
      <c r="AF148" s="56"/>
      <c r="AG148" s="107"/>
      <c r="AH148" s="56"/>
      <c r="AI148" s="56"/>
      <c r="AJ148" s="56"/>
      <c r="AK148" s="56"/>
      <c r="AL148" s="56"/>
      <c r="AM148" s="56"/>
      <c r="AN148" s="56"/>
      <c r="AO148" s="56"/>
      <c r="AP148" s="56"/>
      <c r="AQ148" s="56"/>
      <c r="AR148" s="56"/>
      <c r="AS148" s="56"/>
      <c r="AT148" s="56"/>
      <c r="AU148" s="56"/>
      <c r="AV148" s="56"/>
      <c r="AW148" s="56"/>
      <c r="AX148" s="56"/>
      <c r="AY148" s="56"/>
      <c r="AZ148" s="56"/>
      <c r="BA148" s="56"/>
      <c r="BB148" s="56"/>
      <c r="BC148" s="56"/>
      <c r="BD148" s="56"/>
      <c r="BE148" s="56"/>
      <c r="BF148" s="56"/>
      <c r="BG148" s="56"/>
      <c r="BH148" s="56"/>
    </row>
    <row r="149" spans="5:60" x14ac:dyDescent="0.25">
      <c r="E149">
        <f t="shared" si="17"/>
        <v>0</v>
      </c>
      <c r="I149" s="13"/>
      <c r="J149" s="12"/>
      <c r="K149" s="14"/>
      <c r="M149" s="95"/>
      <c r="N149" s="95"/>
      <c r="O149" s="95"/>
      <c r="P149" s="95"/>
      <c r="Q149" s="95"/>
      <c r="R149" s="95"/>
      <c r="T149" s="35"/>
      <c r="U149" s="35"/>
      <c r="V149" s="35"/>
      <c r="W149" s="37"/>
      <c r="X149" s="37"/>
      <c r="Z149" s="106"/>
      <c r="AA149" s="107"/>
      <c r="AB149" s="56"/>
      <c r="AC149" s="108"/>
      <c r="AD149" s="107"/>
      <c r="AE149" s="107"/>
      <c r="AF149" s="56"/>
      <c r="AG149" s="107"/>
      <c r="AH149" s="56"/>
      <c r="AI149" s="56"/>
      <c r="AJ149" s="56"/>
      <c r="AK149" s="56"/>
      <c r="AL149" s="56"/>
      <c r="AM149" s="56"/>
      <c r="AN149" s="56"/>
      <c r="AO149" s="56"/>
      <c r="AP149" s="56"/>
      <c r="AQ149" s="56"/>
      <c r="AR149" s="56"/>
      <c r="AS149" s="56"/>
      <c r="AT149" s="56"/>
      <c r="AU149" s="56"/>
      <c r="AV149" s="56"/>
      <c r="AW149" s="56"/>
      <c r="AX149" s="56"/>
      <c r="AY149" s="56"/>
      <c r="AZ149" s="56"/>
      <c r="BA149" s="56"/>
      <c r="BB149" s="56"/>
      <c r="BC149" s="56"/>
      <c r="BD149" s="56"/>
      <c r="BE149" s="56"/>
      <c r="BF149" s="56"/>
      <c r="BG149" s="56"/>
      <c r="BH149" s="56"/>
    </row>
    <row r="150" spans="5:60" s="91" customFormat="1" x14ac:dyDescent="0.25">
      <c r="E150">
        <f t="shared" si="17"/>
        <v>0</v>
      </c>
      <c r="I150" s="88"/>
      <c r="J150" s="89"/>
      <c r="K150" s="90"/>
      <c r="M150" s="95"/>
      <c r="N150" s="95"/>
      <c r="O150" s="95"/>
      <c r="P150" s="95"/>
      <c r="Q150" s="95"/>
      <c r="R150" s="95"/>
      <c r="W150" s="94"/>
      <c r="X150" s="94"/>
      <c r="Z150" s="106"/>
      <c r="AA150" s="56"/>
      <c r="AB150" s="107"/>
      <c r="AC150" s="108"/>
      <c r="AD150" s="107"/>
      <c r="AE150" s="107"/>
      <c r="AF150" s="56"/>
      <c r="AG150" s="107"/>
      <c r="AH150" s="56"/>
      <c r="AI150" s="56"/>
      <c r="AJ150" s="56"/>
      <c r="AK150" s="56"/>
      <c r="AL150" s="56"/>
      <c r="AM150" s="56"/>
      <c r="AN150" s="56"/>
      <c r="AO150" s="56"/>
      <c r="AP150" s="56"/>
      <c r="AQ150" s="56"/>
      <c r="AR150" s="56"/>
      <c r="AS150" s="56"/>
      <c r="AT150" s="56"/>
      <c r="AU150" s="56"/>
      <c r="AV150" s="56"/>
      <c r="AW150" s="56"/>
      <c r="AX150" s="56"/>
      <c r="AY150" s="56"/>
      <c r="AZ150" s="56"/>
      <c r="BA150" s="56"/>
      <c r="BB150" s="56"/>
      <c r="BC150" s="56"/>
      <c r="BD150" s="56"/>
      <c r="BE150" s="56"/>
      <c r="BF150" s="56"/>
      <c r="BG150" s="56"/>
      <c r="BH150" s="56"/>
    </row>
    <row r="151" spans="5:60" s="91" customFormat="1" x14ac:dyDescent="0.25">
      <c r="E151">
        <f t="shared" si="17"/>
        <v>0</v>
      </c>
      <c r="I151" s="88"/>
      <c r="J151" s="89"/>
      <c r="K151" s="90"/>
      <c r="M151" s="95"/>
      <c r="N151" s="95"/>
      <c r="O151" s="95"/>
      <c r="P151" s="95"/>
      <c r="Q151" s="95"/>
      <c r="R151" s="95"/>
      <c r="W151" s="94"/>
      <c r="X151" s="94"/>
      <c r="Z151" s="106"/>
      <c r="AA151" s="56"/>
      <c r="AB151" s="107"/>
      <c r="AC151" s="108"/>
      <c r="AD151" s="107"/>
      <c r="AE151" s="107"/>
      <c r="AF151" s="56"/>
      <c r="AG151" s="107"/>
      <c r="AH151" s="56"/>
      <c r="AI151" s="56"/>
      <c r="AJ151" s="56"/>
      <c r="AK151" s="56"/>
      <c r="AL151" s="56"/>
      <c r="AM151" s="56"/>
      <c r="AN151" s="56"/>
      <c r="AO151" s="56"/>
      <c r="AP151" s="56"/>
      <c r="AQ151" s="56"/>
      <c r="AR151" s="56"/>
      <c r="AS151" s="56"/>
      <c r="AT151" s="56"/>
      <c r="AU151" s="56"/>
      <c r="AV151" s="56"/>
      <c r="AW151" s="56"/>
      <c r="AX151" s="56"/>
      <c r="AY151" s="56"/>
      <c r="AZ151" s="56"/>
      <c r="BA151" s="56"/>
      <c r="BB151" s="56"/>
      <c r="BC151" s="56"/>
      <c r="BD151" s="56"/>
      <c r="BE151" s="56"/>
      <c r="BF151" s="56"/>
      <c r="BG151" s="56"/>
      <c r="BH151" s="56"/>
    </row>
    <row r="152" spans="5:60" s="91" customFormat="1" x14ac:dyDescent="0.25">
      <c r="E152">
        <f t="shared" si="17"/>
        <v>0</v>
      </c>
      <c r="I152" s="88"/>
      <c r="J152" s="89"/>
      <c r="K152" s="90"/>
      <c r="M152" s="95"/>
      <c r="N152" s="95"/>
      <c r="O152" s="95"/>
      <c r="P152" s="95"/>
      <c r="Q152" s="95"/>
      <c r="R152" s="95"/>
      <c r="W152" s="94"/>
      <c r="X152" s="94"/>
      <c r="Z152" s="106"/>
      <c r="AA152" s="56"/>
      <c r="AB152" s="107"/>
      <c r="AC152" s="108"/>
      <c r="AD152" s="107"/>
      <c r="AE152" s="107"/>
      <c r="AF152" s="56"/>
      <c r="AG152" s="107"/>
      <c r="AH152" s="56"/>
      <c r="AI152" s="56"/>
      <c r="AJ152" s="56"/>
      <c r="AK152" s="56"/>
      <c r="AL152" s="56"/>
      <c r="AM152" s="56"/>
      <c r="AN152" s="56"/>
      <c r="AO152" s="56"/>
      <c r="AP152" s="56"/>
      <c r="AQ152" s="56"/>
      <c r="AR152" s="56"/>
      <c r="AS152" s="56"/>
      <c r="AT152" s="56"/>
      <c r="AU152" s="56"/>
      <c r="AV152" s="56"/>
      <c r="AW152" s="56"/>
      <c r="AX152" s="56"/>
      <c r="AY152" s="56"/>
      <c r="AZ152" s="56"/>
      <c r="BA152" s="56"/>
      <c r="BB152" s="56"/>
      <c r="BC152" s="56"/>
      <c r="BD152" s="56"/>
      <c r="BE152" s="56"/>
      <c r="BF152" s="56"/>
      <c r="BG152" s="56"/>
      <c r="BH152" s="56"/>
    </row>
    <row r="153" spans="5:60" s="91" customFormat="1" x14ac:dyDescent="0.25">
      <c r="E153">
        <f t="shared" si="17"/>
        <v>0</v>
      </c>
      <c r="I153" s="88"/>
      <c r="J153" s="89"/>
      <c r="K153" s="90"/>
      <c r="M153" s="95"/>
      <c r="N153" s="95"/>
      <c r="O153" s="95"/>
      <c r="P153" s="95"/>
      <c r="Q153" s="95"/>
      <c r="R153" s="95"/>
      <c r="W153" s="94"/>
      <c r="X153" s="94"/>
      <c r="Z153" s="106"/>
      <c r="AA153" s="56"/>
      <c r="AB153" s="107"/>
      <c r="AC153" s="108"/>
      <c r="AD153" s="107"/>
      <c r="AE153" s="107"/>
      <c r="AF153" s="56"/>
      <c r="AG153" s="107"/>
      <c r="AH153" s="56"/>
      <c r="AI153" s="56"/>
      <c r="AJ153" s="56"/>
      <c r="AK153" s="56"/>
      <c r="AL153" s="56"/>
      <c r="AM153" s="56"/>
      <c r="AN153" s="56"/>
      <c r="AO153" s="56"/>
      <c r="AP153" s="56"/>
      <c r="AQ153" s="56"/>
      <c r="AR153" s="56"/>
      <c r="AS153" s="56"/>
      <c r="AT153" s="56"/>
      <c r="AU153" s="56"/>
      <c r="AV153" s="56"/>
      <c r="AW153" s="56"/>
      <c r="AX153" s="56"/>
      <c r="AY153" s="56"/>
      <c r="AZ153" s="56"/>
      <c r="BA153" s="56"/>
      <c r="BB153" s="56"/>
      <c r="BC153" s="56"/>
      <c r="BD153" s="56"/>
      <c r="BE153" s="56"/>
      <c r="BF153" s="56"/>
      <c r="BG153" s="56"/>
      <c r="BH153" s="56"/>
    </row>
    <row r="154" spans="5:60" s="91" customFormat="1" x14ac:dyDescent="0.25">
      <c r="E154">
        <f t="shared" si="17"/>
        <v>0</v>
      </c>
      <c r="I154" s="88"/>
      <c r="J154" s="89"/>
      <c r="K154" s="90"/>
      <c r="M154" s="95"/>
      <c r="N154" s="95"/>
      <c r="O154" s="95"/>
      <c r="P154" s="95"/>
      <c r="Q154" s="95"/>
      <c r="R154" s="95"/>
      <c r="W154" s="94"/>
      <c r="X154" s="94"/>
      <c r="Z154" s="106"/>
      <c r="AA154" s="56"/>
      <c r="AB154" s="107"/>
      <c r="AC154" s="108"/>
      <c r="AD154" s="107"/>
      <c r="AE154" s="107"/>
      <c r="AF154" s="56"/>
      <c r="AG154" s="107"/>
      <c r="AH154" s="56"/>
      <c r="AI154" s="56"/>
      <c r="AJ154" s="56"/>
      <c r="AK154" s="56"/>
      <c r="AL154" s="56"/>
      <c r="AM154" s="56"/>
      <c r="AN154" s="56"/>
      <c r="AO154" s="56"/>
      <c r="AP154" s="56"/>
      <c r="AQ154" s="56"/>
      <c r="AR154" s="56"/>
      <c r="AS154" s="56"/>
      <c r="AT154" s="56"/>
      <c r="AU154" s="56"/>
      <c r="AV154" s="56"/>
      <c r="AW154" s="56"/>
      <c r="AX154" s="56"/>
      <c r="AY154" s="56"/>
      <c r="AZ154" s="56"/>
      <c r="BA154" s="56"/>
      <c r="BB154" s="56"/>
      <c r="BC154" s="56"/>
      <c r="BD154" s="56"/>
      <c r="BE154" s="56"/>
      <c r="BF154" s="56"/>
      <c r="BG154" s="56"/>
      <c r="BH154" s="56"/>
    </row>
    <row r="155" spans="5:60" s="95" customFormat="1" x14ac:dyDescent="0.25">
      <c r="E155">
        <f t="shared" si="17"/>
        <v>0</v>
      </c>
      <c r="Z155" s="96"/>
      <c r="AA155" s="97"/>
      <c r="AC155" s="97"/>
      <c r="AD155" s="97"/>
      <c r="AE155" s="97"/>
      <c r="AG155" s="97"/>
    </row>
    <row r="156" spans="5:60" s="95" customFormat="1" x14ac:dyDescent="0.25">
      <c r="E156">
        <f t="shared" si="17"/>
        <v>0</v>
      </c>
      <c r="Z156" s="96"/>
      <c r="AA156" s="97"/>
      <c r="AC156" s="97"/>
      <c r="AD156" s="97"/>
      <c r="AE156" s="97"/>
      <c r="AG156" s="97"/>
    </row>
    <row r="157" spans="5:60" s="95" customFormat="1" x14ac:dyDescent="0.25">
      <c r="Z157" s="96"/>
      <c r="AA157" s="97"/>
      <c r="AC157" s="97"/>
      <c r="AD157" s="97"/>
      <c r="AE157" s="97"/>
      <c r="AG157" s="97"/>
    </row>
    <row r="158" spans="5:60" s="95" customFormat="1" x14ac:dyDescent="0.25">
      <c r="Z158" s="96"/>
      <c r="AA158" s="97"/>
      <c r="AC158" s="97"/>
      <c r="AD158" s="97"/>
      <c r="AE158" s="97"/>
      <c r="AG158" s="97"/>
    </row>
    <row r="159" spans="5:60" s="95" customFormat="1" x14ac:dyDescent="0.25">
      <c r="Z159" s="96"/>
      <c r="AA159" s="97"/>
      <c r="AC159" s="97"/>
      <c r="AD159" s="97"/>
      <c r="AE159" s="97"/>
      <c r="AG159" s="97"/>
    </row>
    <row r="160" spans="5:60" s="95" customFormat="1" x14ac:dyDescent="0.25">
      <c r="Z160" s="96"/>
      <c r="AA160" s="97"/>
      <c r="AC160" s="97"/>
      <c r="AD160" s="97"/>
      <c r="AE160" s="97"/>
      <c r="AG160" s="97"/>
    </row>
    <row r="161" spans="26:33" s="95" customFormat="1" x14ac:dyDescent="0.25">
      <c r="Z161" s="96"/>
      <c r="AA161" s="97"/>
      <c r="AC161" s="97"/>
      <c r="AD161" s="97"/>
      <c r="AE161" s="97"/>
      <c r="AG161" s="97"/>
    </row>
    <row r="162" spans="26:33" s="95" customFormat="1" x14ac:dyDescent="0.25">
      <c r="Z162" s="96"/>
      <c r="AA162" s="97"/>
      <c r="AC162" s="97"/>
      <c r="AD162" s="97"/>
      <c r="AE162" s="97"/>
      <c r="AG162" s="97"/>
    </row>
    <row r="163" spans="26:33" s="95" customFormat="1" x14ac:dyDescent="0.25">
      <c r="Z163" s="96"/>
      <c r="AA163" s="97"/>
      <c r="AC163" s="97"/>
      <c r="AD163" s="97"/>
      <c r="AE163" s="97"/>
      <c r="AG163" s="97"/>
    </row>
    <row r="164" spans="26:33" s="95" customFormat="1" x14ac:dyDescent="0.25">
      <c r="Z164" s="96"/>
      <c r="AA164" s="97"/>
      <c r="AC164" s="97"/>
      <c r="AD164" s="97"/>
      <c r="AE164" s="97"/>
      <c r="AG164" s="97"/>
    </row>
    <row r="165" spans="26:33" s="95" customFormat="1" x14ac:dyDescent="0.25">
      <c r="Z165" s="96"/>
      <c r="AA165" s="97"/>
      <c r="AC165" s="97"/>
      <c r="AD165" s="97"/>
      <c r="AE165" s="97"/>
      <c r="AG165" s="97"/>
    </row>
    <row r="166" spans="26:33" s="95" customFormat="1" x14ac:dyDescent="0.25">
      <c r="Z166" s="96"/>
      <c r="AA166" s="97"/>
      <c r="AC166" s="97"/>
      <c r="AD166" s="97"/>
      <c r="AE166" s="97"/>
      <c r="AG166" s="97"/>
    </row>
    <row r="167" spans="26:33" s="95" customFormat="1" x14ac:dyDescent="0.25">
      <c r="Z167" s="96"/>
      <c r="AA167" s="97"/>
      <c r="AC167" s="97"/>
      <c r="AD167" s="97"/>
      <c r="AE167" s="97"/>
      <c r="AG167" s="97"/>
    </row>
    <row r="168" spans="26:33" s="95" customFormat="1" x14ac:dyDescent="0.25">
      <c r="Z168" s="96"/>
      <c r="AA168" s="97"/>
      <c r="AC168" s="97"/>
      <c r="AD168" s="97"/>
      <c r="AE168" s="97"/>
      <c r="AG168" s="97"/>
    </row>
    <row r="169" spans="26:33" s="95" customFormat="1" x14ac:dyDescent="0.25">
      <c r="Z169" s="96"/>
      <c r="AA169" s="97"/>
      <c r="AC169" s="97"/>
      <c r="AD169" s="97"/>
      <c r="AE169" s="97"/>
      <c r="AG169" s="97"/>
    </row>
    <row r="170" spans="26:33" s="95" customFormat="1" x14ac:dyDescent="0.25">
      <c r="Z170" s="96"/>
      <c r="AA170" s="97"/>
      <c r="AC170" s="97"/>
      <c r="AD170" s="97"/>
      <c r="AE170" s="97"/>
      <c r="AG170" s="97"/>
    </row>
    <row r="171" spans="26:33" s="95" customFormat="1" x14ac:dyDescent="0.25">
      <c r="Z171" s="96"/>
      <c r="AA171" s="97"/>
      <c r="AC171" s="97"/>
      <c r="AD171" s="97"/>
      <c r="AE171" s="97"/>
      <c r="AG171" s="97"/>
    </row>
    <row r="172" spans="26:33" s="95" customFormat="1" x14ac:dyDescent="0.25">
      <c r="Z172" s="96"/>
      <c r="AA172" s="97"/>
      <c r="AC172" s="97"/>
      <c r="AD172" s="97"/>
      <c r="AE172" s="97"/>
      <c r="AG172" s="97"/>
    </row>
    <row r="173" spans="26:33" s="95" customFormat="1" x14ac:dyDescent="0.25">
      <c r="Z173" s="96"/>
      <c r="AA173" s="97"/>
      <c r="AC173" s="97"/>
      <c r="AD173" s="97"/>
      <c r="AE173" s="97"/>
      <c r="AG173" s="97"/>
    </row>
    <row r="174" spans="26:33" s="95" customFormat="1" x14ac:dyDescent="0.25">
      <c r="Z174" s="96"/>
      <c r="AA174" s="97"/>
      <c r="AC174" s="97"/>
      <c r="AD174" s="97"/>
      <c r="AE174" s="97"/>
      <c r="AG174" s="97"/>
    </row>
    <row r="175" spans="26:33" s="95" customFormat="1" x14ac:dyDescent="0.25">
      <c r="Z175" s="96"/>
      <c r="AA175" s="97"/>
      <c r="AC175" s="97"/>
      <c r="AD175" s="97"/>
      <c r="AE175" s="97"/>
      <c r="AG175" s="97"/>
    </row>
    <row r="176" spans="26:33" s="95" customFormat="1" x14ac:dyDescent="0.25">
      <c r="Z176" s="96"/>
      <c r="AA176" s="97"/>
      <c r="AC176" s="97"/>
      <c r="AD176" s="97"/>
      <c r="AE176" s="97"/>
      <c r="AG176" s="97"/>
    </row>
    <row r="177" spans="26:33" s="95" customFormat="1" x14ac:dyDescent="0.25">
      <c r="Z177" s="96"/>
      <c r="AA177" s="97"/>
      <c r="AC177" s="97"/>
      <c r="AD177" s="97"/>
      <c r="AE177" s="97"/>
      <c r="AG177" s="97"/>
    </row>
    <row r="178" spans="26:33" s="95" customFormat="1" x14ac:dyDescent="0.25">
      <c r="Z178" s="96"/>
      <c r="AA178" s="97"/>
      <c r="AC178" s="97"/>
      <c r="AD178" s="97"/>
      <c r="AE178" s="97"/>
      <c r="AG178" s="97"/>
    </row>
    <row r="179" spans="26:33" s="95" customFormat="1" x14ac:dyDescent="0.25">
      <c r="Z179" s="96"/>
      <c r="AA179" s="97"/>
      <c r="AC179" s="97"/>
      <c r="AD179" s="97"/>
      <c r="AE179" s="97"/>
      <c r="AG179" s="97"/>
    </row>
    <row r="180" spans="26:33" s="95" customFormat="1" x14ac:dyDescent="0.25">
      <c r="Z180" s="96"/>
      <c r="AA180" s="97"/>
      <c r="AC180" s="97"/>
      <c r="AD180" s="97"/>
      <c r="AE180" s="97"/>
      <c r="AG180" s="97"/>
    </row>
    <row r="181" spans="26:33" s="95" customFormat="1" x14ac:dyDescent="0.25">
      <c r="Z181" s="96"/>
      <c r="AA181" s="97"/>
      <c r="AC181" s="97"/>
      <c r="AD181" s="97"/>
      <c r="AE181" s="97"/>
      <c r="AG181" s="97"/>
    </row>
    <row r="182" spans="26:33" s="95" customFormat="1" x14ac:dyDescent="0.25">
      <c r="Z182" s="96"/>
      <c r="AA182" s="97"/>
      <c r="AC182" s="97"/>
      <c r="AD182" s="97"/>
      <c r="AE182" s="97"/>
      <c r="AG182" s="97"/>
    </row>
    <row r="183" spans="26:33" s="95" customFormat="1" x14ac:dyDescent="0.25">
      <c r="Z183" s="96"/>
      <c r="AA183" s="97"/>
      <c r="AC183" s="97"/>
      <c r="AD183" s="97"/>
      <c r="AE183" s="97"/>
      <c r="AG183" s="97"/>
    </row>
    <row r="184" spans="26:33" s="95" customFormat="1" x14ac:dyDescent="0.25">
      <c r="Z184" s="96"/>
      <c r="AA184" s="97"/>
      <c r="AC184" s="97"/>
      <c r="AD184" s="97"/>
      <c r="AE184" s="97"/>
      <c r="AG184" s="97"/>
    </row>
    <row r="185" spans="26:33" s="95" customFormat="1" x14ac:dyDescent="0.25">
      <c r="Z185" s="96"/>
      <c r="AA185" s="97"/>
      <c r="AC185" s="97"/>
      <c r="AD185" s="97"/>
      <c r="AE185" s="97"/>
      <c r="AG185" s="97"/>
    </row>
    <row r="186" spans="26:33" s="95" customFormat="1" x14ac:dyDescent="0.25">
      <c r="Z186" s="96"/>
      <c r="AA186" s="97"/>
      <c r="AC186" s="97"/>
      <c r="AD186" s="97"/>
      <c r="AE186" s="97"/>
      <c r="AG186" s="97"/>
    </row>
    <row r="187" spans="26:33" s="95" customFormat="1" x14ac:dyDescent="0.25">
      <c r="Z187" s="96"/>
      <c r="AA187" s="97"/>
      <c r="AC187" s="97"/>
      <c r="AD187" s="97"/>
      <c r="AE187" s="97"/>
      <c r="AG187" s="97"/>
    </row>
    <row r="188" spans="26:33" s="95" customFormat="1" x14ac:dyDescent="0.25">
      <c r="Z188" s="96"/>
      <c r="AA188" s="97"/>
      <c r="AC188" s="97"/>
      <c r="AD188" s="97"/>
      <c r="AE188" s="97"/>
      <c r="AG188" s="97"/>
    </row>
    <row r="189" spans="26:33" s="95" customFormat="1" x14ac:dyDescent="0.25">
      <c r="Z189" s="96"/>
      <c r="AA189" s="97"/>
      <c r="AC189" s="97"/>
      <c r="AD189" s="97"/>
      <c r="AE189" s="97"/>
      <c r="AG189" s="97"/>
    </row>
    <row r="190" spans="26:33" s="95" customFormat="1" x14ac:dyDescent="0.25">
      <c r="Z190" s="96"/>
      <c r="AA190" s="97"/>
      <c r="AC190" s="97"/>
      <c r="AD190" s="97"/>
      <c r="AE190" s="97"/>
      <c r="AG190" s="97"/>
    </row>
    <row r="191" spans="26:33" s="95" customFormat="1" x14ac:dyDescent="0.25">
      <c r="Z191" s="96"/>
      <c r="AA191" s="97"/>
      <c r="AC191" s="97"/>
      <c r="AD191" s="97"/>
      <c r="AE191" s="97"/>
      <c r="AG191" s="97"/>
    </row>
    <row r="192" spans="26:33" s="95" customFormat="1" x14ac:dyDescent="0.25">
      <c r="Z192" s="96"/>
      <c r="AA192" s="97"/>
      <c r="AC192" s="97"/>
      <c r="AD192" s="97"/>
      <c r="AE192" s="97"/>
      <c r="AG192" s="97"/>
    </row>
    <row r="193" spans="26:33" s="95" customFormat="1" x14ac:dyDescent="0.25">
      <c r="Z193" s="96"/>
      <c r="AA193" s="97"/>
      <c r="AC193" s="97"/>
      <c r="AD193" s="97"/>
      <c r="AE193" s="97"/>
      <c r="AG193" s="97"/>
    </row>
    <row r="194" spans="26:33" s="95" customFormat="1" x14ac:dyDescent="0.25">
      <c r="Z194" s="96"/>
      <c r="AA194" s="97"/>
      <c r="AC194" s="97"/>
      <c r="AD194" s="97"/>
      <c r="AE194" s="97"/>
      <c r="AG194" s="97"/>
    </row>
    <row r="195" spans="26:33" s="95" customFormat="1" x14ac:dyDescent="0.25">
      <c r="Z195" s="96"/>
      <c r="AA195" s="97"/>
      <c r="AC195" s="97"/>
      <c r="AD195" s="97"/>
      <c r="AE195" s="97"/>
      <c r="AG195" s="97"/>
    </row>
    <row r="196" spans="26:33" s="95" customFormat="1" x14ac:dyDescent="0.25">
      <c r="Z196" s="96"/>
      <c r="AA196" s="97"/>
      <c r="AC196" s="97"/>
      <c r="AD196" s="97"/>
      <c r="AE196" s="97"/>
      <c r="AG196" s="97"/>
    </row>
    <row r="197" spans="26:33" s="95" customFormat="1" x14ac:dyDescent="0.25">
      <c r="Z197" s="96"/>
      <c r="AA197" s="97"/>
      <c r="AC197" s="97"/>
      <c r="AD197" s="97"/>
      <c r="AE197" s="97"/>
      <c r="AG197" s="97"/>
    </row>
    <row r="198" spans="26:33" s="95" customFormat="1" x14ac:dyDescent="0.25">
      <c r="Z198" s="96"/>
      <c r="AA198" s="97"/>
      <c r="AC198" s="97"/>
      <c r="AD198" s="97"/>
      <c r="AE198" s="97"/>
      <c r="AG198" s="97"/>
    </row>
    <row r="199" spans="26:33" s="95" customFormat="1" x14ac:dyDescent="0.25">
      <c r="Z199" s="96"/>
      <c r="AA199" s="97"/>
      <c r="AC199" s="97"/>
      <c r="AD199" s="97"/>
      <c r="AE199" s="97"/>
      <c r="AG199" s="97"/>
    </row>
    <row r="200" spans="26:33" s="95" customFormat="1" x14ac:dyDescent="0.25">
      <c r="Z200" s="96"/>
      <c r="AA200" s="97"/>
      <c r="AC200" s="97"/>
      <c r="AD200" s="97"/>
      <c r="AE200" s="97"/>
      <c r="AG200" s="97"/>
    </row>
    <row r="201" spans="26:33" s="95" customFormat="1" x14ac:dyDescent="0.25">
      <c r="Z201" s="96"/>
      <c r="AA201" s="97"/>
      <c r="AC201" s="97"/>
      <c r="AD201" s="97"/>
      <c r="AE201" s="97"/>
      <c r="AG201" s="97"/>
    </row>
    <row r="202" spans="26:33" s="95" customFormat="1" x14ac:dyDescent="0.25">
      <c r="Z202" s="96"/>
      <c r="AA202" s="97"/>
      <c r="AC202" s="97"/>
      <c r="AD202" s="97"/>
      <c r="AE202" s="97"/>
      <c r="AG202" s="97"/>
    </row>
    <row r="203" spans="26:33" s="95" customFormat="1" x14ac:dyDescent="0.25">
      <c r="Z203" s="96"/>
      <c r="AA203" s="97"/>
      <c r="AC203" s="97"/>
      <c r="AD203" s="97"/>
      <c r="AE203" s="97"/>
      <c r="AG203" s="97"/>
    </row>
    <row r="204" spans="26:33" s="95" customFormat="1" x14ac:dyDescent="0.25">
      <c r="Z204" s="96"/>
      <c r="AA204" s="97"/>
      <c r="AC204" s="97"/>
      <c r="AD204" s="97"/>
      <c r="AE204" s="97"/>
      <c r="AG204" s="97"/>
    </row>
    <row r="205" spans="26:33" s="95" customFormat="1" x14ac:dyDescent="0.25">
      <c r="Z205" s="96"/>
      <c r="AA205" s="97"/>
      <c r="AC205" s="97"/>
      <c r="AD205" s="97"/>
      <c r="AE205" s="97"/>
      <c r="AG205" s="97"/>
    </row>
    <row r="206" spans="26:33" s="95" customFormat="1" x14ac:dyDescent="0.25">
      <c r="Z206" s="96"/>
      <c r="AA206" s="97"/>
      <c r="AC206" s="97"/>
      <c r="AD206" s="97"/>
      <c r="AE206" s="97"/>
      <c r="AG206" s="97"/>
    </row>
    <row r="207" spans="26:33" s="95" customFormat="1" x14ac:dyDescent="0.25">
      <c r="Z207" s="96"/>
      <c r="AA207" s="97"/>
      <c r="AC207" s="97"/>
      <c r="AD207" s="97"/>
      <c r="AE207" s="97"/>
      <c r="AG207" s="97"/>
    </row>
    <row r="208" spans="26:33" s="95" customFormat="1" x14ac:dyDescent="0.25">
      <c r="Z208" s="96"/>
      <c r="AA208" s="97"/>
      <c r="AC208" s="97"/>
      <c r="AD208" s="97"/>
      <c r="AE208" s="97"/>
      <c r="AG208" s="97"/>
    </row>
    <row r="209" spans="26:33" s="95" customFormat="1" x14ac:dyDescent="0.25">
      <c r="Z209" s="96"/>
      <c r="AA209" s="97"/>
      <c r="AC209" s="97"/>
      <c r="AD209" s="97"/>
      <c r="AE209" s="97"/>
      <c r="AG209" s="97"/>
    </row>
    <row r="210" spans="26:33" s="95" customFormat="1" x14ac:dyDescent="0.25">
      <c r="Z210" s="96"/>
      <c r="AA210" s="97"/>
      <c r="AC210" s="97"/>
      <c r="AD210" s="97"/>
      <c r="AE210" s="97"/>
      <c r="AG210" s="97"/>
    </row>
    <row r="211" spans="26:33" s="95" customFormat="1" x14ac:dyDescent="0.25">
      <c r="Z211" s="96"/>
      <c r="AA211" s="97"/>
      <c r="AC211" s="97"/>
      <c r="AD211" s="97"/>
      <c r="AE211" s="97"/>
      <c r="AG211" s="97"/>
    </row>
    <row r="212" spans="26:33" s="95" customFormat="1" x14ac:dyDescent="0.25">
      <c r="Z212" s="96"/>
      <c r="AA212" s="97"/>
      <c r="AC212" s="97"/>
      <c r="AD212" s="97"/>
      <c r="AE212" s="97"/>
      <c r="AG212" s="97"/>
    </row>
    <row r="213" spans="26:33" s="95" customFormat="1" x14ac:dyDescent="0.25">
      <c r="Z213" s="96"/>
      <c r="AA213" s="97"/>
      <c r="AC213" s="97"/>
      <c r="AD213" s="97"/>
      <c r="AE213" s="97"/>
      <c r="AG213" s="97"/>
    </row>
    <row r="214" spans="26:33" s="95" customFormat="1" x14ac:dyDescent="0.25">
      <c r="Z214" s="96"/>
      <c r="AA214" s="97"/>
      <c r="AC214" s="97"/>
      <c r="AD214" s="97"/>
      <c r="AE214" s="97"/>
      <c r="AG214" s="97"/>
    </row>
    <row r="215" spans="26:33" s="95" customFormat="1" x14ac:dyDescent="0.25">
      <c r="Z215" s="96"/>
      <c r="AA215" s="97"/>
      <c r="AC215" s="97"/>
      <c r="AD215" s="97"/>
      <c r="AE215" s="97"/>
      <c r="AG215" s="97"/>
    </row>
    <row r="216" spans="26:33" s="95" customFormat="1" x14ac:dyDescent="0.25">
      <c r="Z216" s="96"/>
      <c r="AA216" s="97"/>
      <c r="AC216" s="97"/>
      <c r="AD216" s="97"/>
      <c r="AE216" s="97"/>
      <c r="AG216" s="97"/>
    </row>
    <row r="217" spans="26:33" s="95" customFormat="1" x14ac:dyDescent="0.25">
      <c r="Z217" s="96"/>
      <c r="AA217" s="97"/>
      <c r="AC217" s="97"/>
      <c r="AD217" s="97"/>
      <c r="AE217" s="97"/>
      <c r="AG217" s="97"/>
    </row>
    <row r="218" spans="26:33" s="95" customFormat="1" x14ac:dyDescent="0.25">
      <c r="Z218" s="96"/>
      <c r="AA218" s="97"/>
      <c r="AC218" s="97"/>
      <c r="AD218" s="97"/>
      <c r="AE218" s="97"/>
      <c r="AG218" s="97"/>
    </row>
    <row r="219" spans="26:33" s="95" customFormat="1" x14ac:dyDescent="0.25">
      <c r="Z219" s="96"/>
      <c r="AA219" s="97"/>
      <c r="AC219" s="97"/>
      <c r="AD219" s="97"/>
      <c r="AE219" s="97"/>
      <c r="AG219" s="97"/>
    </row>
    <row r="220" spans="26:33" s="95" customFormat="1" x14ac:dyDescent="0.25">
      <c r="Z220" s="96"/>
      <c r="AA220" s="97"/>
      <c r="AC220" s="97"/>
      <c r="AD220" s="97"/>
      <c r="AE220" s="97"/>
      <c r="AG220" s="97"/>
    </row>
    <row r="221" spans="26:33" s="95" customFormat="1" x14ac:dyDescent="0.25">
      <c r="Z221" s="96"/>
      <c r="AA221" s="97"/>
      <c r="AC221" s="97"/>
      <c r="AD221" s="97"/>
      <c r="AE221" s="97"/>
      <c r="AG221" s="97"/>
    </row>
    <row r="222" spans="26:33" s="95" customFormat="1" x14ac:dyDescent="0.25">
      <c r="Z222" s="96"/>
      <c r="AA222" s="97"/>
      <c r="AC222" s="97"/>
      <c r="AD222" s="97"/>
      <c r="AE222" s="97"/>
      <c r="AG222" s="97"/>
    </row>
    <row r="223" spans="26:33" s="95" customFormat="1" x14ac:dyDescent="0.25">
      <c r="Z223" s="96"/>
      <c r="AA223" s="97"/>
      <c r="AC223" s="97"/>
      <c r="AD223" s="97"/>
      <c r="AE223" s="97"/>
      <c r="AG223" s="97"/>
    </row>
    <row r="224" spans="26:33" s="95" customFormat="1" x14ac:dyDescent="0.25">
      <c r="Z224" s="96"/>
      <c r="AA224" s="97"/>
      <c r="AC224" s="97"/>
      <c r="AD224" s="97"/>
      <c r="AE224" s="97"/>
      <c r="AG224" s="97"/>
    </row>
    <row r="225" spans="26:33" s="95" customFormat="1" x14ac:dyDescent="0.25">
      <c r="Z225" s="96"/>
      <c r="AA225" s="97"/>
      <c r="AC225" s="97"/>
      <c r="AD225" s="97"/>
      <c r="AE225" s="97"/>
      <c r="AG225" s="97"/>
    </row>
    <row r="226" spans="26:33" s="95" customFormat="1" x14ac:dyDescent="0.25">
      <c r="Z226" s="96"/>
      <c r="AA226" s="97"/>
      <c r="AC226" s="97"/>
      <c r="AD226" s="97"/>
      <c r="AE226" s="97"/>
      <c r="AG226" s="97"/>
    </row>
    <row r="227" spans="26:33" s="95" customFormat="1" x14ac:dyDescent="0.25">
      <c r="Z227" s="96"/>
      <c r="AA227" s="97"/>
      <c r="AC227" s="97"/>
      <c r="AD227" s="97"/>
      <c r="AE227" s="97"/>
      <c r="AG227" s="97"/>
    </row>
    <row r="228" spans="26:33" s="95" customFormat="1" x14ac:dyDescent="0.25">
      <c r="Z228" s="96"/>
      <c r="AA228" s="97"/>
      <c r="AC228" s="97"/>
      <c r="AD228" s="97"/>
      <c r="AE228" s="97"/>
      <c r="AG228" s="97"/>
    </row>
    <row r="229" spans="26:33" s="95" customFormat="1" x14ac:dyDescent="0.25">
      <c r="Z229" s="96"/>
      <c r="AA229" s="97"/>
      <c r="AC229" s="97"/>
      <c r="AD229" s="97"/>
      <c r="AE229" s="97"/>
      <c r="AG229" s="97"/>
    </row>
    <row r="230" spans="26:33" s="95" customFormat="1" x14ac:dyDescent="0.25">
      <c r="Z230" s="96"/>
      <c r="AA230" s="97"/>
      <c r="AC230" s="97"/>
      <c r="AD230" s="97"/>
      <c r="AE230" s="97"/>
      <c r="AG230" s="97"/>
    </row>
    <row r="231" spans="26:33" s="95" customFormat="1" x14ac:dyDescent="0.25">
      <c r="Z231" s="96"/>
      <c r="AA231" s="97"/>
      <c r="AC231" s="97"/>
      <c r="AD231" s="97"/>
      <c r="AE231" s="97"/>
      <c r="AG231" s="97"/>
    </row>
    <row r="232" spans="26:33" s="95" customFormat="1" x14ac:dyDescent="0.25">
      <c r="Z232" s="96"/>
      <c r="AA232" s="97"/>
      <c r="AC232" s="97"/>
      <c r="AD232" s="97"/>
      <c r="AE232" s="97"/>
      <c r="AG232" s="97"/>
    </row>
    <row r="233" spans="26:33" s="95" customFormat="1" x14ac:dyDescent="0.25">
      <c r="Z233" s="96"/>
      <c r="AA233" s="97"/>
      <c r="AC233" s="97"/>
      <c r="AD233" s="97"/>
      <c r="AE233" s="97"/>
      <c r="AG233" s="97"/>
    </row>
    <row r="234" spans="26:33" s="95" customFormat="1" x14ac:dyDescent="0.25">
      <c r="Z234" s="96"/>
      <c r="AA234" s="97"/>
      <c r="AC234" s="97"/>
      <c r="AD234" s="97"/>
      <c r="AE234" s="97"/>
      <c r="AG234" s="97"/>
    </row>
    <row r="235" spans="26:33" s="95" customFormat="1" x14ac:dyDescent="0.25">
      <c r="Z235" s="96"/>
      <c r="AA235" s="97"/>
      <c r="AC235" s="97"/>
      <c r="AD235" s="97"/>
      <c r="AE235" s="97"/>
      <c r="AG235" s="97"/>
    </row>
    <row r="236" spans="26:33" s="95" customFormat="1" x14ac:dyDescent="0.25">
      <c r="Z236" s="96"/>
      <c r="AA236" s="97"/>
      <c r="AC236" s="97"/>
      <c r="AD236" s="97"/>
      <c r="AE236" s="97"/>
      <c r="AG236" s="97"/>
    </row>
    <row r="237" spans="26:33" s="95" customFormat="1" x14ac:dyDescent="0.25">
      <c r="Z237" s="96"/>
      <c r="AA237" s="97"/>
      <c r="AC237" s="97"/>
      <c r="AD237" s="97"/>
      <c r="AE237" s="97"/>
      <c r="AG237" s="97"/>
    </row>
    <row r="238" spans="26:33" s="95" customFormat="1" x14ac:dyDescent="0.25">
      <c r="Z238" s="96"/>
      <c r="AA238" s="97"/>
      <c r="AC238" s="97"/>
      <c r="AD238" s="97"/>
      <c r="AE238" s="97"/>
      <c r="AG238" s="97"/>
    </row>
    <row r="239" spans="26:33" s="95" customFormat="1" x14ac:dyDescent="0.25">
      <c r="Z239" s="97"/>
      <c r="AA239" s="97"/>
      <c r="AC239" s="97"/>
      <c r="AD239" s="97"/>
      <c r="AE239" s="97"/>
      <c r="AG239" s="97"/>
    </row>
    <row r="240" spans="26:33" s="95" customFormat="1" x14ac:dyDescent="0.25">
      <c r="Z240" s="97"/>
      <c r="AA240" s="97"/>
      <c r="AC240" s="97"/>
      <c r="AD240" s="97"/>
      <c r="AE240" s="97"/>
      <c r="AG240" s="97"/>
    </row>
    <row r="241" spans="26:33" s="95" customFormat="1" x14ac:dyDescent="0.25">
      <c r="Z241" s="97"/>
      <c r="AA241" s="97"/>
      <c r="AC241" s="97"/>
      <c r="AD241" s="97"/>
      <c r="AE241" s="97"/>
      <c r="AG241" s="97"/>
    </row>
    <row r="242" spans="26:33" s="95" customFormat="1" x14ac:dyDescent="0.25">
      <c r="Z242" s="97"/>
      <c r="AA242" s="97"/>
      <c r="AC242" s="97"/>
      <c r="AD242" s="97"/>
      <c r="AE242" s="97"/>
      <c r="AG242" s="97"/>
    </row>
    <row r="243" spans="26:33" s="95" customFormat="1" x14ac:dyDescent="0.25">
      <c r="Z243" s="97"/>
      <c r="AA243" s="97"/>
      <c r="AC243" s="97"/>
      <c r="AD243" s="97"/>
      <c r="AE243" s="97"/>
      <c r="AG243" s="97"/>
    </row>
    <row r="244" spans="26:33" s="95" customFormat="1" x14ac:dyDescent="0.25">
      <c r="Z244" s="97"/>
      <c r="AA244" s="97"/>
      <c r="AC244" s="97"/>
      <c r="AD244" s="97"/>
      <c r="AE244" s="97"/>
      <c r="AG244" s="97"/>
    </row>
    <row r="245" spans="26:33" s="95" customFormat="1" x14ac:dyDescent="0.25">
      <c r="Z245" s="97"/>
      <c r="AA245" s="97"/>
      <c r="AC245" s="97"/>
      <c r="AD245" s="97"/>
      <c r="AE245" s="97"/>
      <c r="AG245" s="97"/>
    </row>
    <row r="246" spans="26:33" s="95" customFormat="1" x14ac:dyDescent="0.25">
      <c r="Z246" s="97"/>
      <c r="AA246" s="97"/>
      <c r="AC246" s="97"/>
      <c r="AD246" s="97"/>
      <c r="AE246" s="97"/>
      <c r="AG246" s="97"/>
    </row>
    <row r="247" spans="26:33" s="95" customFormat="1" x14ac:dyDescent="0.25">
      <c r="Z247" s="97"/>
      <c r="AA247" s="97"/>
      <c r="AC247" s="97"/>
      <c r="AD247" s="97"/>
      <c r="AE247" s="97"/>
      <c r="AG247" s="97"/>
    </row>
    <row r="248" spans="26:33" s="95" customFormat="1" x14ac:dyDescent="0.25">
      <c r="Z248" s="97"/>
      <c r="AA248" s="97"/>
      <c r="AC248" s="97"/>
      <c r="AD248" s="97"/>
      <c r="AE248" s="97"/>
      <c r="AG248" s="97"/>
    </row>
    <row r="249" spans="26:33" s="95" customFormat="1" x14ac:dyDescent="0.25">
      <c r="Z249" s="97"/>
      <c r="AA249" s="97"/>
      <c r="AC249" s="97"/>
      <c r="AD249" s="97"/>
      <c r="AE249" s="97"/>
      <c r="AG249" s="97"/>
    </row>
    <row r="250" spans="26:33" s="95" customFormat="1" x14ac:dyDescent="0.25">
      <c r="Z250" s="97"/>
      <c r="AA250" s="97"/>
      <c r="AC250" s="97"/>
      <c r="AD250" s="97"/>
      <c r="AE250" s="97"/>
      <c r="AG250" s="97"/>
    </row>
    <row r="251" spans="26:33" s="95" customFormat="1" x14ac:dyDescent="0.25">
      <c r="Z251" s="97"/>
      <c r="AA251" s="97"/>
      <c r="AC251" s="97"/>
      <c r="AD251" s="97"/>
      <c r="AE251" s="97"/>
      <c r="AG251" s="97"/>
    </row>
    <row r="252" spans="26:33" s="95" customFormat="1" x14ac:dyDescent="0.25">
      <c r="Z252" s="97"/>
      <c r="AA252" s="97"/>
      <c r="AC252" s="97"/>
      <c r="AD252" s="97"/>
      <c r="AE252" s="97"/>
      <c r="AG252" s="97"/>
    </row>
    <row r="253" spans="26:33" s="95" customFormat="1" x14ac:dyDescent="0.25">
      <c r="Z253" s="97"/>
      <c r="AA253" s="97"/>
      <c r="AC253" s="97"/>
      <c r="AD253" s="97"/>
      <c r="AE253" s="97"/>
      <c r="AG253" s="97"/>
    </row>
    <row r="254" spans="26:33" s="95" customFormat="1" x14ac:dyDescent="0.25">
      <c r="Z254" s="97"/>
      <c r="AA254" s="97"/>
      <c r="AC254" s="97"/>
      <c r="AD254" s="97"/>
      <c r="AE254" s="97"/>
      <c r="AG254" s="97"/>
    </row>
    <row r="255" spans="26:33" s="95" customFormat="1" x14ac:dyDescent="0.25">
      <c r="Z255" s="97"/>
      <c r="AA255" s="97"/>
      <c r="AC255" s="97"/>
      <c r="AD255" s="97"/>
      <c r="AE255" s="97"/>
      <c r="AG255" s="97"/>
    </row>
    <row r="256" spans="26:33" s="95" customFormat="1" x14ac:dyDescent="0.25">
      <c r="Z256" s="97"/>
      <c r="AA256" s="97"/>
      <c r="AC256" s="97"/>
      <c r="AD256" s="97"/>
      <c r="AE256" s="97"/>
      <c r="AG256" s="97"/>
    </row>
    <row r="257" spans="26:33" s="95" customFormat="1" x14ac:dyDescent="0.25">
      <c r="Z257" s="97"/>
      <c r="AA257" s="97"/>
      <c r="AC257" s="97"/>
      <c r="AD257" s="97"/>
      <c r="AE257" s="97"/>
      <c r="AG257" s="97"/>
    </row>
    <row r="258" spans="26:33" s="95" customFormat="1" x14ac:dyDescent="0.25">
      <c r="Z258" s="97"/>
      <c r="AA258" s="97"/>
      <c r="AC258" s="97"/>
      <c r="AD258" s="97"/>
      <c r="AE258" s="97"/>
      <c r="AG258" s="97"/>
    </row>
    <row r="259" spans="26:33" s="95" customFormat="1" x14ac:dyDescent="0.25">
      <c r="Z259" s="97"/>
      <c r="AA259" s="97"/>
      <c r="AC259" s="97"/>
      <c r="AD259" s="97"/>
      <c r="AE259" s="97"/>
      <c r="AG259" s="97"/>
    </row>
    <row r="260" spans="26:33" s="95" customFormat="1" x14ac:dyDescent="0.25">
      <c r="Z260" s="97"/>
      <c r="AA260" s="97"/>
      <c r="AC260" s="97"/>
      <c r="AD260" s="97"/>
      <c r="AE260" s="97"/>
      <c r="AG260" s="97"/>
    </row>
    <row r="261" spans="26:33" s="95" customFormat="1" x14ac:dyDescent="0.25">
      <c r="Z261" s="97"/>
      <c r="AA261" s="97"/>
      <c r="AC261" s="97"/>
      <c r="AD261" s="97"/>
      <c r="AE261" s="97"/>
      <c r="AG261" s="97"/>
    </row>
    <row r="262" spans="26:33" s="95" customFormat="1" x14ac:dyDescent="0.25">
      <c r="Z262" s="97"/>
      <c r="AA262" s="97"/>
      <c r="AC262" s="97"/>
      <c r="AD262" s="97"/>
      <c r="AE262" s="97"/>
      <c r="AG262" s="97"/>
    </row>
    <row r="263" spans="26:33" s="95" customFormat="1" x14ac:dyDescent="0.25">
      <c r="Z263" s="97"/>
      <c r="AA263" s="97"/>
      <c r="AC263" s="97"/>
      <c r="AD263" s="97"/>
      <c r="AE263" s="97"/>
      <c r="AG263" s="97"/>
    </row>
    <row r="264" spans="26:33" s="95" customFormat="1" x14ac:dyDescent="0.25">
      <c r="Z264" s="97"/>
      <c r="AA264" s="97"/>
      <c r="AC264" s="97"/>
      <c r="AD264" s="97"/>
      <c r="AE264" s="97"/>
      <c r="AG264" s="97"/>
    </row>
    <row r="265" spans="26:33" s="95" customFormat="1" x14ac:dyDescent="0.25">
      <c r="Z265" s="97"/>
      <c r="AA265" s="97"/>
      <c r="AC265" s="97"/>
      <c r="AD265" s="97"/>
      <c r="AE265" s="97"/>
      <c r="AG265" s="97"/>
    </row>
    <row r="266" spans="26:33" s="95" customFormat="1" x14ac:dyDescent="0.25">
      <c r="Z266" s="97"/>
      <c r="AA266" s="97"/>
      <c r="AC266" s="97"/>
      <c r="AD266" s="97"/>
      <c r="AE266" s="97"/>
      <c r="AG266" s="97"/>
    </row>
    <row r="267" spans="26:33" s="95" customFormat="1" x14ac:dyDescent="0.25">
      <c r="Z267" s="97"/>
      <c r="AA267" s="97"/>
      <c r="AC267" s="97"/>
      <c r="AD267" s="97"/>
      <c r="AE267" s="97"/>
      <c r="AG267" s="97"/>
    </row>
    <row r="268" spans="26:33" s="95" customFormat="1" x14ac:dyDescent="0.25">
      <c r="Z268" s="97"/>
      <c r="AA268" s="97"/>
      <c r="AC268" s="97"/>
      <c r="AD268" s="97"/>
      <c r="AE268" s="97"/>
      <c r="AG268" s="97"/>
    </row>
    <row r="269" spans="26:33" s="95" customFormat="1" x14ac:dyDescent="0.25">
      <c r="Z269" s="97"/>
      <c r="AA269" s="97"/>
      <c r="AC269" s="97"/>
      <c r="AD269" s="97"/>
      <c r="AE269" s="97"/>
      <c r="AG269" s="97"/>
    </row>
    <row r="270" spans="26:33" s="95" customFormat="1" x14ac:dyDescent="0.25">
      <c r="Z270" s="97"/>
      <c r="AA270" s="97"/>
      <c r="AC270" s="97"/>
      <c r="AD270" s="97"/>
      <c r="AE270" s="97"/>
      <c r="AG270" s="97"/>
    </row>
    <row r="271" spans="26:33" s="95" customFormat="1" x14ac:dyDescent="0.25">
      <c r="Z271" s="97"/>
      <c r="AA271" s="97"/>
      <c r="AC271" s="97"/>
      <c r="AD271" s="97"/>
      <c r="AE271" s="97"/>
      <c r="AG271" s="97"/>
    </row>
    <row r="272" spans="26:33" s="95" customFormat="1" x14ac:dyDescent="0.25">
      <c r="Z272" s="97"/>
      <c r="AA272" s="97"/>
      <c r="AC272" s="97"/>
      <c r="AD272" s="97"/>
      <c r="AE272" s="97"/>
      <c r="AG272" s="97"/>
    </row>
    <row r="273" spans="26:33" s="95" customFormat="1" x14ac:dyDescent="0.25">
      <c r="Z273" s="97"/>
      <c r="AA273" s="97"/>
      <c r="AC273" s="97"/>
      <c r="AD273" s="97"/>
      <c r="AE273" s="97"/>
      <c r="AG273" s="97"/>
    </row>
    <row r="274" spans="26:33" s="95" customFormat="1" x14ac:dyDescent="0.25">
      <c r="Z274" s="97"/>
      <c r="AA274" s="97"/>
      <c r="AC274" s="97"/>
      <c r="AD274" s="97"/>
      <c r="AE274" s="97"/>
      <c r="AG274" s="97"/>
    </row>
    <row r="275" spans="26:33" s="95" customFormat="1" x14ac:dyDescent="0.25">
      <c r="Z275" s="97"/>
      <c r="AA275" s="97"/>
      <c r="AC275" s="97"/>
      <c r="AD275" s="97"/>
      <c r="AE275" s="97"/>
      <c r="AG275" s="97"/>
    </row>
    <row r="276" spans="26:33" s="95" customFormat="1" x14ac:dyDescent="0.25">
      <c r="Z276" s="97"/>
      <c r="AA276" s="97"/>
      <c r="AC276" s="97"/>
      <c r="AD276" s="97"/>
      <c r="AE276" s="97"/>
      <c r="AG276" s="97"/>
    </row>
    <row r="277" spans="26:33" s="95" customFormat="1" x14ac:dyDescent="0.25">
      <c r="Z277" s="97"/>
      <c r="AA277" s="97"/>
      <c r="AC277" s="97"/>
      <c r="AD277" s="97"/>
      <c r="AE277" s="97"/>
      <c r="AG277" s="97"/>
    </row>
    <row r="278" spans="26:33" s="95" customFormat="1" x14ac:dyDescent="0.25">
      <c r="Z278" s="97"/>
      <c r="AA278" s="97"/>
      <c r="AC278" s="97"/>
      <c r="AD278" s="97"/>
      <c r="AE278" s="97"/>
      <c r="AG278" s="97"/>
    </row>
    <row r="279" spans="26:33" s="95" customFormat="1" x14ac:dyDescent="0.25">
      <c r="Z279" s="97"/>
      <c r="AA279" s="97"/>
      <c r="AC279" s="97"/>
      <c r="AD279" s="97"/>
      <c r="AE279" s="97"/>
      <c r="AG279" s="97"/>
    </row>
    <row r="280" spans="26:33" s="95" customFormat="1" x14ac:dyDescent="0.25">
      <c r="Z280" s="97"/>
      <c r="AA280" s="97"/>
      <c r="AC280" s="97"/>
      <c r="AD280" s="97"/>
      <c r="AE280" s="97"/>
      <c r="AG280" s="97"/>
    </row>
    <row r="281" spans="26:33" s="95" customFormat="1" x14ac:dyDescent="0.25">
      <c r="Z281" s="97"/>
      <c r="AA281" s="97"/>
      <c r="AC281" s="97"/>
      <c r="AD281" s="97"/>
      <c r="AE281" s="97"/>
      <c r="AG281" s="97"/>
    </row>
    <row r="282" spans="26:33" s="95" customFormat="1" x14ac:dyDescent="0.25">
      <c r="Z282" s="97"/>
      <c r="AA282" s="97"/>
      <c r="AC282" s="97"/>
      <c r="AD282" s="97"/>
      <c r="AE282" s="97"/>
      <c r="AG282" s="97"/>
    </row>
    <row r="283" spans="26:33" s="95" customFormat="1" x14ac:dyDescent="0.25">
      <c r="Z283" s="97"/>
      <c r="AA283" s="97"/>
      <c r="AC283" s="97"/>
      <c r="AD283" s="97"/>
      <c r="AE283" s="97"/>
      <c r="AG283" s="97"/>
    </row>
    <row r="284" spans="26:33" s="95" customFormat="1" x14ac:dyDescent="0.25">
      <c r="Z284" s="97"/>
      <c r="AA284" s="97"/>
      <c r="AC284" s="97"/>
      <c r="AD284" s="97"/>
      <c r="AE284" s="97"/>
      <c r="AG284" s="97"/>
    </row>
    <row r="285" spans="26:33" s="95" customFormat="1" x14ac:dyDescent="0.25">
      <c r="Z285" s="97"/>
      <c r="AA285" s="97"/>
      <c r="AC285" s="97"/>
      <c r="AD285" s="97"/>
      <c r="AE285" s="97"/>
      <c r="AG285" s="97"/>
    </row>
    <row r="286" spans="26:33" s="95" customFormat="1" x14ac:dyDescent="0.25">
      <c r="Z286" s="97"/>
      <c r="AA286" s="97"/>
      <c r="AC286" s="97"/>
      <c r="AD286" s="97"/>
      <c r="AE286" s="97"/>
      <c r="AG286" s="97"/>
    </row>
    <row r="287" spans="26:33" s="95" customFormat="1" x14ac:dyDescent="0.25">
      <c r="Z287" s="97"/>
      <c r="AA287" s="97"/>
      <c r="AC287" s="97"/>
      <c r="AD287" s="97"/>
      <c r="AE287" s="97"/>
      <c r="AG287" s="97"/>
    </row>
    <row r="288" spans="26:33" s="95" customFormat="1" x14ac:dyDescent="0.25">
      <c r="Z288" s="97"/>
      <c r="AA288" s="97"/>
      <c r="AC288" s="97"/>
      <c r="AD288" s="97"/>
      <c r="AE288" s="97"/>
      <c r="AG288" s="97"/>
    </row>
    <row r="289" spans="26:33" s="95" customFormat="1" x14ac:dyDescent="0.25">
      <c r="Z289" s="97"/>
      <c r="AA289" s="97"/>
      <c r="AC289" s="97"/>
      <c r="AD289" s="97"/>
      <c r="AE289" s="97"/>
      <c r="AG289" s="97"/>
    </row>
    <row r="290" spans="26:33" s="95" customFormat="1" x14ac:dyDescent="0.25">
      <c r="Z290" s="97"/>
      <c r="AA290" s="97"/>
      <c r="AC290" s="97"/>
      <c r="AD290" s="97"/>
      <c r="AE290" s="97"/>
      <c r="AG290" s="97"/>
    </row>
    <row r="291" spans="26:33" s="95" customFormat="1" x14ac:dyDescent="0.25">
      <c r="Z291" s="97"/>
      <c r="AA291" s="97"/>
      <c r="AC291" s="97"/>
      <c r="AD291" s="97"/>
      <c r="AE291" s="97"/>
      <c r="AG291" s="97"/>
    </row>
    <row r="292" spans="26:33" s="95" customFormat="1" x14ac:dyDescent="0.25">
      <c r="Z292" s="97"/>
      <c r="AA292" s="97"/>
      <c r="AC292" s="97"/>
      <c r="AD292" s="97"/>
      <c r="AE292" s="97"/>
      <c r="AG292" s="97"/>
    </row>
    <row r="293" spans="26:33" s="95" customFormat="1" x14ac:dyDescent="0.25">
      <c r="Z293" s="97"/>
      <c r="AA293" s="97"/>
      <c r="AC293" s="97"/>
      <c r="AD293" s="97"/>
      <c r="AE293" s="97"/>
      <c r="AG293" s="97"/>
    </row>
    <row r="294" spans="26:33" s="95" customFormat="1" x14ac:dyDescent="0.25">
      <c r="Z294" s="97"/>
      <c r="AA294" s="97"/>
      <c r="AC294" s="97"/>
      <c r="AD294" s="97"/>
      <c r="AE294" s="97"/>
      <c r="AG294" s="97"/>
    </row>
    <row r="295" spans="26:33" s="95" customFormat="1" x14ac:dyDescent="0.25">
      <c r="Z295" s="97"/>
      <c r="AA295" s="97"/>
      <c r="AC295" s="97"/>
      <c r="AD295" s="97"/>
      <c r="AE295" s="97"/>
      <c r="AG295" s="97"/>
    </row>
    <row r="296" spans="26:33" s="95" customFormat="1" x14ac:dyDescent="0.25">
      <c r="Z296" s="97"/>
      <c r="AA296" s="97"/>
      <c r="AC296" s="97"/>
      <c r="AD296" s="97"/>
      <c r="AE296" s="97"/>
      <c r="AG296" s="97"/>
    </row>
    <row r="297" spans="26:33" s="95" customFormat="1" x14ac:dyDescent="0.25">
      <c r="Z297" s="97"/>
      <c r="AA297" s="97"/>
      <c r="AC297" s="97"/>
      <c r="AD297" s="97"/>
      <c r="AE297" s="97"/>
      <c r="AG297" s="97"/>
    </row>
    <row r="298" spans="26:33" s="95" customFormat="1" x14ac:dyDescent="0.25">
      <c r="Z298" s="97"/>
      <c r="AA298" s="97"/>
      <c r="AC298" s="97"/>
      <c r="AD298" s="97"/>
      <c r="AE298" s="97"/>
      <c r="AG298" s="97"/>
    </row>
    <row r="299" spans="26:33" s="95" customFormat="1" x14ac:dyDescent="0.25">
      <c r="Z299" s="97"/>
      <c r="AA299" s="97"/>
      <c r="AC299" s="97"/>
      <c r="AD299" s="97"/>
      <c r="AE299" s="97"/>
      <c r="AG299" s="97"/>
    </row>
    <row r="300" spans="26:33" s="95" customFormat="1" x14ac:dyDescent="0.25">
      <c r="Z300" s="97"/>
      <c r="AA300" s="97"/>
      <c r="AC300" s="97"/>
      <c r="AD300" s="97"/>
      <c r="AE300" s="97"/>
      <c r="AG300" s="97"/>
    </row>
    <row r="301" spans="26:33" s="95" customFormat="1" x14ac:dyDescent="0.25">
      <c r="Z301" s="97"/>
      <c r="AA301" s="97"/>
      <c r="AC301" s="97"/>
      <c r="AD301" s="97"/>
      <c r="AE301" s="97"/>
      <c r="AG301" s="97"/>
    </row>
    <row r="302" spans="26:33" s="95" customFormat="1" x14ac:dyDescent="0.25">
      <c r="Z302" s="97"/>
      <c r="AA302" s="97"/>
      <c r="AC302" s="97"/>
      <c r="AD302" s="97"/>
      <c r="AE302" s="97"/>
      <c r="AG302" s="97"/>
    </row>
    <row r="303" spans="26:33" s="95" customFormat="1" x14ac:dyDescent="0.25">
      <c r="Z303" s="97"/>
      <c r="AA303" s="97"/>
      <c r="AC303" s="97"/>
      <c r="AD303" s="97"/>
      <c r="AE303" s="97"/>
      <c r="AG303" s="97"/>
    </row>
    <row r="304" spans="26:33" s="95" customFormat="1" x14ac:dyDescent="0.25">
      <c r="Z304" s="97"/>
      <c r="AA304" s="97"/>
      <c r="AC304" s="97"/>
      <c r="AD304" s="97"/>
      <c r="AE304" s="97"/>
      <c r="AG304" s="97"/>
    </row>
    <row r="305" spans="26:33" s="95" customFormat="1" x14ac:dyDescent="0.25">
      <c r="Z305" s="97"/>
      <c r="AA305" s="97"/>
      <c r="AC305" s="97"/>
      <c r="AD305" s="97"/>
      <c r="AE305" s="97"/>
      <c r="AG305" s="97"/>
    </row>
    <row r="306" spans="26:33" s="95" customFormat="1" x14ac:dyDescent="0.25">
      <c r="Z306" s="97"/>
      <c r="AA306" s="97"/>
      <c r="AC306" s="97"/>
      <c r="AD306" s="97"/>
      <c r="AE306" s="97"/>
      <c r="AG306" s="97"/>
    </row>
    <row r="307" spans="26:33" s="95" customFormat="1" x14ac:dyDescent="0.25">
      <c r="Z307" s="97"/>
      <c r="AA307" s="97"/>
      <c r="AC307" s="97"/>
      <c r="AD307" s="97"/>
      <c r="AE307" s="97"/>
      <c r="AG307" s="97"/>
    </row>
    <row r="308" spans="26:33" s="95" customFormat="1" x14ac:dyDescent="0.25">
      <c r="Z308" s="97"/>
      <c r="AA308" s="97"/>
      <c r="AC308" s="97"/>
      <c r="AD308" s="97"/>
      <c r="AE308" s="97"/>
      <c r="AG308" s="97"/>
    </row>
    <row r="309" spans="26:33" s="95" customFormat="1" x14ac:dyDescent="0.25">
      <c r="Z309" s="97"/>
      <c r="AA309" s="97"/>
      <c r="AC309" s="97"/>
      <c r="AD309" s="97"/>
      <c r="AE309" s="97"/>
      <c r="AG309" s="97"/>
    </row>
    <row r="310" spans="26:33" s="95" customFormat="1" x14ac:dyDescent="0.25">
      <c r="Z310" s="97"/>
      <c r="AA310" s="97"/>
      <c r="AC310" s="97"/>
      <c r="AD310" s="97"/>
      <c r="AE310" s="97"/>
      <c r="AG310" s="97"/>
    </row>
    <row r="311" spans="26:33" s="95" customFormat="1" x14ac:dyDescent="0.25">
      <c r="Z311" s="97"/>
      <c r="AA311" s="97"/>
      <c r="AC311" s="97"/>
      <c r="AD311" s="97"/>
      <c r="AE311" s="97"/>
      <c r="AG311" s="97"/>
    </row>
    <row r="312" spans="26:33" s="95" customFormat="1" x14ac:dyDescent="0.25">
      <c r="Z312" s="97"/>
      <c r="AA312" s="97"/>
      <c r="AC312" s="97"/>
      <c r="AD312" s="97"/>
      <c r="AE312" s="97"/>
      <c r="AG312" s="97"/>
    </row>
    <row r="313" spans="26:33" s="95" customFormat="1" x14ac:dyDescent="0.25">
      <c r="Z313" s="97"/>
      <c r="AA313" s="97"/>
      <c r="AC313" s="97"/>
      <c r="AD313" s="97"/>
      <c r="AE313" s="97"/>
      <c r="AG313" s="97"/>
    </row>
    <row r="314" spans="26:33" s="95" customFormat="1" x14ac:dyDescent="0.25">
      <c r="Z314" s="97"/>
      <c r="AA314" s="97"/>
      <c r="AC314" s="97"/>
      <c r="AD314" s="97"/>
      <c r="AE314" s="97"/>
      <c r="AG314" s="97"/>
    </row>
    <row r="315" spans="26:33" s="95" customFormat="1" x14ac:dyDescent="0.25">
      <c r="Z315" s="97"/>
      <c r="AA315" s="97"/>
      <c r="AC315" s="97"/>
      <c r="AD315" s="97"/>
      <c r="AE315" s="97"/>
      <c r="AG315" s="97"/>
    </row>
    <row r="316" spans="26:33" s="95" customFormat="1" x14ac:dyDescent="0.25">
      <c r="Z316" s="97"/>
      <c r="AA316" s="97"/>
      <c r="AC316" s="97"/>
      <c r="AD316" s="97"/>
      <c r="AE316" s="97"/>
      <c r="AG316" s="97"/>
    </row>
    <row r="317" spans="26:33" s="95" customFormat="1" x14ac:dyDescent="0.25">
      <c r="Z317" s="97"/>
      <c r="AA317" s="97"/>
      <c r="AC317" s="97"/>
      <c r="AD317" s="97"/>
      <c r="AE317" s="97"/>
      <c r="AG317" s="97"/>
    </row>
    <row r="318" spans="26:33" s="95" customFormat="1" x14ac:dyDescent="0.25">
      <c r="Z318" s="97"/>
      <c r="AA318" s="97"/>
      <c r="AC318" s="97"/>
      <c r="AD318" s="97"/>
      <c r="AE318" s="97"/>
      <c r="AG318" s="97"/>
    </row>
    <row r="319" spans="26:33" s="95" customFormat="1" x14ac:dyDescent="0.25">
      <c r="Z319" s="97"/>
      <c r="AA319" s="97"/>
      <c r="AC319" s="97"/>
      <c r="AD319" s="97"/>
      <c r="AE319" s="97"/>
      <c r="AG319" s="97"/>
    </row>
    <row r="320" spans="26:33" s="95" customFormat="1" x14ac:dyDescent="0.25">
      <c r="Z320" s="97"/>
      <c r="AA320" s="97"/>
      <c r="AC320" s="97"/>
      <c r="AD320" s="97"/>
      <c r="AE320" s="97"/>
      <c r="AG320" s="97"/>
    </row>
    <row r="321" spans="26:33" s="95" customFormat="1" x14ac:dyDescent="0.25">
      <c r="Z321" s="97"/>
      <c r="AA321" s="97"/>
      <c r="AC321" s="97"/>
      <c r="AD321" s="97"/>
      <c r="AE321" s="97"/>
      <c r="AG321" s="97"/>
    </row>
    <row r="322" spans="26:33" s="95" customFormat="1" x14ac:dyDescent="0.25">
      <c r="Z322" s="97"/>
      <c r="AA322" s="97"/>
      <c r="AC322" s="97"/>
      <c r="AD322" s="97"/>
      <c r="AE322" s="97"/>
      <c r="AG322" s="97"/>
    </row>
    <row r="323" spans="26:33" s="95" customFormat="1" x14ac:dyDescent="0.25">
      <c r="Z323" s="97"/>
      <c r="AA323" s="97"/>
      <c r="AC323" s="97"/>
      <c r="AD323" s="97"/>
      <c r="AE323" s="97"/>
      <c r="AG323" s="97"/>
    </row>
    <row r="324" spans="26:33" s="95" customFormat="1" x14ac:dyDescent="0.25">
      <c r="Z324" s="97"/>
      <c r="AA324" s="97"/>
      <c r="AC324" s="97"/>
      <c r="AD324" s="97"/>
      <c r="AE324" s="97"/>
      <c r="AG324" s="97"/>
    </row>
    <row r="325" spans="26:33" s="95" customFormat="1" x14ac:dyDescent="0.25">
      <c r="Z325" s="97"/>
      <c r="AA325" s="97"/>
      <c r="AC325" s="97"/>
      <c r="AD325" s="97"/>
      <c r="AE325" s="97"/>
      <c r="AG325" s="97"/>
    </row>
    <row r="326" spans="26:33" s="95" customFormat="1" x14ac:dyDescent="0.25">
      <c r="Z326" s="97"/>
      <c r="AA326" s="97"/>
      <c r="AC326" s="97"/>
      <c r="AD326" s="97"/>
      <c r="AE326" s="97"/>
      <c r="AG326" s="97"/>
    </row>
    <row r="327" spans="26:33" s="95" customFormat="1" x14ac:dyDescent="0.25">
      <c r="Z327" s="97"/>
      <c r="AA327" s="97"/>
      <c r="AC327" s="97"/>
      <c r="AD327" s="97"/>
      <c r="AE327" s="97"/>
      <c r="AG327" s="97"/>
    </row>
    <row r="328" spans="26:33" s="95" customFormat="1" x14ac:dyDescent="0.25">
      <c r="Z328" s="97"/>
      <c r="AA328" s="97"/>
      <c r="AC328" s="97"/>
      <c r="AD328" s="97"/>
      <c r="AE328" s="97"/>
      <c r="AG328" s="97"/>
    </row>
    <row r="329" spans="26:33" s="95" customFormat="1" x14ac:dyDescent="0.25">
      <c r="Z329" s="97"/>
      <c r="AA329" s="97"/>
      <c r="AC329" s="97"/>
      <c r="AD329" s="97"/>
      <c r="AE329" s="97"/>
      <c r="AG329" s="97"/>
    </row>
    <row r="330" spans="26:33" s="95" customFormat="1" x14ac:dyDescent="0.25">
      <c r="Z330" s="97"/>
      <c r="AA330" s="97"/>
      <c r="AC330" s="97"/>
      <c r="AD330" s="97"/>
      <c r="AE330" s="97"/>
      <c r="AG330" s="97"/>
    </row>
    <row r="331" spans="26:33" s="95" customFormat="1" x14ac:dyDescent="0.25">
      <c r="Z331" s="97"/>
      <c r="AA331" s="97"/>
      <c r="AC331" s="97"/>
      <c r="AD331" s="97"/>
      <c r="AE331" s="97"/>
      <c r="AG331" s="97"/>
    </row>
    <row r="332" spans="26:33" s="95" customFormat="1" x14ac:dyDescent="0.25">
      <c r="Z332" s="97"/>
      <c r="AA332" s="97"/>
      <c r="AC332" s="97"/>
      <c r="AD332" s="97"/>
      <c r="AE332" s="97"/>
      <c r="AG332" s="97"/>
    </row>
    <row r="333" spans="26:33" s="95" customFormat="1" x14ac:dyDescent="0.25">
      <c r="Z333" s="97"/>
      <c r="AA333" s="97"/>
      <c r="AC333" s="97"/>
      <c r="AD333" s="97"/>
      <c r="AE333" s="97"/>
      <c r="AG333" s="97"/>
    </row>
    <row r="334" spans="26:33" s="95" customFormat="1" x14ac:dyDescent="0.25">
      <c r="Z334" s="97"/>
      <c r="AA334" s="97"/>
      <c r="AC334" s="97"/>
      <c r="AD334" s="97"/>
      <c r="AE334" s="97"/>
      <c r="AG334" s="97"/>
    </row>
    <row r="335" spans="26:33" s="95" customFormat="1" x14ac:dyDescent="0.25">
      <c r="Z335" s="97"/>
      <c r="AA335" s="97"/>
      <c r="AC335" s="97"/>
      <c r="AD335" s="97"/>
      <c r="AE335" s="97"/>
      <c r="AG335" s="97"/>
    </row>
    <row r="336" spans="26:33" s="95" customFormat="1" x14ac:dyDescent="0.25">
      <c r="Z336" s="97"/>
      <c r="AA336" s="97"/>
      <c r="AC336" s="97"/>
      <c r="AD336" s="97"/>
      <c r="AE336" s="97"/>
      <c r="AG336" s="97"/>
    </row>
    <row r="337" spans="26:33" s="95" customFormat="1" x14ac:dyDescent="0.25">
      <c r="Z337" s="97"/>
      <c r="AA337" s="97"/>
      <c r="AC337" s="97"/>
      <c r="AD337" s="97"/>
      <c r="AE337" s="97"/>
      <c r="AG337" s="97"/>
    </row>
    <row r="338" spans="26:33" s="95" customFormat="1" x14ac:dyDescent="0.25">
      <c r="Z338" s="97"/>
      <c r="AA338" s="97"/>
      <c r="AC338" s="97"/>
      <c r="AD338" s="97"/>
      <c r="AE338" s="97"/>
      <c r="AG338" s="97"/>
    </row>
    <row r="339" spans="26:33" s="95" customFormat="1" x14ac:dyDescent="0.25">
      <c r="Z339" s="97"/>
      <c r="AA339" s="97"/>
      <c r="AC339" s="97"/>
      <c r="AD339" s="97"/>
      <c r="AE339" s="97"/>
      <c r="AG339" s="97"/>
    </row>
    <row r="340" spans="26:33" s="95" customFormat="1" x14ac:dyDescent="0.25">
      <c r="Z340" s="97"/>
      <c r="AA340" s="97"/>
      <c r="AC340" s="97"/>
      <c r="AD340" s="97"/>
      <c r="AE340" s="97"/>
      <c r="AG340" s="97"/>
    </row>
    <row r="341" spans="26:33" s="95" customFormat="1" x14ac:dyDescent="0.25">
      <c r="Z341" s="97"/>
      <c r="AA341" s="97"/>
      <c r="AC341" s="97"/>
      <c r="AD341" s="97"/>
      <c r="AE341" s="97"/>
      <c r="AG341" s="97"/>
    </row>
    <row r="342" spans="26:33" s="95" customFormat="1" x14ac:dyDescent="0.25">
      <c r="Z342" s="97"/>
      <c r="AA342" s="97"/>
      <c r="AC342" s="97"/>
      <c r="AD342" s="97"/>
      <c r="AE342" s="97"/>
      <c r="AG342" s="97"/>
    </row>
    <row r="343" spans="26:33" s="95" customFormat="1" x14ac:dyDescent="0.25">
      <c r="Z343" s="97"/>
      <c r="AA343" s="97"/>
      <c r="AC343" s="97"/>
      <c r="AD343" s="97"/>
      <c r="AE343" s="97"/>
      <c r="AG343" s="97"/>
    </row>
    <row r="344" spans="26:33" s="95" customFormat="1" x14ac:dyDescent="0.25">
      <c r="Z344" s="97"/>
      <c r="AA344" s="97"/>
      <c r="AC344" s="97"/>
      <c r="AD344" s="97"/>
      <c r="AE344" s="97"/>
      <c r="AG344" s="97"/>
    </row>
    <row r="345" spans="26:33" s="95" customFormat="1" x14ac:dyDescent="0.25">
      <c r="Z345" s="97"/>
      <c r="AA345" s="97"/>
      <c r="AC345" s="97"/>
      <c r="AD345" s="97"/>
      <c r="AE345" s="97"/>
      <c r="AG345" s="97"/>
    </row>
    <row r="346" spans="26:33" s="95" customFormat="1" x14ac:dyDescent="0.25">
      <c r="Z346" s="97"/>
      <c r="AA346" s="97"/>
      <c r="AC346" s="97"/>
      <c r="AD346" s="97"/>
      <c r="AE346" s="97"/>
      <c r="AG346" s="97"/>
    </row>
    <row r="347" spans="26:33" s="95" customFormat="1" x14ac:dyDescent="0.25">
      <c r="Z347" s="97"/>
      <c r="AA347" s="97"/>
      <c r="AC347" s="97"/>
      <c r="AD347" s="97"/>
      <c r="AE347" s="97"/>
      <c r="AG347" s="97"/>
    </row>
    <row r="348" spans="26:33" s="95" customFormat="1" x14ac:dyDescent="0.25">
      <c r="Z348" s="97"/>
      <c r="AA348" s="97"/>
      <c r="AC348" s="97"/>
      <c r="AD348" s="97"/>
      <c r="AE348" s="97"/>
      <c r="AG348" s="97"/>
    </row>
    <row r="349" spans="26:33" s="95" customFormat="1" x14ac:dyDescent="0.25">
      <c r="Z349" s="97"/>
      <c r="AA349" s="97"/>
      <c r="AC349" s="97"/>
      <c r="AD349" s="97"/>
      <c r="AE349" s="97"/>
      <c r="AG349" s="97"/>
    </row>
    <row r="350" spans="26:33" s="95" customFormat="1" x14ac:dyDescent="0.25">
      <c r="Z350" s="97"/>
      <c r="AA350" s="97"/>
      <c r="AC350" s="97"/>
      <c r="AD350" s="97"/>
      <c r="AE350" s="97"/>
      <c r="AG350" s="97"/>
    </row>
    <row r="351" spans="26:33" s="95" customFormat="1" x14ac:dyDescent="0.25">
      <c r="Z351" s="97"/>
      <c r="AA351" s="97"/>
      <c r="AC351" s="97"/>
      <c r="AD351" s="97"/>
      <c r="AE351" s="97"/>
      <c r="AG351" s="97"/>
    </row>
    <row r="352" spans="26:33" s="95" customFormat="1" x14ac:dyDescent="0.25">
      <c r="Z352" s="97"/>
      <c r="AA352" s="97"/>
      <c r="AC352" s="97"/>
      <c r="AD352" s="97"/>
      <c r="AE352" s="97"/>
      <c r="AG352" s="97"/>
    </row>
    <row r="353" spans="26:33" s="95" customFormat="1" x14ac:dyDescent="0.25">
      <c r="Z353" s="97"/>
      <c r="AA353" s="97"/>
      <c r="AC353" s="97"/>
      <c r="AD353" s="97"/>
      <c r="AE353" s="97"/>
      <c r="AG353" s="97"/>
    </row>
    <row r="354" spans="26:33" s="95" customFormat="1" x14ac:dyDescent="0.25">
      <c r="Z354" s="97"/>
      <c r="AA354" s="97"/>
      <c r="AC354" s="97"/>
      <c r="AD354" s="97"/>
      <c r="AE354" s="97"/>
      <c r="AG354" s="97"/>
    </row>
    <row r="355" spans="26:33" s="95" customFormat="1" x14ac:dyDescent="0.25">
      <c r="Z355" s="97"/>
      <c r="AA355" s="97"/>
      <c r="AC355" s="97"/>
      <c r="AD355" s="97"/>
      <c r="AE355" s="97"/>
      <c r="AG355" s="97"/>
    </row>
    <row r="356" spans="26:33" s="95" customFormat="1" x14ac:dyDescent="0.25">
      <c r="Z356" s="97"/>
      <c r="AA356" s="97"/>
      <c r="AC356" s="97"/>
      <c r="AD356" s="97"/>
      <c r="AE356" s="97"/>
      <c r="AG356" s="97"/>
    </row>
    <row r="357" spans="26:33" s="95" customFormat="1" x14ac:dyDescent="0.25">
      <c r="Z357" s="97"/>
      <c r="AA357" s="97"/>
      <c r="AC357" s="97"/>
      <c r="AD357" s="97"/>
      <c r="AE357" s="97"/>
      <c r="AG357" s="97"/>
    </row>
    <row r="358" spans="26:33" s="95" customFormat="1" x14ac:dyDescent="0.25">
      <c r="Z358" s="97"/>
      <c r="AA358" s="97"/>
      <c r="AC358" s="97"/>
      <c r="AD358" s="97"/>
      <c r="AE358" s="97"/>
      <c r="AG358" s="97"/>
    </row>
    <row r="359" spans="26:33" s="95" customFormat="1" x14ac:dyDescent="0.25">
      <c r="Z359" s="97"/>
      <c r="AA359" s="97"/>
      <c r="AC359" s="97"/>
      <c r="AD359" s="97"/>
      <c r="AE359" s="97"/>
      <c r="AG359" s="97"/>
    </row>
    <row r="360" spans="26:33" s="95" customFormat="1" x14ac:dyDescent="0.25">
      <c r="Z360" s="97"/>
      <c r="AA360" s="97"/>
      <c r="AC360" s="97"/>
      <c r="AD360" s="97"/>
      <c r="AE360" s="97"/>
      <c r="AG360" s="97"/>
    </row>
    <row r="361" spans="26:33" s="95" customFormat="1" x14ac:dyDescent="0.25">
      <c r="Z361" s="97"/>
      <c r="AA361" s="97"/>
      <c r="AC361" s="97"/>
      <c r="AD361" s="97"/>
      <c r="AE361" s="97"/>
      <c r="AG361" s="97"/>
    </row>
    <row r="362" spans="26:33" s="95" customFormat="1" x14ac:dyDescent="0.25">
      <c r="Z362" s="97"/>
      <c r="AA362" s="97"/>
      <c r="AC362" s="97"/>
      <c r="AD362" s="97"/>
      <c r="AE362" s="97"/>
      <c r="AG362" s="97"/>
    </row>
    <row r="363" spans="26:33" s="95" customFormat="1" x14ac:dyDescent="0.25">
      <c r="Z363" s="97"/>
      <c r="AA363" s="97"/>
      <c r="AC363" s="97"/>
      <c r="AD363" s="97"/>
      <c r="AE363" s="97"/>
      <c r="AG363" s="97"/>
    </row>
    <row r="364" spans="26:33" s="95" customFormat="1" x14ac:dyDescent="0.25">
      <c r="Z364" s="97"/>
      <c r="AA364" s="97"/>
      <c r="AC364" s="97"/>
      <c r="AD364" s="97"/>
      <c r="AE364" s="97"/>
      <c r="AG364" s="97"/>
    </row>
    <row r="365" spans="26:33" s="95" customFormat="1" x14ac:dyDescent="0.25">
      <c r="Z365" s="97"/>
      <c r="AA365" s="97"/>
      <c r="AC365" s="97"/>
      <c r="AD365" s="97"/>
      <c r="AE365" s="97"/>
      <c r="AG365" s="97"/>
    </row>
    <row r="366" spans="26:33" s="95" customFormat="1" x14ac:dyDescent="0.25">
      <c r="Z366" s="97"/>
      <c r="AA366" s="97"/>
      <c r="AC366" s="97"/>
      <c r="AD366" s="97"/>
      <c r="AE366" s="97"/>
      <c r="AG366" s="97"/>
    </row>
    <row r="367" spans="26:33" s="95" customFormat="1" x14ac:dyDescent="0.25">
      <c r="Z367" s="97"/>
      <c r="AA367" s="97"/>
      <c r="AC367" s="97"/>
      <c r="AD367" s="97"/>
      <c r="AE367" s="97"/>
      <c r="AG367" s="97"/>
    </row>
    <row r="368" spans="26:33" s="95" customFormat="1" x14ac:dyDescent="0.25">
      <c r="Z368" s="97"/>
      <c r="AA368" s="97"/>
      <c r="AC368" s="97"/>
      <c r="AD368" s="97"/>
      <c r="AE368" s="97"/>
      <c r="AG368" s="97"/>
    </row>
    <row r="369" spans="13:33" s="95" customFormat="1" x14ac:dyDescent="0.25">
      <c r="Z369" s="97"/>
      <c r="AA369" s="97"/>
      <c r="AC369" s="97"/>
      <c r="AD369" s="97"/>
      <c r="AE369" s="97"/>
      <c r="AG369" s="97"/>
    </row>
    <row r="370" spans="13:33" s="95" customFormat="1" x14ac:dyDescent="0.25">
      <c r="Z370" s="97"/>
      <c r="AA370" s="97"/>
      <c r="AC370" s="97"/>
      <c r="AD370" s="97"/>
      <c r="AE370" s="97"/>
      <c r="AG370" s="97"/>
    </row>
    <row r="371" spans="13:33" s="95" customFormat="1" x14ac:dyDescent="0.25">
      <c r="Z371" s="97"/>
      <c r="AA371" s="97"/>
      <c r="AC371" s="97"/>
      <c r="AD371" s="97"/>
      <c r="AE371" s="97"/>
      <c r="AG371" s="97"/>
    </row>
    <row r="372" spans="13:33" s="95" customFormat="1" x14ac:dyDescent="0.25">
      <c r="Z372" s="97"/>
      <c r="AA372" s="97"/>
      <c r="AC372" s="97"/>
      <c r="AD372" s="97"/>
      <c r="AE372" s="97"/>
      <c r="AG372" s="97"/>
    </row>
    <row r="373" spans="13:33" s="95" customFormat="1" x14ac:dyDescent="0.25">
      <c r="Z373" s="97"/>
      <c r="AA373" s="97"/>
      <c r="AC373" s="97"/>
      <c r="AD373" s="97"/>
      <c r="AE373" s="97"/>
      <c r="AG373" s="97"/>
    </row>
    <row r="374" spans="13:33" s="95" customFormat="1" x14ac:dyDescent="0.25">
      <c r="M374"/>
      <c r="N374"/>
      <c r="O374"/>
      <c r="P374" s="24"/>
      <c r="Q374" s="14"/>
      <c r="R374" s="21"/>
      <c r="Z374" s="97"/>
      <c r="AA374" s="97"/>
      <c r="AC374" s="97"/>
      <c r="AD374" s="97"/>
      <c r="AE374" s="97"/>
      <c r="AG374" s="97"/>
    </row>
    <row r="375" spans="13:33" s="95" customFormat="1" x14ac:dyDescent="0.25">
      <c r="M375"/>
      <c r="N375"/>
      <c r="O375"/>
      <c r="P375" s="24"/>
      <c r="Q375" s="14"/>
      <c r="R375" s="21"/>
      <c r="Z375" s="97"/>
      <c r="AA375" s="97"/>
      <c r="AC375" s="97"/>
      <c r="AD375" s="97"/>
      <c r="AE375" s="97"/>
      <c r="AG375" s="97"/>
    </row>
    <row r="376" spans="13:33" s="95" customFormat="1" x14ac:dyDescent="0.25">
      <c r="M376"/>
      <c r="N376"/>
      <c r="O376"/>
      <c r="P376" s="24"/>
      <c r="Q376" s="14"/>
      <c r="R376" s="21"/>
      <c r="Z376" s="97"/>
      <c r="AA376" s="97"/>
      <c r="AC376" s="97"/>
      <c r="AD376" s="97"/>
      <c r="AE376" s="97"/>
      <c r="AG376" s="97"/>
    </row>
    <row r="377" spans="13:33" s="95" customFormat="1" x14ac:dyDescent="0.25">
      <c r="M377"/>
      <c r="N377"/>
      <c r="O377"/>
      <c r="P377" s="24"/>
      <c r="Q377" s="14"/>
      <c r="R377" s="21"/>
      <c r="Z377" s="97"/>
      <c r="AA377" s="97"/>
      <c r="AC377" s="97"/>
      <c r="AD377" s="97"/>
      <c r="AE377" s="97"/>
      <c r="AG377" s="97"/>
    </row>
    <row r="378" spans="13:33" s="95" customFormat="1" x14ac:dyDescent="0.25">
      <c r="M378"/>
      <c r="N378"/>
      <c r="O378"/>
      <c r="P378" s="24"/>
      <c r="Q378" s="14"/>
      <c r="R378" s="21"/>
      <c r="Z378" s="97"/>
      <c r="AA378" s="97"/>
      <c r="AC378" s="97"/>
      <c r="AD378" s="97"/>
      <c r="AE378" s="97"/>
      <c r="AG378" s="97"/>
    </row>
    <row r="379" spans="13:33" s="95" customFormat="1" x14ac:dyDescent="0.25">
      <c r="M379"/>
      <c r="N379"/>
      <c r="O379"/>
      <c r="P379" s="24"/>
      <c r="Q379" s="14"/>
      <c r="R379" s="21"/>
      <c r="Z379" s="97"/>
      <c r="AA379" s="97"/>
      <c r="AC379" s="97"/>
      <c r="AD379" s="97"/>
      <c r="AE379" s="97"/>
      <c r="AG379" s="97"/>
    </row>
    <row r="380" spans="13:33" s="95" customFormat="1" x14ac:dyDescent="0.25">
      <c r="M380"/>
      <c r="N380"/>
      <c r="O380"/>
      <c r="P380" s="24"/>
      <c r="Q380" s="14"/>
      <c r="R380" s="21"/>
      <c r="Z380" s="97"/>
      <c r="AA380" s="97"/>
      <c r="AC380" s="97"/>
      <c r="AD380" s="97"/>
      <c r="AE380" s="97"/>
      <c r="AG380" s="97"/>
    </row>
    <row r="381" spans="13:33" s="95" customFormat="1" x14ac:dyDescent="0.25">
      <c r="M381"/>
      <c r="N381"/>
      <c r="O381"/>
      <c r="P381" s="24"/>
      <c r="Q381" s="14"/>
      <c r="R381" s="21"/>
      <c r="Z381" s="97"/>
      <c r="AA381" s="97"/>
      <c r="AC381" s="97"/>
      <c r="AD381" s="97"/>
      <c r="AE381" s="97"/>
      <c r="AG381" s="97"/>
    </row>
    <row r="382" spans="13:33" s="95" customFormat="1" x14ac:dyDescent="0.25">
      <c r="M382"/>
      <c r="N382"/>
      <c r="O382"/>
      <c r="P382" s="24"/>
      <c r="Q382" s="14"/>
      <c r="R382" s="21"/>
      <c r="Z382" s="97"/>
      <c r="AA382" s="97"/>
      <c r="AC382" s="97"/>
      <c r="AD382" s="97"/>
      <c r="AE382" s="97"/>
      <c r="AG382" s="97"/>
    </row>
    <row r="383" spans="13:33" s="95" customFormat="1" x14ac:dyDescent="0.25">
      <c r="M383"/>
      <c r="N383"/>
      <c r="O383"/>
      <c r="P383" s="24"/>
      <c r="Q383" s="14"/>
      <c r="R383" s="21"/>
      <c r="Z383" s="97"/>
      <c r="AA383" s="97"/>
      <c r="AC383" s="97"/>
      <c r="AD383" s="97"/>
      <c r="AE383" s="97"/>
      <c r="AG383" s="97"/>
    </row>
    <row r="384" spans="13:33" s="95" customFormat="1" x14ac:dyDescent="0.25">
      <c r="M384"/>
      <c r="N384"/>
      <c r="O384"/>
      <c r="P384" s="24"/>
      <c r="Q384"/>
      <c r="R384" s="21"/>
      <c r="Z384" s="97"/>
      <c r="AA384" s="97"/>
      <c r="AC384" s="97"/>
      <c r="AD384" s="97"/>
      <c r="AE384" s="97"/>
      <c r="AG384" s="97"/>
    </row>
    <row r="385" spans="9:54" s="95" customFormat="1" x14ac:dyDescent="0.25">
      <c r="M385"/>
      <c r="N385"/>
      <c r="O385"/>
      <c r="P385" s="24"/>
      <c r="Q385"/>
      <c r="R385" s="21"/>
      <c r="Z385" s="97"/>
      <c r="AA385" s="97"/>
      <c r="AC385" s="97"/>
      <c r="AD385" s="97"/>
      <c r="AE385" s="97"/>
      <c r="AG385" s="97"/>
    </row>
    <row r="386" spans="9:54" s="95" customFormat="1" x14ac:dyDescent="0.25">
      <c r="M386"/>
      <c r="N386"/>
      <c r="O386"/>
      <c r="P386" s="24"/>
      <c r="Q386"/>
      <c r="R386" s="21"/>
      <c r="Z386" s="97"/>
      <c r="AA386" s="97"/>
      <c r="AC386" s="97"/>
      <c r="AD386" s="97"/>
      <c r="AE386" s="97"/>
      <c r="AG386" s="97"/>
    </row>
    <row r="387" spans="9:54" s="95" customFormat="1" x14ac:dyDescent="0.25">
      <c r="M387"/>
      <c r="N387"/>
      <c r="O387"/>
      <c r="P387" s="24"/>
      <c r="Q387"/>
      <c r="R387" s="21"/>
      <c r="Z387" s="97"/>
      <c r="AA387" s="97"/>
      <c r="AC387" s="97"/>
      <c r="AD387" s="97"/>
      <c r="AE387" s="97"/>
      <c r="AG387" s="97"/>
    </row>
    <row r="388" spans="9:54" s="95" customFormat="1" x14ac:dyDescent="0.25">
      <c r="M388"/>
      <c r="N388"/>
      <c r="O388"/>
      <c r="P388" s="24"/>
      <c r="Q388"/>
      <c r="R388" s="21"/>
      <c r="Z388" s="97"/>
      <c r="AA388" s="97"/>
      <c r="AC388" s="97"/>
      <c r="AD388" s="97"/>
      <c r="AE388" s="97"/>
      <c r="AG388" s="97"/>
    </row>
    <row r="389" spans="9:54" s="95" customFormat="1" x14ac:dyDescent="0.25">
      <c r="M389"/>
      <c r="N389"/>
      <c r="O389"/>
      <c r="P389" s="24"/>
      <c r="Q389"/>
      <c r="R389" s="21"/>
      <c r="Z389" s="97"/>
      <c r="AA389" s="97"/>
      <c r="AC389" s="97"/>
      <c r="AD389" s="97"/>
      <c r="AE389" s="97"/>
      <c r="AG389" s="97"/>
    </row>
    <row r="390" spans="9:54" s="95" customFormat="1" x14ac:dyDescent="0.25">
      <c r="M390"/>
      <c r="N390"/>
      <c r="O390"/>
      <c r="P390" s="24"/>
      <c r="Q390"/>
      <c r="R390" s="21"/>
      <c r="Z390" s="97"/>
      <c r="AA390" s="97"/>
      <c r="AC390" s="97"/>
      <c r="AD390" s="97"/>
      <c r="AE390" s="97"/>
      <c r="AG390" s="97"/>
    </row>
    <row r="391" spans="9:54" s="95" customFormat="1" x14ac:dyDescent="0.25">
      <c r="M391"/>
      <c r="N391"/>
      <c r="O391"/>
      <c r="P391" s="24"/>
      <c r="Q391"/>
      <c r="R391" s="21"/>
      <c r="Z391" s="97"/>
      <c r="AA391" s="97"/>
      <c r="AC391" s="97"/>
      <c r="AD391" s="97"/>
      <c r="AE391" s="97"/>
      <c r="AG391" s="97"/>
    </row>
    <row r="392" spans="9:54" s="95" customFormat="1" x14ac:dyDescent="0.25">
      <c r="M392"/>
      <c r="N392"/>
      <c r="O392"/>
      <c r="P392" s="24"/>
      <c r="Q392"/>
      <c r="R392" s="21"/>
      <c r="Z392" s="97"/>
      <c r="AA392" s="97"/>
      <c r="AC392" s="97"/>
      <c r="AD392" s="97"/>
      <c r="AE392" s="97"/>
      <c r="AG392" s="97"/>
    </row>
    <row r="393" spans="9:54" s="95" customFormat="1" x14ac:dyDescent="0.25">
      <c r="M393"/>
      <c r="N393"/>
      <c r="O393"/>
      <c r="P393" s="24"/>
      <c r="Q393"/>
      <c r="R393" s="21"/>
      <c r="Z393" s="97"/>
      <c r="AA393" s="97"/>
      <c r="AC393" s="97"/>
      <c r="AD393" s="97"/>
      <c r="AE393" s="97"/>
      <c r="AG393" s="97"/>
    </row>
    <row r="394" spans="9:54" x14ac:dyDescent="0.25">
      <c r="I394" s="11"/>
      <c r="P394" s="24"/>
      <c r="R394" s="21"/>
      <c r="W394" s="34"/>
      <c r="X394" s="34"/>
      <c r="Z394" s="48"/>
      <c r="AA394" s="48"/>
      <c r="AB394" s="49"/>
      <c r="AC394" s="41">
        <f t="shared" ref="AC394:AC451" si="18">(SUM(AD394,AE394))-AG394</f>
        <v>0</v>
      </c>
      <c r="AD394" s="50"/>
      <c r="AE394" s="50"/>
      <c r="AG394" s="51">
        <f t="shared" ref="AG394:AG450" si="19">SUM(AH394,AK394,AL394,AM394,AN394,AO394,AP394,AQ394,AR394,AS394,AT394,AU394)</f>
        <v>0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f t="shared" ref="AU394:AU450" si="20">SUM(AV394,BC394,BB394)</f>
        <v>0</v>
      </c>
      <c r="AZ394">
        <f t="shared" ref="AZ394:AZ404" si="21">(AW394*6)+(AX394*8)+(AY394*5)</f>
        <v>0</v>
      </c>
      <c r="BB394">
        <f t="shared" ref="BB394:BB451" si="22">BA394*5</f>
        <v>0</v>
      </c>
    </row>
    <row r="395" spans="9:54" x14ac:dyDescent="0.25">
      <c r="I395" s="11"/>
      <c r="P395" s="24"/>
      <c r="R395" s="21"/>
      <c r="W395" s="34"/>
      <c r="X395" s="34"/>
      <c r="Z395" s="48"/>
      <c r="AA395" s="48"/>
      <c r="AB395" s="49"/>
      <c r="AC395" s="41">
        <f t="shared" si="18"/>
        <v>0</v>
      </c>
      <c r="AD395" s="50"/>
      <c r="AE395" s="50"/>
      <c r="AG395" s="51">
        <f t="shared" si="19"/>
        <v>0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f t="shared" si="20"/>
        <v>0</v>
      </c>
      <c r="AZ395">
        <f t="shared" si="21"/>
        <v>0</v>
      </c>
      <c r="BB395">
        <f t="shared" si="22"/>
        <v>0</v>
      </c>
    </row>
    <row r="396" spans="9:54" x14ac:dyDescent="0.25">
      <c r="I396" s="11"/>
      <c r="P396" s="24"/>
      <c r="R396" s="21"/>
      <c r="W396" s="34"/>
      <c r="X396" s="34"/>
      <c r="Z396" s="48"/>
      <c r="AA396" s="48"/>
      <c r="AB396" s="49"/>
      <c r="AC396" s="41">
        <f t="shared" si="18"/>
        <v>0</v>
      </c>
      <c r="AD396" s="50"/>
      <c r="AE396" s="50"/>
      <c r="AG396" s="51">
        <f t="shared" si="19"/>
        <v>0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0</v>
      </c>
      <c r="AU396">
        <f t="shared" si="20"/>
        <v>0</v>
      </c>
      <c r="AZ396">
        <f t="shared" si="21"/>
        <v>0</v>
      </c>
      <c r="BB396">
        <f t="shared" si="22"/>
        <v>0</v>
      </c>
    </row>
    <row r="397" spans="9:54" x14ac:dyDescent="0.25">
      <c r="I397" s="11"/>
      <c r="P397" s="24"/>
      <c r="R397" s="21"/>
      <c r="W397" s="34"/>
      <c r="X397" s="34"/>
      <c r="Z397" s="48"/>
      <c r="AA397" s="48"/>
      <c r="AB397" s="49"/>
      <c r="AC397" s="41">
        <f t="shared" si="18"/>
        <v>0</v>
      </c>
      <c r="AD397" s="50"/>
      <c r="AE397" s="50"/>
      <c r="AG397" s="51">
        <f t="shared" si="19"/>
        <v>0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f t="shared" si="20"/>
        <v>0</v>
      </c>
      <c r="AZ397">
        <f t="shared" si="21"/>
        <v>0</v>
      </c>
      <c r="BB397">
        <f t="shared" si="22"/>
        <v>0</v>
      </c>
    </row>
    <row r="398" spans="9:54" x14ac:dyDescent="0.25">
      <c r="I398" s="11"/>
      <c r="P398" s="24"/>
      <c r="R398" s="21"/>
      <c r="W398" s="34"/>
      <c r="X398" s="34"/>
      <c r="Z398" s="48"/>
      <c r="AA398" s="48"/>
      <c r="AB398" s="49"/>
      <c r="AC398" s="41">
        <f t="shared" si="18"/>
        <v>0</v>
      </c>
      <c r="AD398" s="50"/>
      <c r="AE398" s="50"/>
      <c r="AG398" s="51">
        <f t="shared" si="19"/>
        <v>0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f t="shared" si="20"/>
        <v>0</v>
      </c>
      <c r="AZ398">
        <f t="shared" si="21"/>
        <v>0</v>
      </c>
      <c r="BB398">
        <f t="shared" si="22"/>
        <v>0</v>
      </c>
    </row>
    <row r="399" spans="9:54" x14ac:dyDescent="0.25">
      <c r="I399" s="11"/>
      <c r="P399" s="24"/>
      <c r="R399" s="21"/>
      <c r="W399" s="34"/>
      <c r="X399" s="34"/>
      <c r="Z399" s="48"/>
      <c r="AA399" s="48"/>
      <c r="AB399" s="49"/>
      <c r="AC399" s="41">
        <f t="shared" si="18"/>
        <v>0</v>
      </c>
      <c r="AD399" s="50"/>
      <c r="AE399" s="50"/>
      <c r="AG399" s="51">
        <f t="shared" si="19"/>
        <v>0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f t="shared" si="20"/>
        <v>0</v>
      </c>
      <c r="AZ399">
        <f t="shared" si="21"/>
        <v>0</v>
      </c>
      <c r="BB399">
        <f t="shared" si="22"/>
        <v>0</v>
      </c>
    </row>
    <row r="400" spans="9:54" x14ac:dyDescent="0.25">
      <c r="I400" s="11"/>
      <c r="P400" s="24"/>
      <c r="R400" s="21"/>
      <c r="W400" s="34"/>
      <c r="X400" s="34"/>
      <c r="Z400" s="48"/>
      <c r="AA400" s="48"/>
      <c r="AB400" s="49"/>
      <c r="AC400" s="41">
        <f t="shared" si="18"/>
        <v>0</v>
      </c>
      <c r="AD400" s="50"/>
      <c r="AE400" s="50"/>
      <c r="AG400" s="51">
        <f t="shared" si="19"/>
        <v>0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f t="shared" si="20"/>
        <v>0</v>
      </c>
      <c r="AZ400">
        <f t="shared" si="21"/>
        <v>0</v>
      </c>
      <c r="BB400">
        <f t="shared" si="22"/>
        <v>0</v>
      </c>
    </row>
    <row r="401" spans="9:54" x14ac:dyDescent="0.25">
      <c r="I401" s="11"/>
      <c r="P401" s="24"/>
      <c r="R401" s="21"/>
      <c r="W401" s="34"/>
      <c r="X401" s="34"/>
      <c r="Z401" s="48"/>
      <c r="AA401" s="48"/>
      <c r="AB401" s="49"/>
      <c r="AC401" s="41">
        <f t="shared" si="18"/>
        <v>0</v>
      </c>
      <c r="AD401" s="50"/>
      <c r="AE401" s="50"/>
      <c r="AG401" s="51">
        <f t="shared" si="19"/>
        <v>0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0</v>
      </c>
      <c r="AR401">
        <v>0</v>
      </c>
      <c r="AS401">
        <v>0</v>
      </c>
      <c r="AT401">
        <v>0</v>
      </c>
      <c r="AU401">
        <f t="shared" si="20"/>
        <v>0</v>
      </c>
      <c r="AZ401">
        <f t="shared" si="21"/>
        <v>0</v>
      </c>
      <c r="BB401">
        <f t="shared" si="22"/>
        <v>0</v>
      </c>
    </row>
    <row r="402" spans="9:54" x14ac:dyDescent="0.25">
      <c r="I402" s="11"/>
      <c r="P402" s="24"/>
      <c r="R402" s="21"/>
      <c r="W402" s="34"/>
      <c r="X402" s="34"/>
      <c r="Z402" s="48"/>
      <c r="AA402" s="48"/>
      <c r="AB402" s="49"/>
      <c r="AC402" s="41">
        <f t="shared" si="18"/>
        <v>0</v>
      </c>
      <c r="AD402" s="50"/>
      <c r="AE402" s="50"/>
      <c r="AG402" s="51">
        <f t="shared" si="19"/>
        <v>0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0</v>
      </c>
      <c r="AR402">
        <v>0</v>
      </c>
      <c r="AS402">
        <v>0</v>
      </c>
      <c r="AT402">
        <v>0</v>
      </c>
      <c r="AU402">
        <f t="shared" si="20"/>
        <v>0</v>
      </c>
      <c r="AZ402">
        <f t="shared" si="21"/>
        <v>0</v>
      </c>
      <c r="BB402">
        <f t="shared" si="22"/>
        <v>0</v>
      </c>
    </row>
    <row r="403" spans="9:54" x14ac:dyDescent="0.25">
      <c r="I403" s="11"/>
      <c r="P403" s="24"/>
      <c r="W403" s="34"/>
      <c r="X403" s="34"/>
      <c r="Z403" s="48"/>
      <c r="AA403" s="48"/>
      <c r="AB403" s="49"/>
      <c r="AC403" s="41">
        <f t="shared" si="18"/>
        <v>0</v>
      </c>
      <c r="AD403" s="50"/>
      <c r="AE403" s="50"/>
      <c r="AG403" s="51">
        <f t="shared" si="19"/>
        <v>0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f t="shared" si="20"/>
        <v>0</v>
      </c>
      <c r="AZ403">
        <f t="shared" si="21"/>
        <v>0</v>
      </c>
      <c r="BB403">
        <f t="shared" si="22"/>
        <v>0</v>
      </c>
    </row>
    <row r="404" spans="9:54" x14ac:dyDescent="0.25">
      <c r="I404" s="11"/>
      <c r="P404" s="24"/>
      <c r="W404" s="34"/>
      <c r="X404" s="34"/>
      <c r="Z404" s="48"/>
      <c r="AA404" s="48"/>
      <c r="AB404" s="49"/>
      <c r="AC404" s="41">
        <f t="shared" si="18"/>
        <v>0</v>
      </c>
      <c r="AD404" s="50"/>
      <c r="AE404" s="50"/>
      <c r="AG404" s="51">
        <f t="shared" si="19"/>
        <v>0</v>
      </c>
      <c r="AK404">
        <v>0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0</v>
      </c>
      <c r="AT404">
        <v>0</v>
      </c>
      <c r="AU404">
        <f t="shared" si="20"/>
        <v>0</v>
      </c>
      <c r="AZ404">
        <f t="shared" si="21"/>
        <v>0</v>
      </c>
      <c r="BB404">
        <f t="shared" si="22"/>
        <v>0</v>
      </c>
    </row>
    <row r="405" spans="9:54" x14ac:dyDescent="0.25">
      <c r="I405" s="11"/>
      <c r="P405" s="24"/>
      <c r="W405" s="34"/>
      <c r="X405" s="34"/>
      <c r="Z405" s="48"/>
      <c r="AA405" s="48"/>
      <c r="AB405" s="49"/>
      <c r="AC405" s="41">
        <f t="shared" si="18"/>
        <v>0</v>
      </c>
      <c r="AD405" s="50"/>
      <c r="AE405" s="50"/>
      <c r="AG405" s="51">
        <f t="shared" si="19"/>
        <v>0</v>
      </c>
      <c r="AK405">
        <v>0</v>
      </c>
      <c r="AL405">
        <v>0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0</v>
      </c>
      <c r="AS405">
        <v>0</v>
      </c>
      <c r="AT405">
        <v>0</v>
      </c>
      <c r="AU405">
        <f t="shared" si="20"/>
        <v>0</v>
      </c>
      <c r="AZ405">
        <f t="shared" ref="AZ405:AZ468" si="23">(AW405*6)+(AX405*8)+(AY405*5)</f>
        <v>0</v>
      </c>
      <c r="BB405">
        <f t="shared" si="22"/>
        <v>0</v>
      </c>
    </row>
    <row r="406" spans="9:54" x14ac:dyDescent="0.25">
      <c r="I406" s="11"/>
      <c r="P406" s="24"/>
      <c r="W406" s="34"/>
      <c r="X406" s="34"/>
      <c r="Z406" s="48"/>
      <c r="AA406" s="48"/>
      <c r="AB406" s="49"/>
      <c r="AC406" s="41">
        <f t="shared" si="18"/>
        <v>0</v>
      </c>
      <c r="AD406" s="50"/>
      <c r="AE406" s="50"/>
      <c r="AG406" s="51">
        <f t="shared" si="19"/>
        <v>0</v>
      </c>
      <c r="AK406">
        <v>0</v>
      </c>
      <c r="AL406">
        <v>0</v>
      </c>
      <c r="AM406">
        <v>0</v>
      </c>
      <c r="AN406">
        <v>0</v>
      </c>
      <c r="AO406">
        <v>0</v>
      </c>
      <c r="AP406">
        <v>0</v>
      </c>
      <c r="AQ406">
        <v>0</v>
      </c>
      <c r="AR406">
        <v>0</v>
      </c>
      <c r="AS406">
        <v>0</v>
      </c>
      <c r="AT406">
        <v>0</v>
      </c>
      <c r="AU406">
        <f t="shared" si="20"/>
        <v>0</v>
      </c>
      <c r="AZ406">
        <f t="shared" si="23"/>
        <v>0</v>
      </c>
      <c r="BB406">
        <f t="shared" si="22"/>
        <v>0</v>
      </c>
    </row>
    <row r="407" spans="9:54" x14ac:dyDescent="0.25">
      <c r="I407" s="11"/>
      <c r="P407" s="24"/>
      <c r="W407" s="34"/>
      <c r="X407" s="34"/>
      <c r="Z407" s="48"/>
      <c r="AA407" s="48"/>
      <c r="AB407" s="49"/>
      <c r="AC407" s="41">
        <f t="shared" si="18"/>
        <v>0</v>
      </c>
      <c r="AD407" s="50"/>
      <c r="AE407" s="50"/>
      <c r="AG407" s="51">
        <f t="shared" si="19"/>
        <v>0</v>
      </c>
      <c r="AK407">
        <v>0</v>
      </c>
      <c r="AL407">
        <v>0</v>
      </c>
      <c r="AM407">
        <v>0</v>
      </c>
      <c r="AN407">
        <v>0</v>
      </c>
      <c r="AO407">
        <v>0</v>
      </c>
      <c r="AP407">
        <v>0</v>
      </c>
      <c r="AQ407">
        <v>0</v>
      </c>
      <c r="AR407">
        <v>0</v>
      </c>
      <c r="AS407">
        <v>0</v>
      </c>
      <c r="AT407">
        <v>0</v>
      </c>
      <c r="AU407">
        <f t="shared" si="20"/>
        <v>0</v>
      </c>
      <c r="AZ407">
        <f t="shared" si="23"/>
        <v>0</v>
      </c>
      <c r="BB407">
        <f t="shared" si="22"/>
        <v>0</v>
      </c>
    </row>
    <row r="408" spans="9:54" x14ac:dyDescent="0.25">
      <c r="I408" s="11"/>
      <c r="P408" s="24"/>
      <c r="W408" s="34"/>
      <c r="X408" s="34"/>
      <c r="Z408" s="48"/>
      <c r="AA408" s="48"/>
      <c r="AB408" s="49"/>
      <c r="AC408" s="41">
        <f t="shared" si="18"/>
        <v>0</v>
      </c>
      <c r="AD408" s="50"/>
      <c r="AE408" s="50"/>
      <c r="AG408" s="51">
        <f t="shared" si="19"/>
        <v>0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0</v>
      </c>
      <c r="AR408">
        <v>0</v>
      </c>
      <c r="AS408">
        <v>0</v>
      </c>
      <c r="AT408">
        <v>0</v>
      </c>
      <c r="AU408">
        <f t="shared" si="20"/>
        <v>0</v>
      </c>
      <c r="AZ408">
        <f t="shared" si="23"/>
        <v>0</v>
      </c>
      <c r="BB408">
        <f t="shared" si="22"/>
        <v>0</v>
      </c>
    </row>
    <row r="409" spans="9:54" x14ac:dyDescent="0.25">
      <c r="I409" s="11"/>
      <c r="P409" s="24"/>
      <c r="W409" s="34"/>
      <c r="X409" s="34"/>
      <c r="Z409" s="48"/>
      <c r="AA409" s="48"/>
      <c r="AB409" s="49"/>
      <c r="AC409" s="41">
        <f t="shared" si="18"/>
        <v>0</v>
      </c>
      <c r="AD409" s="50"/>
      <c r="AE409" s="50"/>
      <c r="AG409" s="51">
        <f t="shared" si="19"/>
        <v>0</v>
      </c>
      <c r="AK409">
        <v>0</v>
      </c>
      <c r="AL409">
        <v>0</v>
      </c>
      <c r="AM409">
        <v>0</v>
      </c>
      <c r="AN409">
        <v>0</v>
      </c>
      <c r="AO409">
        <v>0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f t="shared" si="20"/>
        <v>0</v>
      </c>
      <c r="AZ409">
        <f t="shared" si="23"/>
        <v>0</v>
      </c>
      <c r="BB409">
        <f t="shared" si="22"/>
        <v>0</v>
      </c>
    </row>
    <row r="410" spans="9:54" x14ac:dyDescent="0.25">
      <c r="I410" s="11"/>
      <c r="P410" s="24"/>
      <c r="W410" s="34"/>
      <c r="X410" s="34"/>
      <c r="Z410" s="48"/>
      <c r="AA410" s="48"/>
      <c r="AB410" s="49"/>
      <c r="AC410" s="41">
        <f t="shared" si="18"/>
        <v>0</v>
      </c>
      <c r="AD410" s="50"/>
      <c r="AE410" s="50"/>
      <c r="AG410" s="51">
        <f t="shared" si="19"/>
        <v>0</v>
      </c>
      <c r="AK410">
        <v>0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0</v>
      </c>
      <c r="AS410">
        <v>0</v>
      </c>
      <c r="AT410">
        <v>0</v>
      </c>
      <c r="AU410">
        <f t="shared" si="20"/>
        <v>0</v>
      </c>
      <c r="AZ410">
        <f t="shared" si="23"/>
        <v>0</v>
      </c>
      <c r="BB410">
        <f t="shared" si="22"/>
        <v>0</v>
      </c>
    </row>
    <row r="411" spans="9:54" x14ac:dyDescent="0.25">
      <c r="I411" s="11"/>
      <c r="P411" s="24"/>
      <c r="W411" s="34"/>
      <c r="X411" s="34"/>
      <c r="Z411" s="48"/>
      <c r="AA411" s="48"/>
      <c r="AB411" s="49"/>
      <c r="AC411" s="41">
        <f t="shared" si="18"/>
        <v>0</v>
      </c>
      <c r="AD411" s="50"/>
      <c r="AE411" s="50"/>
      <c r="AG411" s="51">
        <f t="shared" si="19"/>
        <v>0</v>
      </c>
      <c r="AK411">
        <v>0</v>
      </c>
      <c r="AL411">
        <v>0</v>
      </c>
      <c r="AM411">
        <v>0</v>
      </c>
      <c r="AN411">
        <v>0</v>
      </c>
      <c r="AO411">
        <v>0</v>
      </c>
      <c r="AP411">
        <v>0</v>
      </c>
      <c r="AQ411">
        <v>0</v>
      </c>
      <c r="AR411">
        <v>0</v>
      </c>
      <c r="AS411">
        <v>0</v>
      </c>
      <c r="AT411">
        <v>0</v>
      </c>
      <c r="AU411">
        <f t="shared" si="20"/>
        <v>0</v>
      </c>
      <c r="AZ411">
        <f t="shared" si="23"/>
        <v>0</v>
      </c>
      <c r="BB411">
        <f t="shared" si="22"/>
        <v>0</v>
      </c>
    </row>
    <row r="412" spans="9:54" x14ac:dyDescent="0.25">
      <c r="I412" s="11"/>
      <c r="P412" s="24"/>
      <c r="W412" s="34"/>
      <c r="X412" s="34"/>
      <c r="Z412" s="48"/>
      <c r="AA412" s="48"/>
      <c r="AB412" s="49"/>
      <c r="AC412" s="41">
        <f t="shared" si="18"/>
        <v>0</v>
      </c>
      <c r="AD412" s="50"/>
      <c r="AE412" s="50"/>
      <c r="AG412" s="51">
        <f t="shared" si="19"/>
        <v>0</v>
      </c>
      <c r="AK412">
        <v>0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0</v>
      </c>
      <c r="AR412">
        <v>0</v>
      </c>
      <c r="AS412">
        <v>0</v>
      </c>
      <c r="AT412">
        <v>0</v>
      </c>
      <c r="AU412">
        <f t="shared" si="20"/>
        <v>0</v>
      </c>
      <c r="AZ412">
        <f t="shared" si="23"/>
        <v>0</v>
      </c>
      <c r="BB412">
        <f t="shared" si="22"/>
        <v>0</v>
      </c>
    </row>
    <row r="413" spans="9:54" x14ac:dyDescent="0.25">
      <c r="I413" s="11"/>
      <c r="P413" s="24"/>
      <c r="W413" s="34"/>
      <c r="X413" s="34"/>
      <c r="Z413" s="48"/>
      <c r="AA413" s="48"/>
      <c r="AB413" s="49"/>
      <c r="AC413" s="41">
        <f t="shared" si="18"/>
        <v>0</v>
      </c>
      <c r="AD413" s="50"/>
      <c r="AE413" s="50"/>
      <c r="AG413" s="51">
        <f t="shared" si="19"/>
        <v>0</v>
      </c>
      <c r="AK413">
        <v>0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0</v>
      </c>
      <c r="AR413">
        <v>0</v>
      </c>
      <c r="AS413">
        <v>0</v>
      </c>
      <c r="AT413">
        <v>0</v>
      </c>
      <c r="AU413">
        <f t="shared" si="20"/>
        <v>0</v>
      </c>
      <c r="AZ413">
        <f t="shared" si="23"/>
        <v>0</v>
      </c>
      <c r="BB413">
        <f t="shared" si="22"/>
        <v>0</v>
      </c>
    </row>
    <row r="414" spans="9:54" x14ac:dyDescent="0.25">
      <c r="I414" s="11"/>
      <c r="P414" s="24"/>
      <c r="W414" s="34"/>
      <c r="X414" s="34"/>
      <c r="Z414" s="48"/>
      <c r="AA414" s="48"/>
      <c r="AB414" s="49"/>
      <c r="AC414" s="41">
        <f t="shared" si="18"/>
        <v>0</v>
      </c>
      <c r="AD414" s="50"/>
      <c r="AE414" s="50"/>
      <c r="AG414" s="51">
        <f t="shared" si="19"/>
        <v>0</v>
      </c>
      <c r="AK414">
        <v>0</v>
      </c>
      <c r="AL414">
        <v>0</v>
      </c>
      <c r="AM414">
        <v>0</v>
      </c>
      <c r="AN414">
        <v>0</v>
      </c>
      <c r="AO414">
        <v>0</v>
      </c>
      <c r="AP414">
        <v>0</v>
      </c>
      <c r="AQ414">
        <v>0</v>
      </c>
      <c r="AR414">
        <v>0</v>
      </c>
      <c r="AS414">
        <v>0</v>
      </c>
      <c r="AT414">
        <v>0</v>
      </c>
      <c r="AU414">
        <f t="shared" si="20"/>
        <v>0</v>
      </c>
      <c r="AZ414">
        <f t="shared" si="23"/>
        <v>0</v>
      </c>
      <c r="BB414">
        <f t="shared" si="22"/>
        <v>0</v>
      </c>
    </row>
    <row r="415" spans="9:54" x14ac:dyDescent="0.25">
      <c r="I415" s="11"/>
      <c r="P415" s="24"/>
      <c r="W415" s="34"/>
      <c r="X415" s="34"/>
      <c r="Z415" s="48"/>
      <c r="AA415" s="48"/>
      <c r="AB415" s="49"/>
      <c r="AC415" s="41">
        <f t="shared" si="18"/>
        <v>0</v>
      </c>
      <c r="AD415" s="50"/>
      <c r="AE415" s="50"/>
      <c r="AG415" s="51">
        <f t="shared" si="19"/>
        <v>0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f t="shared" si="20"/>
        <v>0</v>
      </c>
      <c r="AZ415">
        <f t="shared" si="23"/>
        <v>0</v>
      </c>
      <c r="BB415">
        <f t="shared" si="22"/>
        <v>0</v>
      </c>
    </row>
    <row r="416" spans="9:54" x14ac:dyDescent="0.25">
      <c r="I416" s="11"/>
      <c r="P416" s="24"/>
      <c r="W416" s="34"/>
      <c r="X416" s="34"/>
      <c r="Z416" s="48"/>
      <c r="AA416" s="48"/>
      <c r="AB416" s="49"/>
      <c r="AC416" s="41">
        <f t="shared" si="18"/>
        <v>0</v>
      </c>
      <c r="AD416" s="50"/>
      <c r="AE416" s="50"/>
      <c r="AG416" s="51">
        <f t="shared" si="19"/>
        <v>0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0</v>
      </c>
      <c r="AR416">
        <v>0</v>
      </c>
      <c r="AS416">
        <v>0</v>
      </c>
      <c r="AT416">
        <v>0</v>
      </c>
      <c r="AU416">
        <f t="shared" si="20"/>
        <v>0</v>
      </c>
      <c r="AZ416">
        <f t="shared" si="23"/>
        <v>0</v>
      </c>
      <c r="BB416">
        <f t="shared" si="22"/>
        <v>0</v>
      </c>
    </row>
    <row r="417" spans="9:54" x14ac:dyDescent="0.25">
      <c r="I417" s="11"/>
      <c r="P417" s="24"/>
      <c r="W417" s="34"/>
      <c r="X417" s="34"/>
      <c r="Z417" s="48"/>
      <c r="AA417" s="48"/>
      <c r="AB417" s="49"/>
      <c r="AC417" s="41">
        <f t="shared" si="18"/>
        <v>0</v>
      </c>
      <c r="AD417" s="50"/>
      <c r="AE417" s="50"/>
      <c r="AG417" s="51">
        <f t="shared" si="19"/>
        <v>0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0</v>
      </c>
      <c r="AR417">
        <v>0</v>
      </c>
      <c r="AS417">
        <v>0</v>
      </c>
      <c r="AT417">
        <v>0</v>
      </c>
      <c r="AU417">
        <f t="shared" si="20"/>
        <v>0</v>
      </c>
      <c r="AZ417">
        <f t="shared" si="23"/>
        <v>0</v>
      </c>
      <c r="BB417">
        <f t="shared" si="22"/>
        <v>0</v>
      </c>
    </row>
    <row r="418" spans="9:54" x14ac:dyDescent="0.25">
      <c r="I418" s="11"/>
      <c r="P418" s="24"/>
      <c r="W418" s="34"/>
      <c r="X418" s="34"/>
      <c r="Z418" s="48"/>
      <c r="AA418" s="48"/>
      <c r="AB418" s="49"/>
      <c r="AC418" s="41">
        <f t="shared" si="18"/>
        <v>0</v>
      </c>
      <c r="AD418" s="50"/>
      <c r="AE418" s="50"/>
      <c r="AG418" s="51">
        <f t="shared" si="19"/>
        <v>0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0</v>
      </c>
      <c r="AS418">
        <v>0</v>
      </c>
      <c r="AT418">
        <v>0</v>
      </c>
      <c r="AU418">
        <f t="shared" si="20"/>
        <v>0</v>
      </c>
      <c r="AZ418">
        <f t="shared" si="23"/>
        <v>0</v>
      </c>
      <c r="BB418">
        <f t="shared" si="22"/>
        <v>0</v>
      </c>
    </row>
    <row r="419" spans="9:54" x14ac:dyDescent="0.25">
      <c r="I419" s="11"/>
      <c r="P419" s="24"/>
      <c r="W419" s="34"/>
      <c r="X419" s="34"/>
      <c r="Z419" s="48"/>
      <c r="AA419" s="48"/>
      <c r="AB419" s="49"/>
      <c r="AC419" s="41">
        <f t="shared" si="18"/>
        <v>0</v>
      </c>
      <c r="AD419" s="50"/>
      <c r="AE419" s="50"/>
      <c r="AG419" s="51">
        <f t="shared" si="19"/>
        <v>0</v>
      </c>
      <c r="AK419">
        <v>0</v>
      </c>
      <c r="AL419">
        <v>0</v>
      </c>
      <c r="AM419">
        <v>0</v>
      </c>
      <c r="AN419">
        <v>0</v>
      </c>
      <c r="AO419">
        <v>0</v>
      </c>
      <c r="AP419">
        <v>0</v>
      </c>
      <c r="AQ419">
        <v>0</v>
      </c>
      <c r="AR419">
        <v>0</v>
      </c>
      <c r="AS419">
        <v>0</v>
      </c>
      <c r="AT419">
        <v>0</v>
      </c>
      <c r="AU419">
        <f t="shared" si="20"/>
        <v>0</v>
      </c>
      <c r="AZ419">
        <f t="shared" si="23"/>
        <v>0</v>
      </c>
      <c r="BB419">
        <f t="shared" si="22"/>
        <v>0</v>
      </c>
    </row>
    <row r="420" spans="9:54" x14ac:dyDescent="0.25">
      <c r="I420" s="11"/>
      <c r="P420" s="24"/>
      <c r="W420" s="34"/>
      <c r="X420" s="34"/>
      <c r="Z420" s="48"/>
      <c r="AA420" s="48"/>
      <c r="AB420" s="49"/>
      <c r="AC420" s="41">
        <f t="shared" si="18"/>
        <v>0</v>
      </c>
      <c r="AD420" s="50"/>
      <c r="AE420" s="50"/>
      <c r="AG420" s="51">
        <f t="shared" si="19"/>
        <v>0</v>
      </c>
      <c r="AK420">
        <v>0</v>
      </c>
      <c r="AL420">
        <v>0</v>
      </c>
      <c r="AM420">
        <v>0</v>
      </c>
      <c r="AN420">
        <v>0</v>
      </c>
      <c r="AO420">
        <v>0</v>
      </c>
      <c r="AP420">
        <v>0</v>
      </c>
      <c r="AQ420">
        <v>0</v>
      </c>
      <c r="AR420">
        <v>0</v>
      </c>
      <c r="AS420">
        <v>0</v>
      </c>
      <c r="AT420">
        <v>0</v>
      </c>
      <c r="AU420">
        <f t="shared" si="20"/>
        <v>0</v>
      </c>
      <c r="AZ420">
        <f t="shared" si="23"/>
        <v>0</v>
      </c>
      <c r="BB420">
        <f t="shared" si="22"/>
        <v>0</v>
      </c>
    </row>
    <row r="421" spans="9:54" x14ac:dyDescent="0.25">
      <c r="I421" s="11"/>
      <c r="P421" s="24"/>
      <c r="W421" s="34"/>
      <c r="X421" s="34"/>
      <c r="Z421" s="48"/>
      <c r="AA421" s="48"/>
      <c r="AB421" s="49"/>
      <c r="AC421" s="41">
        <f t="shared" si="18"/>
        <v>0</v>
      </c>
      <c r="AD421" s="50"/>
      <c r="AE421" s="50"/>
      <c r="AG421" s="51">
        <f t="shared" si="19"/>
        <v>0</v>
      </c>
      <c r="AK421">
        <v>0</v>
      </c>
      <c r="AL421">
        <v>0</v>
      </c>
      <c r="AM421">
        <v>0</v>
      </c>
      <c r="AN421">
        <v>0</v>
      </c>
      <c r="AO421">
        <v>0</v>
      </c>
      <c r="AP421">
        <v>0</v>
      </c>
      <c r="AQ421">
        <v>0</v>
      </c>
      <c r="AR421">
        <v>0</v>
      </c>
      <c r="AS421">
        <v>0</v>
      </c>
      <c r="AT421">
        <v>0</v>
      </c>
      <c r="AU421">
        <f t="shared" si="20"/>
        <v>0</v>
      </c>
      <c r="AZ421">
        <f t="shared" si="23"/>
        <v>0</v>
      </c>
      <c r="BB421">
        <f t="shared" si="22"/>
        <v>0</v>
      </c>
    </row>
    <row r="422" spans="9:54" x14ac:dyDescent="0.25">
      <c r="I422" s="11"/>
      <c r="P422" s="24"/>
      <c r="W422" s="34"/>
      <c r="X422" s="34"/>
      <c r="Z422" s="48"/>
      <c r="AA422" s="48"/>
      <c r="AB422" s="49"/>
      <c r="AC422" s="41">
        <f t="shared" si="18"/>
        <v>0</v>
      </c>
      <c r="AD422" s="50"/>
      <c r="AE422" s="50"/>
      <c r="AG422" s="51">
        <f t="shared" si="19"/>
        <v>0</v>
      </c>
      <c r="AK422">
        <v>0</v>
      </c>
      <c r="AL422">
        <v>0</v>
      </c>
      <c r="AM422">
        <v>0</v>
      </c>
      <c r="AN422">
        <v>0</v>
      </c>
      <c r="AO422">
        <v>0</v>
      </c>
      <c r="AP422">
        <v>0</v>
      </c>
      <c r="AQ422">
        <v>0</v>
      </c>
      <c r="AR422">
        <v>0</v>
      </c>
      <c r="AS422">
        <v>0</v>
      </c>
      <c r="AT422">
        <v>0</v>
      </c>
      <c r="AU422">
        <f t="shared" si="20"/>
        <v>0</v>
      </c>
      <c r="AZ422">
        <f t="shared" si="23"/>
        <v>0</v>
      </c>
      <c r="BB422">
        <f t="shared" si="22"/>
        <v>0</v>
      </c>
    </row>
    <row r="423" spans="9:54" x14ac:dyDescent="0.25">
      <c r="I423" s="11"/>
      <c r="P423" s="24"/>
      <c r="W423" s="34"/>
      <c r="X423" s="34"/>
      <c r="Z423" s="48"/>
      <c r="AA423" s="48"/>
      <c r="AB423" s="49"/>
      <c r="AC423" s="41">
        <f t="shared" si="18"/>
        <v>0</v>
      </c>
      <c r="AD423" s="50"/>
      <c r="AE423" s="50"/>
      <c r="AG423" s="51">
        <f t="shared" si="19"/>
        <v>0</v>
      </c>
      <c r="AK423">
        <v>0</v>
      </c>
      <c r="AL423">
        <v>0</v>
      </c>
      <c r="AM423">
        <v>0</v>
      </c>
      <c r="AN423">
        <v>0</v>
      </c>
      <c r="AO423">
        <v>0</v>
      </c>
      <c r="AP423">
        <v>0</v>
      </c>
      <c r="AQ423">
        <v>0</v>
      </c>
      <c r="AR423">
        <v>0</v>
      </c>
      <c r="AS423">
        <v>0</v>
      </c>
      <c r="AT423">
        <v>0</v>
      </c>
      <c r="AU423">
        <f t="shared" si="20"/>
        <v>0</v>
      </c>
      <c r="AZ423">
        <f t="shared" si="23"/>
        <v>0</v>
      </c>
      <c r="BB423">
        <f t="shared" si="22"/>
        <v>0</v>
      </c>
    </row>
    <row r="424" spans="9:54" x14ac:dyDescent="0.25">
      <c r="I424" s="11"/>
      <c r="P424" s="24"/>
      <c r="W424" s="34"/>
      <c r="X424" s="34"/>
      <c r="Z424" s="48"/>
      <c r="AA424" s="48"/>
      <c r="AB424" s="49"/>
      <c r="AC424" s="41">
        <f t="shared" si="18"/>
        <v>0</v>
      </c>
      <c r="AD424" s="50"/>
      <c r="AE424" s="50"/>
      <c r="AG424" s="51">
        <f t="shared" si="19"/>
        <v>0</v>
      </c>
      <c r="AK424">
        <v>0</v>
      </c>
      <c r="AL424">
        <v>0</v>
      </c>
      <c r="AM424">
        <v>0</v>
      </c>
      <c r="AN424">
        <v>0</v>
      </c>
      <c r="AO424">
        <v>0</v>
      </c>
      <c r="AP424">
        <v>0</v>
      </c>
      <c r="AQ424">
        <v>0</v>
      </c>
      <c r="AR424">
        <v>0</v>
      </c>
      <c r="AS424">
        <v>0</v>
      </c>
      <c r="AT424">
        <v>0</v>
      </c>
      <c r="AU424">
        <f t="shared" si="20"/>
        <v>0</v>
      </c>
      <c r="AZ424">
        <f t="shared" si="23"/>
        <v>0</v>
      </c>
      <c r="BB424">
        <f t="shared" si="22"/>
        <v>0</v>
      </c>
    </row>
    <row r="425" spans="9:54" x14ac:dyDescent="0.25">
      <c r="I425" s="11"/>
      <c r="W425" s="34"/>
      <c r="X425" s="34"/>
      <c r="Z425" s="48"/>
      <c r="AA425" s="48"/>
      <c r="AB425" s="49"/>
      <c r="AC425" s="41">
        <f t="shared" si="18"/>
        <v>0</v>
      </c>
      <c r="AD425" s="50"/>
      <c r="AE425" s="50"/>
      <c r="AG425" s="51">
        <f t="shared" si="19"/>
        <v>0</v>
      </c>
      <c r="AK425">
        <v>0</v>
      </c>
      <c r="AL425">
        <v>0</v>
      </c>
      <c r="AM425">
        <v>0</v>
      </c>
      <c r="AN425">
        <v>0</v>
      </c>
      <c r="AO425">
        <v>0</v>
      </c>
      <c r="AP425">
        <v>0</v>
      </c>
      <c r="AQ425">
        <v>0</v>
      </c>
      <c r="AR425">
        <v>0</v>
      </c>
      <c r="AS425">
        <v>0</v>
      </c>
      <c r="AT425">
        <v>0</v>
      </c>
      <c r="AU425">
        <f t="shared" si="20"/>
        <v>0</v>
      </c>
      <c r="AZ425">
        <f t="shared" si="23"/>
        <v>0</v>
      </c>
      <c r="BB425">
        <f t="shared" si="22"/>
        <v>0</v>
      </c>
    </row>
    <row r="426" spans="9:54" x14ac:dyDescent="0.25">
      <c r="I426" s="11"/>
      <c r="W426" s="34"/>
      <c r="X426" s="34"/>
      <c r="Z426" s="48"/>
      <c r="AA426" s="48"/>
      <c r="AB426" s="49"/>
      <c r="AC426" s="41">
        <f t="shared" si="18"/>
        <v>0</v>
      </c>
      <c r="AD426" s="50"/>
      <c r="AE426" s="50"/>
      <c r="AG426" s="51">
        <f t="shared" si="19"/>
        <v>0</v>
      </c>
      <c r="AK426">
        <v>0</v>
      </c>
      <c r="AL426">
        <v>0</v>
      </c>
      <c r="AM426">
        <v>0</v>
      </c>
      <c r="AN426">
        <v>0</v>
      </c>
      <c r="AO426">
        <v>0</v>
      </c>
      <c r="AP426">
        <v>0</v>
      </c>
      <c r="AQ426">
        <v>0</v>
      </c>
      <c r="AR426">
        <v>0</v>
      </c>
      <c r="AS426">
        <v>0</v>
      </c>
      <c r="AT426">
        <v>0</v>
      </c>
      <c r="AU426">
        <f t="shared" si="20"/>
        <v>0</v>
      </c>
      <c r="AZ426">
        <f t="shared" si="23"/>
        <v>0</v>
      </c>
      <c r="BB426">
        <f t="shared" si="22"/>
        <v>0</v>
      </c>
    </row>
    <row r="427" spans="9:54" x14ac:dyDescent="0.25">
      <c r="I427" s="11"/>
      <c r="W427" s="34"/>
      <c r="X427" s="34"/>
      <c r="Z427" s="48"/>
      <c r="AA427" s="48"/>
      <c r="AB427" s="49"/>
      <c r="AC427" s="41">
        <f t="shared" si="18"/>
        <v>0</v>
      </c>
      <c r="AD427" s="50"/>
      <c r="AE427" s="50"/>
      <c r="AG427" s="51">
        <f t="shared" si="19"/>
        <v>0</v>
      </c>
      <c r="AK427">
        <v>0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v>0</v>
      </c>
      <c r="AR427">
        <v>0</v>
      </c>
      <c r="AS427">
        <v>0</v>
      </c>
      <c r="AT427">
        <v>0</v>
      </c>
      <c r="AU427">
        <f t="shared" si="20"/>
        <v>0</v>
      </c>
      <c r="AZ427">
        <f t="shared" si="23"/>
        <v>0</v>
      </c>
      <c r="BB427">
        <f t="shared" si="22"/>
        <v>0</v>
      </c>
    </row>
    <row r="428" spans="9:54" x14ac:dyDescent="0.25">
      <c r="I428" s="11"/>
      <c r="W428" s="34"/>
      <c r="X428" s="34"/>
      <c r="Z428" s="48"/>
      <c r="AA428" s="48"/>
      <c r="AB428" s="49"/>
      <c r="AC428" s="41">
        <f t="shared" si="18"/>
        <v>0</v>
      </c>
      <c r="AD428" s="50"/>
      <c r="AE428" s="50"/>
      <c r="AG428" s="51">
        <f t="shared" si="19"/>
        <v>0</v>
      </c>
      <c r="AK428">
        <v>0</v>
      </c>
      <c r="AL428">
        <v>0</v>
      </c>
      <c r="AM428">
        <v>0</v>
      </c>
      <c r="AN428">
        <v>0</v>
      </c>
      <c r="AO428">
        <v>0</v>
      </c>
      <c r="AP428">
        <v>0</v>
      </c>
      <c r="AQ428">
        <v>0</v>
      </c>
      <c r="AR428">
        <v>0</v>
      </c>
      <c r="AS428">
        <v>0</v>
      </c>
      <c r="AT428">
        <v>0</v>
      </c>
      <c r="AU428">
        <f t="shared" si="20"/>
        <v>0</v>
      </c>
      <c r="AZ428">
        <f t="shared" si="23"/>
        <v>0</v>
      </c>
      <c r="BB428">
        <f t="shared" si="22"/>
        <v>0</v>
      </c>
    </row>
    <row r="429" spans="9:54" x14ac:dyDescent="0.25">
      <c r="I429" s="11"/>
      <c r="W429" s="34"/>
      <c r="X429" s="34"/>
      <c r="Z429" s="48"/>
      <c r="AA429" s="48"/>
      <c r="AB429" s="49"/>
      <c r="AC429" s="41">
        <f t="shared" si="18"/>
        <v>0</v>
      </c>
      <c r="AD429" s="50"/>
      <c r="AE429" s="50"/>
      <c r="AG429" s="51">
        <f t="shared" si="19"/>
        <v>0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0</v>
      </c>
      <c r="AR429">
        <v>0</v>
      </c>
      <c r="AS429">
        <v>0</v>
      </c>
      <c r="AT429">
        <v>0</v>
      </c>
      <c r="AU429">
        <f t="shared" si="20"/>
        <v>0</v>
      </c>
      <c r="AZ429">
        <f t="shared" si="23"/>
        <v>0</v>
      </c>
      <c r="BB429">
        <f t="shared" si="22"/>
        <v>0</v>
      </c>
    </row>
    <row r="430" spans="9:54" x14ac:dyDescent="0.25">
      <c r="I430" s="11"/>
      <c r="W430" s="34"/>
      <c r="X430" s="34"/>
      <c r="Z430" s="48"/>
      <c r="AA430" s="48"/>
      <c r="AB430" s="49"/>
      <c r="AC430" s="41">
        <f t="shared" si="18"/>
        <v>0</v>
      </c>
      <c r="AD430" s="50"/>
      <c r="AE430" s="50"/>
      <c r="AG430" s="51">
        <f t="shared" si="19"/>
        <v>0</v>
      </c>
      <c r="AK430">
        <v>0</v>
      </c>
      <c r="AL430">
        <v>0</v>
      </c>
      <c r="AM430">
        <v>0</v>
      </c>
      <c r="AN430">
        <v>0</v>
      </c>
      <c r="AO430">
        <v>0</v>
      </c>
      <c r="AP430">
        <v>0</v>
      </c>
      <c r="AQ430">
        <v>0</v>
      </c>
      <c r="AR430">
        <v>0</v>
      </c>
      <c r="AS430">
        <v>0</v>
      </c>
      <c r="AT430">
        <v>0</v>
      </c>
      <c r="AU430">
        <f t="shared" si="20"/>
        <v>0</v>
      </c>
      <c r="AZ430">
        <f t="shared" si="23"/>
        <v>0</v>
      </c>
      <c r="BB430">
        <f t="shared" si="22"/>
        <v>0</v>
      </c>
    </row>
    <row r="431" spans="9:54" x14ac:dyDescent="0.25">
      <c r="I431" s="11"/>
      <c r="W431" s="34"/>
      <c r="X431" s="34"/>
      <c r="Z431" s="48"/>
      <c r="AA431" s="48"/>
      <c r="AB431" s="49"/>
      <c r="AC431" s="41">
        <f t="shared" si="18"/>
        <v>0</v>
      </c>
      <c r="AD431" s="50"/>
      <c r="AE431" s="50"/>
      <c r="AG431" s="51">
        <f t="shared" si="19"/>
        <v>0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0</v>
      </c>
      <c r="AR431">
        <v>0</v>
      </c>
      <c r="AS431">
        <v>0</v>
      </c>
      <c r="AT431">
        <v>0</v>
      </c>
      <c r="AU431">
        <f t="shared" si="20"/>
        <v>0</v>
      </c>
      <c r="AZ431">
        <f t="shared" si="23"/>
        <v>0</v>
      </c>
      <c r="BB431">
        <f t="shared" si="22"/>
        <v>0</v>
      </c>
    </row>
    <row r="432" spans="9:54" x14ac:dyDescent="0.25">
      <c r="I432" s="11"/>
      <c r="W432" s="34"/>
      <c r="X432" s="34"/>
      <c r="Z432" s="48"/>
      <c r="AA432" s="48"/>
      <c r="AB432" s="49"/>
      <c r="AC432" s="41">
        <f t="shared" si="18"/>
        <v>0</v>
      </c>
      <c r="AD432" s="50"/>
      <c r="AE432" s="50"/>
      <c r="AG432" s="51">
        <f t="shared" si="19"/>
        <v>0</v>
      </c>
      <c r="AK432">
        <v>0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0</v>
      </c>
      <c r="AR432">
        <v>0</v>
      </c>
      <c r="AS432">
        <v>0</v>
      </c>
      <c r="AT432">
        <v>0</v>
      </c>
      <c r="AU432">
        <f t="shared" si="20"/>
        <v>0</v>
      </c>
      <c r="AZ432">
        <f t="shared" si="23"/>
        <v>0</v>
      </c>
      <c r="BB432">
        <f t="shared" si="22"/>
        <v>0</v>
      </c>
    </row>
    <row r="433" spans="9:54" x14ac:dyDescent="0.25">
      <c r="I433" s="11"/>
      <c r="W433" s="34"/>
      <c r="X433" s="34"/>
      <c r="Z433" s="48"/>
      <c r="AA433" s="48"/>
      <c r="AB433" s="49"/>
      <c r="AC433" s="41">
        <f t="shared" si="18"/>
        <v>0</v>
      </c>
      <c r="AD433" s="50"/>
      <c r="AE433" s="50"/>
      <c r="AG433" s="51">
        <f t="shared" si="19"/>
        <v>0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0</v>
      </c>
      <c r="AS433">
        <v>0</v>
      </c>
      <c r="AT433">
        <v>0</v>
      </c>
      <c r="AU433">
        <f t="shared" si="20"/>
        <v>0</v>
      </c>
      <c r="AZ433">
        <f t="shared" si="23"/>
        <v>0</v>
      </c>
      <c r="BB433">
        <f t="shared" si="22"/>
        <v>0</v>
      </c>
    </row>
    <row r="434" spans="9:54" x14ac:dyDescent="0.25">
      <c r="I434" s="11"/>
      <c r="W434" s="34"/>
      <c r="X434" s="34"/>
      <c r="Z434" s="48"/>
      <c r="AA434" s="48"/>
      <c r="AB434" s="49"/>
      <c r="AC434" s="41">
        <f t="shared" si="18"/>
        <v>0</v>
      </c>
      <c r="AD434" s="50"/>
      <c r="AE434" s="50"/>
      <c r="AG434" s="51">
        <f t="shared" si="19"/>
        <v>0</v>
      </c>
      <c r="AK434">
        <v>0</v>
      </c>
      <c r="AL434">
        <v>0</v>
      </c>
      <c r="AM434">
        <v>0</v>
      </c>
      <c r="AN434">
        <v>0</v>
      </c>
      <c r="AO434">
        <v>0</v>
      </c>
      <c r="AP434">
        <v>0</v>
      </c>
      <c r="AQ434">
        <v>0</v>
      </c>
      <c r="AR434">
        <v>0</v>
      </c>
      <c r="AS434">
        <v>0</v>
      </c>
      <c r="AT434">
        <v>0</v>
      </c>
      <c r="AU434">
        <f t="shared" si="20"/>
        <v>0</v>
      </c>
      <c r="AZ434">
        <f t="shared" si="23"/>
        <v>0</v>
      </c>
      <c r="BB434">
        <f t="shared" si="22"/>
        <v>0</v>
      </c>
    </row>
    <row r="435" spans="9:54" x14ac:dyDescent="0.25">
      <c r="I435" s="11"/>
      <c r="W435" s="34"/>
      <c r="X435" s="34"/>
      <c r="Z435" s="48"/>
      <c r="AA435" s="48"/>
      <c r="AB435" s="49"/>
      <c r="AC435" s="41">
        <f t="shared" si="18"/>
        <v>0</v>
      </c>
      <c r="AD435" s="50"/>
      <c r="AE435" s="50"/>
      <c r="AG435" s="51">
        <f t="shared" si="19"/>
        <v>0</v>
      </c>
      <c r="AK435">
        <v>0</v>
      </c>
      <c r="AL435">
        <v>0</v>
      </c>
      <c r="AM435">
        <v>0</v>
      </c>
      <c r="AN435">
        <v>0</v>
      </c>
      <c r="AO435">
        <v>0</v>
      </c>
      <c r="AP435">
        <v>0</v>
      </c>
      <c r="AQ435">
        <v>0</v>
      </c>
      <c r="AR435">
        <v>0</v>
      </c>
      <c r="AS435">
        <v>0</v>
      </c>
      <c r="AT435">
        <v>0</v>
      </c>
      <c r="AU435">
        <f t="shared" si="20"/>
        <v>0</v>
      </c>
      <c r="AZ435">
        <f t="shared" si="23"/>
        <v>0</v>
      </c>
      <c r="BB435">
        <f t="shared" si="22"/>
        <v>0</v>
      </c>
    </row>
    <row r="436" spans="9:54" x14ac:dyDescent="0.25">
      <c r="I436" s="11"/>
      <c r="W436" s="34"/>
      <c r="X436" s="34"/>
      <c r="Z436" s="48"/>
      <c r="AA436" s="48"/>
      <c r="AB436" s="49"/>
      <c r="AC436" s="41">
        <f t="shared" si="18"/>
        <v>0</v>
      </c>
      <c r="AD436" s="50"/>
      <c r="AE436" s="50"/>
      <c r="AG436" s="51">
        <f t="shared" si="19"/>
        <v>0</v>
      </c>
      <c r="AK436">
        <v>0</v>
      </c>
      <c r="AL436">
        <v>0</v>
      </c>
      <c r="AM436">
        <v>0</v>
      </c>
      <c r="AN436">
        <v>0</v>
      </c>
      <c r="AO436">
        <v>0</v>
      </c>
      <c r="AP436">
        <v>0</v>
      </c>
      <c r="AQ436">
        <v>0</v>
      </c>
      <c r="AR436">
        <v>0</v>
      </c>
      <c r="AS436">
        <v>0</v>
      </c>
      <c r="AT436">
        <v>0</v>
      </c>
      <c r="AU436">
        <f t="shared" si="20"/>
        <v>0</v>
      </c>
      <c r="AZ436">
        <f t="shared" si="23"/>
        <v>0</v>
      </c>
      <c r="BB436">
        <f t="shared" si="22"/>
        <v>0</v>
      </c>
    </row>
    <row r="437" spans="9:54" x14ac:dyDescent="0.25">
      <c r="I437" s="11"/>
      <c r="W437" s="34"/>
      <c r="X437" s="34"/>
      <c r="Z437" s="48"/>
      <c r="AA437" s="48"/>
      <c r="AB437" s="49"/>
      <c r="AC437" s="41">
        <f t="shared" si="18"/>
        <v>0</v>
      </c>
      <c r="AD437" s="50"/>
      <c r="AE437" s="50"/>
      <c r="AG437" s="51">
        <f t="shared" si="19"/>
        <v>0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0</v>
      </c>
      <c r="AR437">
        <v>0</v>
      </c>
      <c r="AS437">
        <v>0</v>
      </c>
      <c r="AT437">
        <v>0</v>
      </c>
      <c r="AU437">
        <f t="shared" si="20"/>
        <v>0</v>
      </c>
      <c r="AZ437">
        <f t="shared" si="23"/>
        <v>0</v>
      </c>
      <c r="BB437">
        <f t="shared" si="22"/>
        <v>0</v>
      </c>
    </row>
    <row r="438" spans="9:54" x14ac:dyDescent="0.25">
      <c r="I438" s="11"/>
      <c r="W438" s="34"/>
      <c r="X438" s="34"/>
      <c r="Z438" s="48"/>
      <c r="AA438" s="48"/>
      <c r="AB438" s="49"/>
      <c r="AC438" s="41">
        <f t="shared" si="18"/>
        <v>0</v>
      </c>
      <c r="AD438" s="50"/>
      <c r="AE438" s="50"/>
      <c r="AG438" s="51">
        <f t="shared" si="19"/>
        <v>0</v>
      </c>
      <c r="AK438">
        <v>0</v>
      </c>
      <c r="AL438">
        <v>0</v>
      </c>
      <c r="AM438">
        <v>0</v>
      </c>
      <c r="AN438">
        <v>0</v>
      </c>
      <c r="AO438">
        <v>0</v>
      </c>
      <c r="AP438">
        <v>0</v>
      </c>
      <c r="AQ438">
        <v>0</v>
      </c>
      <c r="AR438">
        <v>0</v>
      </c>
      <c r="AS438">
        <v>0</v>
      </c>
      <c r="AT438">
        <v>0</v>
      </c>
      <c r="AU438">
        <f t="shared" si="20"/>
        <v>0</v>
      </c>
      <c r="AZ438">
        <f t="shared" si="23"/>
        <v>0</v>
      </c>
      <c r="BB438">
        <f t="shared" si="22"/>
        <v>0</v>
      </c>
    </row>
    <row r="439" spans="9:54" x14ac:dyDescent="0.25">
      <c r="I439" s="11"/>
      <c r="W439" s="34"/>
      <c r="X439" s="34"/>
      <c r="Z439" s="48"/>
      <c r="AA439" s="48"/>
      <c r="AB439" s="49"/>
      <c r="AC439" s="41">
        <f t="shared" si="18"/>
        <v>0</v>
      </c>
      <c r="AD439" s="50"/>
      <c r="AE439" s="50"/>
      <c r="AG439" s="51">
        <f t="shared" si="19"/>
        <v>0</v>
      </c>
      <c r="AK439">
        <v>0</v>
      </c>
      <c r="AL439">
        <v>0</v>
      </c>
      <c r="AM439">
        <v>0</v>
      </c>
      <c r="AN439">
        <v>0</v>
      </c>
      <c r="AO439">
        <v>0</v>
      </c>
      <c r="AP439">
        <v>0</v>
      </c>
      <c r="AQ439">
        <v>0</v>
      </c>
      <c r="AR439">
        <v>0</v>
      </c>
      <c r="AS439">
        <v>0</v>
      </c>
      <c r="AT439">
        <v>0</v>
      </c>
      <c r="AU439">
        <f t="shared" si="20"/>
        <v>0</v>
      </c>
      <c r="AZ439">
        <f t="shared" si="23"/>
        <v>0</v>
      </c>
      <c r="BB439">
        <f t="shared" si="22"/>
        <v>0</v>
      </c>
    </row>
    <row r="440" spans="9:54" x14ac:dyDescent="0.25">
      <c r="I440" s="11"/>
      <c r="W440" s="34"/>
      <c r="X440" s="34"/>
      <c r="Z440" s="48"/>
      <c r="AA440" s="48"/>
      <c r="AB440" s="49"/>
      <c r="AC440" s="41">
        <f t="shared" si="18"/>
        <v>0</v>
      </c>
      <c r="AD440" s="50"/>
      <c r="AE440" s="50"/>
      <c r="AG440" s="51">
        <f t="shared" si="19"/>
        <v>0</v>
      </c>
      <c r="AK440">
        <v>0</v>
      </c>
      <c r="AL440">
        <v>0</v>
      </c>
      <c r="AM440">
        <v>0</v>
      </c>
      <c r="AN440">
        <v>0</v>
      </c>
      <c r="AO440">
        <v>0</v>
      </c>
      <c r="AP440">
        <v>0</v>
      </c>
      <c r="AQ440">
        <v>0</v>
      </c>
      <c r="AR440">
        <v>0</v>
      </c>
      <c r="AS440">
        <v>0</v>
      </c>
      <c r="AT440">
        <v>0</v>
      </c>
      <c r="AU440">
        <f t="shared" si="20"/>
        <v>0</v>
      </c>
      <c r="AZ440">
        <f t="shared" si="23"/>
        <v>0</v>
      </c>
      <c r="BB440">
        <f t="shared" si="22"/>
        <v>0</v>
      </c>
    </row>
    <row r="441" spans="9:54" x14ac:dyDescent="0.25">
      <c r="I441" s="11"/>
      <c r="W441" s="34"/>
      <c r="X441" s="34"/>
      <c r="Z441" s="48"/>
      <c r="AA441" s="48"/>
      <c r="AB441" s="49"/>
      <c r="AC441" s="41">
        <f t="shared" si="18"/>
        <v>0</v>
      </c>
      <c r="AD441" s="50"/>
      <c r="AE441" s="50"/>
      <c r="AG441" s="51">
        <f t="shared" si="19"/>
        <v>0</v>
      </c>
      <c r="AK441">
        <v>0</v>
      </c>
      <c r="AL441">
        <v>0</v>
      </c>
      <c r="AM441">
        <v>0</v>
      </c>
      <c r="AN441">
        <v>0</v>
      </c>
      <c r="AO441">
        <v>0</v>
      </c>
      <c r="AP441">
        <v>0</v>
      </c>
      <c r="AQ441">
        <v>0</v>
      </c>
      <c r="AR441">
        <v>0</v>
      </c>
      <c r="AS441">
        <v>0</v>
      </c>
      <c r="AT441">
        <v>0</v>
      </c>
      <c r="AU441">
        <f t="shared" si="20"/>
        <v>0</v>
      </c>
      <c r="AZ441">
        <f t="shared" si="23"/>
        <v>0</v>
      </c>
      <c r="BB441">
        <f t="shared" si="22"/>
        <v>0</v>
      </c>
    </row>
    <row r="442" spans="9:54" x14ac:dyDescent="0.25">
      <c r="I442" s="11"/>
      <c r="W442" s="34"/>
      <c r="X442" s="34"/>
      <c r="Z442" s="48"/>
      <c r="AA442" s="48"/>
      <c r="AB442" s="49"/>
      <c r="AC442" s="41">
        <f t="shared" si="18"/>
        <v>0</v>
      </c>
      <c r="AD442" s="50"/>
      <c r="AE442" s="50"/>
      <c r="AG442" s="51">
        <f t="shared" si="19"/>
        <v>0</v>
      </c>
      <c r="AK442">
        <v>0</v>
      </c>
      <c r="AL442">
        <v>0</v>
      </c>
      <c r="AM442">
        <v>0</v>
      </c>
      <c r="AN442">
        <v>0</v>
      </c>
      <c r="AO442">
        <v>0</v>
      </c>
      <c r="AP442">
        <v>0</v>
      </c>
      <c r="AQ442">
        <v>0</v>
      </c>
      <c r="AR442">
        <v>0</v>
      </c>
      <c r="AS442">
        <v>0</v>
      </c>
      <c r="AT442">
        <v>0</v>
      </c>
      <c r="AU442">
        <f t="shared" si="20"/>
        <v>0</v>
      </c>
      <c r="AZ442">
        <f t="shared" si="23"/>
        <v>0</v>
      </c>
      <c r="BB442">
        <f t="shared" si="22"/>
        <v>0</v>
      </c>
    </row>
    <row r="443" spans="9:54" x14ac:dyDescent="0.25">
      <c r="I443" s="11"/>
      <c r="W443" s="34"/>
      <c r="X443" s="34"/>
      <c r="Z443" s="48"/>
      <c r="AA443" s="48"/>
      <c r="AB443" s="49"/>
      <c r="AC443" s="41">
        <f t="shared" si="18"/>
        <v>0</v>
      </c>
      <c r="AD443" s="50"/>
      <c r="AE443" s="50"/>
      <c r="AG443" s="51">
        <f t="shared" si="19"/>
        <v>0</v>
      </c>
      <c r="AK443">
        <v>0</v>
      </c>
      <c r="AL443">
        <v>0</v>
      </c>
      <c r="AM443">
        <v>0</v>
      </c>
      <c r="AN443">
        <v>0</v>
      </c>
      <c r="AO443">
        <v>0</v>
      </c>
      <c r="AP443">
        <v>0</v>
      </c>
      <c r="AQ443">
        <v>0</v>
      </c>
      <c r="AR443">
        <v>0</v>
      </c>
      <c r="AS443">
        <v>0</v>
      </c>
      <c r="AT443">
        <v>0</v>
      </c>
      <c r="AU443">
        <f t="shared" si="20"/>
        <v>0</v>
      </c>
      <c r="AZ443">
        <f t="shared" si="23"/>
        <v>0</v>
      </c>
      <c r="BB443">
        <f t="shared" si="22"/>
        <v>0</v>
      </c>
    </row>
    <row r="444" spans="9:54" x14ac:dyDescent="0.25">
      <c r="I444" s="11"/>
      <c r="W444" s="34"/>
      <c r="X444" s="34"/>
      <c r="Z444" s="48"/>
      <c r="AA444" s="48"/>
      <c r="AB444" s="49"/>
      <c r="AC444" s="41">
        <f t="shared" si="18"/>
        <v>0</v>
      </c>
      <c r="AD444" s="50"/>
      <c r="AE444" s="50"/>
      <c r="AG444" s="51">
        <f t="shared" si="19"/>
        <v>0</v>
      </c>
      <c r="AK444">
        <v>0</v>
      </c>
      <c r="AL444">
        <v>0</v>
      </c>
      <c r="AM444">
        <v>0</v>
      </c>
      <c r="AN444">
        <v>0</v>
      </c>
      <c r="AO444">
        <v>0</v>
      </c>
      <c r="AP444">
        <v>0</v>
      </c>
      <c r="AQ444">
        <v>0</v>
      </c>
      <c r="AR444">
        <v>0</v>
      </c>
      <c r="AS444">
        <v>0</v>
      </c>
      <c r="AT444">
        <v>0</v>
      </c>
      <c r="AU444">
        <f t="shared" si="20"/>
        <v>0</v>
      </c>
      <c r="AZ444">
        <f t="shared" si="23"/>
        <v>0</v>
      </c>
      <c r="BB444">
        <f t="shared" si="22"/>
        <v>0</v>
      </c>
    </row>
    <row r="445" spans="9:54" x14ac:dyDescent="0.25">
      <c r="I445" s="11"/>
      <c r="W445" s="34"/>
      <c r="X445" s="34"/>
      <c r="Z445" s="48"/>
      <c r="AA445" s="48"/>
      <c r="AB445" s="49"/>
      <c r="AC445" s="41">
        <f t="shared" si="18"/>
        <v>0</v>
      </c>
      <c r="AD445" s="50"/>
      <c r="AE445" s="50"/>
      <c r="AG445" s="51">
        <f t="shared" si="19"/>
        <v>0</v>
      </c>
      <c r="AK445">
        <v>0</v>
      </c>
      <c r="AL445">
        <v>0</v>
      </c>
      <c r="AM445">
        <v>0</v>
      </c>
      <c r="AN445">
        <v>0</v>
      </c>
      <c r="AO445">
        <v>0</v>
      </c>
      <c r="AP445">
        <v>0</v>
      </c>
      <c r="AQ445">
        <v>0</v>
      </c>
      <c r="AR445">
        <v>0</v>
      </c>
      <c r="AS445">
        <v>0</v>
      </c>
      <c r="AT445">
        <v>0</v>
      </c>
      <c r="AU445">
        <f t="shared" si="20"/>
        <v>0</v>
      </c>
      <c r="AZ445">
        <f t="shared" si="23"/>
        <v>0</v>
      </c>
      <c r="BB445">
        <f t="shared" si="22"/>
        <v>0</v>
      </c>
    </row>
    <row r="446" spans="9:54" x14ac:dyDescent="0.25">
      <c r="I446" s="11"/>
      <c r="W446" s="34"/>
      <c r="X446" s="34"/>
      <c r="Z446" s="48"/>
      <c r="AA446" s="48"/>
      <c r="AB446" s="49"/>
      <c r="AC446" s="41">
        <f t="shared" si="18"/>
        <v>0</v>
      </c>
      <c r="AD446" s="50"/>
      <c r="AE446" s="50"/>
      <c r="AG446" s="51">
        <f t="shared" si="19"/>
        <v>0</v>
      </c>
      <c r="AK446">
        <v>0</v>
      </c>
      <c r="AL446">
        <v>0</v>
      </c>
      <c r="AM446">
        <v>0</v>
      </c>
      <c r="AN446">
        <v>0</v>
      </c>
      <c r="AO446">
        <v>0</v>
      </c>
      <c r="AP446">
        <v>0</v>
      </c>
      <c r="AQ446">
        <v>0</v>
      </c>
      <c r="AR446">
        <v>0</v>
      </c>
      <c r="AS446">
        <v>0</v>
      </c>
      <c r="AT446">
        <v>0</v>
      </c>
      <c r="AU446">
        <f t="shared" si="20"/>
        <v>0</v>
      </c>
      <c r="AZ446">
        <f t="shared" si="23"/>
        <v>0</v>
      </c>
      <c r="BB446">
        <f t="shared" si="22"/>
        <v>0</v>
      </c>
    </row>
    <row r="447" spans="9:54" x14ac:dyDescent="0.25">
      <c r="I447" s="11"/>
      <c r="W447" s="34"/>
      <c r="X447" s="34"/>
      <c r="Z447" s="48"/>
      <c r="AA447" s="48"/>
      <c r="AB447" s="49"/>
      <c r="AC447" s="41">
        <f t="shared" si="18"/>
        <v>0</v>
      </c>
      <c r="AD447" s="50"/>
      <c r="AE447" s="50"/>
      <c r="AG447" s="51">
        <f t="shared" si="19"/>
        <v>0</v>
      </c>
      <c r="AK447">
        <v>0</v>
      </c>
      <c r="AL447">
        <v>0</v>
      </c>
      <c r="AM447">
        <v>0</v>
      </c>
      <c r="AN447">
        <v>0</v>
      </c>
      <c r="AO447">
        <v>0</v>
      </c>
      <c r="AP447">
        <v>0</v>
      </c>
      <c r="AQ447">
        <v>0</v>
      </c>
      <c r="AR447">
        <v>0</v>
      </c>
      <c r="AS447">
        <v>0</v>
      </c>
      <c r="AT447">
        <v>0</v>
      </c>
      <c r="AU447">
        <f t="shared" si="20"/>
        <v>0</v>
      </c>
      <c r="AZ447">
        <f t="shared" si="23"/>
        <v>0</v>
      </c>
      <c r="BB447">
        <f t="shared" si="22"/>
        <v>0</v>
      </c>
    </row>
    <row r="448" spans="9:54" x14ac:dyDescent="0.25">
      <c r="I448" s="11"/>
      <c r="W448" s="34"/>
      <c r="X448" s="34"/>
      <c r="Z448" s="48"/>
      <c r="AA448" s="48"/>
      <c r="AB448" s="49"/>
      <c r="AC448" s="41">
        <f t="shared" si="18"/>
        <v>0</v>
      </c>
      <c r="AD448" s="50"/>
      <c r="AE448" s="50"/>
      <c r="AG448" s="51">
        <f t="shared" si="19"/>
        <v>0</v>
      </c>
      <c r="AK448">
        <v>0</v>
      </c>
      <c r="AL448">
        <v>0</v>
      </c>
      <c r="AM448">
        <v>0</v>
      </c>
      <c r="AN448">
        <v>0</v>
      </c>
      <c r="AO448">
        <v>0</v>
      </c>
      <c r="AP448">
        <v>0</v>
      </c>
      <c r="AQ448">
        <v>0</v>
      </c>
      <c r="AR448">
        <v>0</v>
      </c>
      <c r="AS448">
        <v>0</v>
      </c>
      <c r="AT448">
        <v>0</v>
      </c>
      <c r="AU448">
        <f t="shared" si="20"/>
        <v>0</v>
      </c>
      <c r="AZ448">
        <f t="shared" si="23"/>
        <v>0</v>
      </c>
      <c r="BB448">
        <f t="shared" si="22"/>
        <v>0</v>
      </c>
    </row>
    <row r="449" spans="9:54" x14ac:dyDescent="0.25">
      <c r="I449" s="11"/>
      <c r="W449" s="34"/>
      <c r="X449" s="34"/>
      <c r="Z449" s="48"/>
      <c r="AA449" s="48"/>
      <c r="AB449" s="49"/>
      <c r="AC449" s="41">
        <f t="shared" si="18"/>
        <v>0</v>
      </c>
      <c r="AD449" s="50"/>
      <c r="AE449" s="50"/>
      <c r="AG449" s="51">
        <f t="shared" si="19"/>
        <v>0</v>
      </c>
      <c r="AK449">
        <v>0</v>
      </c>
      <c r="AL449">
        <v>0</v>
      </c>
      <c r="AM449">
        <v>0</v>
      </c>
      <c r="AN449">
        <v>0</v>
      </c>
      <c r="AO449">
        <v>0</v>
      </c>
      <c r="AP449">
        <v>0</v>
      </c>
      <c r="AQ449">
        <v>0</v>
      </c>
      <c r="AR449">
        <v>0</v>
      </c>
      <c r="AS449">
        <v>0</v>
      </c>
      <c r="AT449">
        <v>0</v>
      </c>
      <c r="AU449">
        <f t="shared" si="20"/>
        <v>0</v>
      </c>
      <c r="AZ449">
        <f t="shared" si="23"/>
        <v>0</v>
      </c>
      <c r="BB449">
        <f t="shared" si="22"/>
        <v>0</v>
      </c>
    </row>
    <row r="450" spans="9:54" x14ac:dyDescent="0.25">
      <c r="I450" s="11"/>
      <c r="Z450" s="48"/>
      <c r="AA450" s="48"/>
      <c r="AB450" s="49"/>
      <c r="AC450" s="41">
        <f t="shared" si="18"/>
        <v>0</v>
      </c>
      <c r="AD450" s="50"/>
      <c r="AE450" s="50"/>
      <c r="AG450" s="51">
        <f t="shared" si="19"/>
        <v>0</v>
      </c>
      <c r="AK450">
        <v>0</v>
      </c>
      <c r="AL450">
        <v>0</v>
      </c>
      <c r="AM450">
        <v>0</v>
      </c>
      <c r="AN450">
        <v>0</v>
      </c>
      <c r="AO450">
        <v>0</v>
      </c>
      <c r="AP450">
        <v>0</v>
      </c>
      <c r="AQ450">
        <v>0</v>
      </c>
      <c r="AR450">
        <v>0</v>
      </c>
      <c r="AS450">
        <v>0</v>
      </c>
      <c r="AT450">
        <v>0</v>
      </c>
      <c r="AU450">
        <f t="shared" si="20"/>
        <v>0</v>
      </c>
      <c r="AZ450">
        <f t="shared" si="23"/>
        <v>0</v>
      </c>
      <c r="BB450">
        <f t="shared" si="22"/>
        <v>0</v>
      </c>
    </row>
    <row r="451" spans="9:54" x14ac:dyDescent="0.25">
      <c r="I451" s="11"/>
      <c r="Z451" s="48"/>
      <c r="AA451" s="48"/>
      <c r="AB451" s="49"/>
      <c r="AC451" s="41">
        <f t="shared" si="18"/>
        <v>0</v>
      </c>
      <c r="AD451" s="50"/>
      <c r="AE451" s="50"/>
      <c r="AG451" s="51">
        <f t="shared" ref="AG451:AG514" si="24">SUM(AH451,AK451,AL451,AM451,AN451,AO451,AP451,AQ451,AR451,AS451,AT451,AU451)</f>
        <v>0</v>
      </c>
      <c r="AK451">
        <v>0</v>
      </c>
      <c r="AL451">
        <v>0</v>
      </c>
      <c r="AM451">
        <v>0</v>
      </c>
      <c r="AN451">
        <v>0</v>
      </c>
      <c r="AO451">
        <v>0</v>
      </c>
      <c r="AP451">
        <v>0</v>
      </c>
      <c r="AQ451">
        <v>0</v>
      </c>
      <c r="AR451">
        <v>0</v>
      </c>
      <c r="AS451">
        <v>0</v>
      </c>
      <c r="AT451">
        <v>0</v>
      </c>
      <c r="AU451">
        <f t="shared" ref="AU451:AU514" si="25">SUM(AV451,BC451,BB451)</f>
        <v>0</v>
      </c>
      <c r="AZ451">
        <f t="shared" si="23"/>
        <v>0</v>
      </c>
      <c r="BB451">
        <f t="shared" si="22"/>
        <v>0</v>
      </c>
    </row>
    <row r="452" spans="9:54" x14ac:dyDescent="0.25">
      <c r="I452" s="11"/>
      <c r="Z452" s="48"/>
      <c r="AA452" s="48"/>
      <c r="AB452" s="49"/>
      <c r="AC452" s="41">
        <f t="shared" ref="AC452:AC515" si="26">(SUM(AD452,AE452))-AG452</f>
        <v>0</v>
      </c>
      <c r="AD452" s="50"/>
      <c r="AE452" s="50"/>
      <c r="AG452" s="51">
        <f t="shared" si="24"/>
        <v>0</v>
      </c>
      <c r="AK452">
        <v>0</v>
      </c>
      <c r="AL452">
        <v>0</v>
      </c>
      <c r="AM452">
        <v>0</v>
      </c>
      <c r="AN452">
        <v>0</v>
      </c>
      <c r="AO452">
        <v>0</v>
      </c>
      <c r="AP452">
        <v>0</v>
      </c>
      <c r="AQ452">
        <v>0</v>
      </c>
      <c r="AR452">
        <v>0</v>
      </c>
      <c r="AS452">
        <v>0</v>
      </c>
      <c r="AT452">
        <v>0</v>
      </c>
      <c r="AU452">
        <f t="shared" si="25"/>
        <v>0</v>
      </c>
      <c r="AZ452">
        <f t="shared" si="23"/>
        <v>0</v>
      </c>
      <c r="BB452">
        <f t="shared" ref="BB452:BB515" si="27">BA452*5</f>
        <v>0</v>
      </c>
    </row>
    <row r="453" spans="9:54" x14ac:dyDescent="0.25">
      <c r="I453" s="11"/>
      <c r="Z453" s="48"/>
      <c r="AA453" s="48"/>
      <c r="AB453" s="49"/>
      <c r="AC453" s="41">
        <f t="shared" si="26"/>
        <v>0</v>
      </c>
      <c r="AD453" s="50"/>
      <c r="AE453" s="50"/>
      <c r="AG453" s="51">
        <f t="shared" si="24"/>
        <v>0</v>
      </c>
      <c r="AK453">
        <v>0</v>
      </c>
      <c r="AL453">
        <v>0</v>
      </c>
      <c r="AM453">
        <v>0</v>
      </c>
      <c r="AN453">
        <v>0</v>
      </c>
      <c r="AO453">
        <v>0</v>
      </c>
      <c r="AP453">
        <v>0</v>
      </c>
      <c r="AQ453">
        <v>0</v>
      </c>
      <c r="AR453">
        <v>0</v>
      </c>
      <c r="AS453">
        <v>0</v>
      </c>
      <c r="AT453">
        <v>0</v>
      </c>
      <c r="AU453">
        <f t="shared" si="25"/>
        <v>0</v>
      </c>
      <c r="AZ453">
        <f t="shared" si="23"/>
        <v>0</v>
      </c>
      <c r="BB453">
        <f t="shared" si="27"/>
        <v>0</v>
      </c>
    </row>
    <row r="454" spans="9:54" x14ac:dyDescent="0.25">
      <c r="I454" s="11"/>
      <c r="Z454" s="48"/>
      <c r="AA454" s="48"/>
      <c r="AB454" s="49"/>
      <c r="AC454" s="41">
        <f t="shared" si="26"/>
        <v>0</v>
      </c>
      <c r="AD454" s="50"/>
      <c r="AE454" s="50"/>
      <c r="AG454" s="51">
        <f t="shared" si="24"/>
        <v>0</v>
      </c>
      <c r="AK454">
        <v>0</v>
      </c>
      <c r="AL454">
        <v>0</v>
      </c>
      <c r="AM454">
        <v>0</v>
      </c>
      <c r="AN454">
        <v>0</v>
      </c>
      <c r="AO454">
        <v>0</v>
      </c>
      <c r="AP454">
        <v>0</v>
      </c>
      <c r="AQ454">
        <v>0</v>
      </c>
      <c r="AR454">
        <v>0</v>
      </c>
      <c r="AS454">
        <v>0</v>
      </c>
      <c r="AT454">
        <v>0</v>
      </c>
      <c r="AU454">
        <f t="shared" si="25"/>
        <v>0</v>
      </c>
      <c r="AZ454">
        <f t="shared" si="23"/>
        <v>0</v>
      </c>
      <c r="BB454">
        <f t="shared" si="27"/>
        <v>0</v>
      </c>
    </row>
    <row r="455" spans="9:54" x14ac:dyDescent="0.25">
      <c r="I455" s="11"/>
      <c r="Z455" s="48"/>
      <c r="AA455" s="48"/>
      <c r="AB455" s="49"/>
      <c r="AC455" s="41">
        <f t="shared" si="26"/>
        <v>0</v>
      </c>
      <c r="AD455" s="50"/>
      <c r="AE455" s="50"/>
      <c r="AG455" s="51">
        <f t="shared" si="24"/>
        <v>0</v>
      </c>
      <c r="AK455">
        <v>0</v>
      </c>
      <c r="AL455">
        <v>0</v>
      </c>
      <c r="AM455">
        <v>0</v>
      </c>
      <c r="AN455">
        <v>0</v>
      </c>
      <c r="AO455">
        <v>0</v>
      </c>
      <c r="AP455">
        <v>0</v>
      </c>
      <c r="AQ455">
        <v>0</v>
      </c>
      <c r="AR455">
        <v>0</v>
      </c>
      <c r="AS455">
        <v>0</v>
      </c>
      <c r="AT455">
        <v>0</v>
      </c>
      <c r="AU455">
        <f t="shared" si="25"/>
        <v>0</v>
      </c>
      <c r="AZ455">
        <f t="shared" si="23"/>
        <v>0</v>
      </c>
      <c r="BB455">
        <f t="shared" si="27"/>
        <v>0</v>
      </c>
    </row>
    <row r="456" spans="9:54" x14ac:dyDescent="0.25">
      <c r="I456" s="11"/>
      <c r="Z456" s="48"/>
      <c r="AA456" s="48"/>
      <c r="AB456" s="49"/>
      <c r="AC456" s="41">
        <f t="shared" si="26"/>
        <v>0</v>
      </c>
      <c r="AD456" s="50"/>
      <c r="AE456" s="50"/>
      <c r="AG456" s="51">
        <f t="shared" si="24"/>
        <v>0</v>
      </c>
      <c r="AK456">
        <v>0</v>
      </c>
      <c r="AL456">
        <v>0</v>
      </c>
      <c r="AM456">
        <v>0</v>
      </c>
      <c r="AN456">
        <v>0</v>
      </c>
      <c r="AO456">
        <v>0</v>
      </c>
      <c r="AP456">
        <v>0</v>
      </c>
      <c r="AQ456">
        <v>0</v>
      </c>
      <c r="AR456">
        <v>0</v>
      </c>
      <c r="AS456">
        <v>0</v>
      </c>
      <c r="AT456">
        <v>0</v>
      </c>
      <c r="AU456">
        <f t="shared" si="25"/>
        <v>0</v>
      </c>
      <c r="AZ456">
        <f t="shared" si="23"/>
        <v>0</v>
      </c>
      <c r="BB456">
        <f t="shared" si="27"/>
        <v>0</v>
      </c>
    </row>
    <row r="457" spans="9:54" x14ac:dyDescent="0.25">
      <c r="I457" s="11"/>
      <c r="Z457" s="48"/>
      <c r="AA457" s="48"/>
      <c r="AB457" s="49"/>
      <c r="AC457" s="41">
        <f t="shared" si="26"/>
        <v>0</v>
      </c>
      <c r="AD457" s="50"/>
      <c r="AE457" s="50"/>
      <c r="AG457" s="51">
        <f t="shared" si="24"/>
        <v>0</v>
      </c>
      <c r="AK457">
        <v>0</v>
      </c>
      <c r="AL457">
        <v>0</v>
      </c>
      <c r="AM457">
        <v>0</v>
      </c>
      <c r="AN457">
        <v>0</v>
      </c>
      <c r="AO457">
        <v>0</v>
      </c>
      <c r="AP457">
        <v>0</v>
      </c>
      <c r="AQ457">
        <v>0</v>
      </c>
      <c r="AR457">
        <v>0</v>
      </c>
      <c r="AS457">
        <v>0</v>
      </c>
      <c r="AT457">
        <v>0</v>
      </c>
      <c r="AU457">
        <f t="shared" si="25"/>
        <v>0</v>
      </c>
      <c r="AZ457">
        <f t="shared" si="23"/>
        <v>0</v>
      </c>
      <c r="BB457">
        <f t="shared" si="27"/>
        <v>0</v>
      </c>
    </row>
    <row r="458" spans="9:54" x14ac:dyDescent="0.25">
      <c r="I458" s="11"/>
      <c r="Z458" s="48"/>
      <c r="AA458" s="48"/>
      <c r="AB458" s="49"/>
      <c r="AC458" s="41">
        <f t="shared" si="26"/>
        <v>0</v>
      </c>
      <c r="AD458" s="50"/>
      <c r="AE458" s="50"/>
      <c r="AG458" s="51">
        <f t="shared" si="24"/>
        <v>0</v>
      </c>
      <c r="AK458">
        <v>0</v>
      </c>
      <c r="AL458">
        <v>0</v>
      </c>
      <c r="AM458">
        <v>0</v>
      </c>
      <c r="AN458">
        <v>0</v>
      </c>
      <c r="AO458">
        <v>0</v>
      </c>
      <c r="AP458">
        <v>0</v>
      </c>
      <c r="AQ458">
        <v>0</v>
      </c>
      <c r="AR458">
        <v>0</v>
      </c>
      <c r="AS458">
        <v>0</v>
      </c>
      <c r="AT458">
        <v>0</v>
      </c>
      <c r="AU458">
        <f t="shared" si="25"/>
        <v>0</v>
      </c>
      <c r="AZ458">
        <f t="shared" si="23"/>
        <v>0</v>
      </c>
      <c r="BB458">
        <f t="shared" si="27"/>
        <v>0</v>
      </c>
    </row>
    <row r="459" spans="9:54" x14ac:dyDescent="0.25">
      <c r="I459" s="11"/>
      <c r="Z459" s="48"/>
      <c r="AA459" s="48"/>
      <c r="AB459" s="49"/>
      <c r="AC459" s="41">
        <f t="shared" si="26"/>
        <v>0</v>
      </c>
      <c r="AD459" s="50"/>
      <c r="AE459" s="50"/>
      <c r="AG459" s="51">
        <f t="shared" si="24"/>
        <v>0</v>
      </c>
      <c r="AK459">
        <v>0</v>
      </c>
      <c r="AL459">
        <v>0</v>
      </c>
      <c r="AM459">
        <v>0</v>
      </c>
      <c r="AN459">
        <v>0</v>
      </c>
      <c r="AO459">
        <v>0</v>
      </c>
      <c r="AP459">
        <v>0</v>
      </c>
      <c r="AQ459">
        <v>0</v>
      </c>
      <c r="AR459">
        <v>0</v>
      </c>
      <c r="AS459">
        <v>0</v>
      </c>
      <c r="AT459">
        <v>0</v>
      </c>
      <c r="AU459">
        <f t="shared" si="25"/>
        <v>0</v>
      </c>
      <c r="AZ459">
        <f t="shared" si="23"/>
        <v>0</v>
      </c>
      <c r="BB459">
        <f t="shared" si="27"/>
        <v>0</v>
      </c>
    </row>
    <row r="460" spans="9:54" x14ac:dyDescent="0.25">
      <c r="I460" s="11"/>
      <c r="Z460" s="48"/>
      <c r="AA460" s="48"/>
      <c r="AB460" s="49"/>
      <c r="AC460" s="41">
        <f t="shared" si="26"/>
        <v>0</v>
      </c>
      <c r="AD460" s="50"/>
      <c r="AE460" s="50"/>
      <c r="AG460" s="51">
        <f t="shared" si="24"/>
        <v>0</v>
      </c>
      <c r="AK460">
        <v>0</v>
      </c>
      <c r="AL460">
        <v>0</v>
      </c>
      <c r="AM460">
        <v>0</v>
      </c>
      <c r="AN460">
        <v>0</v>
      </c>
      <c r="AO460">
        <v>0</v>
      </c>
      <c r="AP460">
        <v>0</v>
      </c>
      <c r="AQ460">
        <v>0</v>
      </c>
      <c r="AR460">
        <v>0</v>
      </c>
      <c r="AS460">
        <v>0</v>
      </c>
      <c r="AT460">
        <v>0</v>
      </c>
      <c r="AU460">
        <f t="shared" si="25"/>
        <v>0</v>
      </c>
      <c r="AZ460">
        <f t="shared" si="23"/>
        <v>0</v>
      </c>
      <c r="BB460">
        <f t="shared" si="27"/>
        <v>0</v>
      </c>
    </row>
    <row r="461" spans="9:54" x14ac:dyDescent="0.25">
      <c r="Z461" s="48"/>
      <c r="AA461" s="48"/>
      <c r="AB461" s="49"/>
      <c r="AC461" s="41">
        <f t="shared" si="26"/>
        <v>0</v>
      </c>
      <c r="AD461" s="50"/>
      <c r="AE461" s="50"/>
      <c r="AG461" s="51">
        <f t="shared" si="24"/>
        <v>0</v>
      </c>
      <c r="AK461">
        <v>0</v>
      </c>
      <c r="AL461">
        <v>0</v>
      </c>
      <c r="AM461">
        <v>0</v>
      </c>
      <c r="AN461">
        <v>0</v>
      </c>
      <c r="AO461">
        <v>0</v>
      </c>
      <c r="AP461">
        <v>0</v>
      </c>
      <c r="AQ461">
        <v>0</v>
      </c>
      <c r="AR461">
        <v>0</v>
      </c>
      <c r="AS461">
        <v>0</v>
      </c>
      <c r="AT461">
        <v>0</v>
      </c>
      <c r="AU461">
        <f t="shared" si="25"/>
        <v>0</v>
      </c>
      <c r="AZ461">
        <f t="shared" si="23"/>
        <v>0</v>
      </c>
      <c r="BB461">
        <f t="shared" si="27"/>
        <v>0</v>
      </c>
    </row>
    <row r="462" spans="9:54" x14ac:dyDescent="0.25">
      <c r="Z462" s="48"/>
      <c r="AA462" s="48"/>
      <c r="AB462" s="49"/>
      <c r="AC462" s="41">
        <f t="shared" si="26"/>
        <v>0</v>
      </c>
      <c r="AD462" s="50"/>
      <c r="AE462" s="50"/>
      <c r="AG462" s="51">
        <f t="shared" si="24"/>
        <v>0</v>
      </c>
      <c r="AK462">
        <v>0</v>
      </c>
      <c r="AL462">
        <v>0</v>
      </c>
      <c r="AM462">
        <v>0</v>
      </c>
      <c r="AN462">
        <v>0</v>
      </c>
      <c r="AO462">
        <v>0</v>
      </c>
      <c r="AP462">
        <v>0</v>
      </c>
      <c r="AQ462">
        <v>0</v>
      </c>
      <c r="AR462">
        <v>0</v>
      </c>
      <c r="AS462">
        <v>0</v>
      </c>
      <c r="AT462">
        <v>0</v>
      </c>
      <c r="AU462">
        <f t="shared" si="25"/>
        <v>0</v>
      </c>
      <c r="AZ462">
        <f t="shared" si="23"/>
        <v>0</v>
      </c>
      <c r="BB462">
        <f t="shared" si="27"/>
        <v>0</v>
      </c>
    </row>
    <row r="463" spans="9:54" x14ac:dyDescent="0.25">
      <c r="Z463" s="48"/>
      <c r="AA463" s="48"/>
      <c r="AB463" s="49"/>
      <c r="AC463" s="41">
        <f t="shared" si="26"/>
        <v>0</v>
      </c>
      <c r="AD463" s="50"/>
      <c r="AE463" s="50"/>
      <c r="AG463" s="51">
        <f t="shared" si="24"/>
        <v>0</v>
      </c>
      <c r="AK463">
        <v>0</v>
      </c>
      <c r="AL463">
        <v>0</v>
      </c>
      <c r="AM463">
        <v>0</v>
      </c>
      <c r="AN463">
        <v>0</v>
      </c>
      <c r="AO463">
        <v>0</v>
      </c>
      <c r="AP463">
        <v>0</v>
      </c>
      <c r="AQ463">
        <v>0</v>
      </c>
      <c r="AR463">
        <v>0</v>
      </c>
      <c r="AS463">
        <v>0</v>
      </c>
      <c r="AT463">
        <v>0</v>
      </c>
      <c r="AU463">
        <f t="shared" si="25"/>
        <v>0</v>
      </c>
      <c r="AZ463">
        <f t="shared" si="23"/>
        <v>0</v>
      </c>
      <c r="BB463">
        <f t="shared" si="27"/>
        <v>0</v>
      </c>
    </row>
    <row r="464" spans="9:54" x14ac:dyDescent="0.25">
      <c r="Z464" s="48"/>
      <c r="AA464" s="48"/>
      <c r="AB464" s="49"/>
      <c r="AC464" s="41">
        <f t="shared" si="26"/>
        <v>0</v>
      </c>
      <c r="AD464" s="50"/>
      <c r="AE464" s="50"/>
      <c r="AG464" s="51">
        <f t="shared" si="24"/>
        <v>0</v>
      </c>
      <c r="AK464">
        <v>0</v>
      </c>
      <c r="AL464">
        <v>0</v>
      </c>
      <c r="AM464">
        <v>0</v>
      </c>
      <c r="AN464">
        <v>0</v>
      </c>
      <c r="AO464">
        <v>0</v>
      </c>
      <c r="AP464">
        <v>0</v>
      </c>
      <c r="AQ464">
        <v>0</v>
      </c>
      <c r="AR464">
        <v>0</v>
      </c>
      <c r="AS464">
        <v>0</v>
      </c>
      <c r="AT464">
        <v>0</v>
      </c>
      <c r="AU464">
        <f t="shared" si="25"/>
        <v>0</v>
      </c>
      <c r="AZ464">
        <f t="shared" si="23"/>
        <v>0</v>
      </c>
      <c r="BB464">
        <f t="shared" si="27"/>
        <v>0</v>
      </c>
    </row>
    <row r="465" spans="26:54" x14ac:dyDescent="0.25">
      <c r="Z465" s="48"/>
      <c r="AA465" s="48"/>
      <c r="AB465" s="49"/>
      <c r="AC465" s="41">
        <f t="shared" si="26"/>
        <v>0</v>
      </c>
      <c r="AD465" s="50"/>
      <c r="AE465" s="50"/>
      <c r="AG465" s="51">
        <f t="shared" si="24"/>
        <v>0</v>
      </c>
      <c r="AK465">
        <v>0</v>
      </c>
      <c r="AL465">
        <v>0</v>
      </c>
      <c r="AM465">
        <v>0</v>
      </c>
      <c r="AN465">
        <v>0</v>
      </c>
      <c r="AO465">
        <v>0</v>
      </c>
      <c r="AP465">
        <v>0</v>
      </c>
      <c r="AQ465">
        <v>0</v>
      </c>
      <c r="AR465">
        <v>0</v>
      </c>
      <c r="AS465">
        <v>0</v>
      </c>
      <c r="AT465">
        <v>0</v>
      </c>
      <c r="AU465">
        <f t="shared" si="25"/>
        <v>0</v>
      </c>
      <c r="AZ465">
        <f t="shared" si="23"/>
        <v>0</v>
      </c>
      <c r="BB465">
        <f t="shared" si="27"/>
        <v>0</v>
      </c>
    </row>
    <row r="466" spans="26:54" x14ac:dyDescent="0.25">
      <c r="Z466" s="48"/>
      <c r="AA466" s="48"/>
      <c r="AB466" s="49"/>
      <c r="AC466" s="41">
        <f t="shared" si="26"/>
        <v>0</v>
      </c>
      <c r="AD466" s="50"/>
      <c r="AE466" s="50"/>
      <c r="AG466" s="51">
        <f t="shared" si="24"/>
        <v>0</v>
      </c>
      <c r="AK466">
        <v>0</v>
      </c>
      <c r="AL466">
        <v>0</v>
      </c>
      <c r="AM466">
        <v>0</v>
      </c>
      <c r="AN466">
        <v>0</v>
      </c>
      <c r="AO466">
        <v>0</v>
      </c>
      <c r="AP466">
        <v>0</v>
      </c>
      <c r="AQ466">
        <v>0</v>
      </c>
      <c r="AR466">
        <v>0</v>
      </c>
      <c r="AS466">
        <v>0</v>
      </c>
      <c r="AT466">
        <v>0</v>
      </c>
      <c r="AU466">
        <f t="shared" si="25"/>
        <v>0</v>
      </c>
      <c r="AZ466">
        <f t="shared" si="23"/>
        <v>0</v>
      </c>
      <c r="BB466">
        <f t="shared" si="27"/>
        <v>0</v>
      </c>
    </row>
    <row r="467" spans="26:54" x14ac:dyDescent="0.25">
      <c r="Z467" s="48"/>
      <c r="AA467" s="48"/>
      <c r="AB467" s="49"/>
      <c r="AC467" s="41">
        <f t="shared" si="26"/>
        <v>0</v>
      </c>
      <c r="AD467" s="50"/>
      <c r="AE467" s="50"/>
      <c r="AG467" s="51">
        <f t="shared" si="24"/>
        <v>0</v>
      </c>
      <c r="AK467">
        <v>0</v>
      </c>
      <c r="AL467">
        <v>0</v>
      </c>
      <c r="AM467">
        <v>0</v>
      </c>
      <c r="AN467">
        <v>0</v>
      </c>
      <c r="AO467">
        <v>0</v>
      </c>
      <c r="AP467">
        <v>0</v>
      </c>
      <c r="AQ467">
        <v>0</v>
      </c>
      <c r="AR467">
        <v>0</v>
      </c>
      <c r="AS467">
        <v>0</v>
      </c>
      <c r="AT467">
        <v>0</v>
      </c>
      <c r="AU467">
        <f t="shared" si="25"/>
        <v>0</v>
      </c>
      <c r="AZ467">
        <f t="shared" si="23"/>
        <v>0</v>
      </c>
      <c r="BB467">
        <f t="shared" si="27"/>
        <v>0</v>
      </c>
    </row>
    <row r="468" spans="26:54" x14ac:dyDescent="0.25">
      <c r="Z468" s="48"/>
      <c r="AA468" s="48"/>
      <c r="AB468" s="49"/>
      <c r="AC468" s="41">
        <f t="shared" si="26"/>
        <v>0</v>
      </c>
      <c r="AD468" s="50"/>
      <c r="AE468" s="50"/>
      <c r="AG468" s="51">
        <f t="shared" si="24"/>
        <v>0</v>
      </c>
      <c r="AK468">
        <v>0</v>
      </c>
      <c r="AL468">
        <v>0</v>
      </c>
      <c r="AM468">
        <v>0</v>
      </c>
      <c r="AN468">
        <v>0</v>
      </c>
      <c r="AO468">
        <v>0</v>
      </c>
      <c r="AP468">
        <v>0</v>
      </c>
      <c r="AQ468">
        <v>0</v>
      </c>
      <c r="AR468">
        <v>0</v>
      </c>
      <c r="AS468">
        <v>0</v>
      </c>
      <c r="AT468">
        <v>0</v>
      </c>
      <c r="AU468">
        <f t="shared" si="25"/>
        <v>0</v>
      </c>
      <c r="AZ468">
        <f t="shared" si="23"/>
        <v>0</v>
      </c>
      <c r="BB468">
        <f t="shared" si="27"/>
        <v>0</v>
      </c>
    </row>
    <row r="469" spans="26:54" x14ac:dyDescent="0.25">
      <c r="Z469" s="48"/>
      <c r="AA469" s="48"/>
      <c r="AB469" s="49"/>
      <c r="AC469" s="41">
        <f t="shared" si="26"/>
        <v>0</v>
      </c>
      <c r="AD469" s="50"/>
      <c r="AE469" s="50"/>
      <c r="AG469" s="51">
        <f t="shared" si="24"/>
        <v>0</v>
      </c>
      <c r="AK469">
        <v>0</v>
      </c>
      <c r="AL469">
        <v>0</v>
      </c>
      <c r="AM469">
        <v>0</v>
      </c>
      <c r="AN469">
        <v>0</v>
      </c>
      <c r="AO469">
        <v>0</v>
      </c>
      <c r="AP469">
        <v>0</v>
      </c>
      <c r="AQ469">
        <v>0</v>
      </c>
      <c r="AR469">
        <v>0</v>
      </c>
      <c r="AS469">
        <v>0</v>
      </c>
      <c r="AT469">
        <v>0</v>
      </c>
      <c r="AU469">
        <f t="shared" si="25"/>
        <v>0</v>
      </c>
      <c r="AZ469">
        <f t="shared" ref="AZ469:AZ532" si="28">(AW469*6)+(AX469*8)+(AY469*5)</f>
        <v>0</v>
      </c>
      <c r="BB469">
        <f t="shared" si="27"/>
        <v>0</v>
      </c>
    </row>
    <row r="470" spans="26:54" x14ac:dyDescent="0.25">
      <c r="Z470" s="48"/>
      <c r="AA470" s="48"/>
      <c r="AB470" s="49"/>
      <c r="AC470" s="41">
        <f t="shared" si="26"/>
        <v>0</v>
      </c>
      <c r="AD470" s="50"/>
      <c r="AE470" s="50"/>
      <c r="AG470" s="51">
        <f t="shared" si="24"/>
        <v>0</v>
      </c>
      <c r="AK470">
        <v>0</v>
      </c>
      <c r="AL470">
        <v>0</v>
      </c>
      <c r="AM470">
        <v>0</v>
      </c>
      <c r="AN470">
        <v>0</v>
      </c>
      <c r="AO470">
        <v>0</v>
      </c>
      <c r="AP470">
        <v>0</v>
      </c>
      <c r="AQ470">
        <v>0</v>
      </c>
      <c r="AR470">
        <v>0</v>
      </c>
      <c r="AS470">
        <v>0</v>
      </c>
      <c r="AT470">
        <v>0</v>
      </c>
      <c r="AU470">
        <f t="shared" si="25"/>
        <v>0</v>
      </c>
      <c r="AZ470">
        <f t="shared" si="28"/>
        <v>0</v>
      </c>
      <c r="BB470">
        <f t="shared" si="27"/>
        <v>0</v>
      </c>
    </row>
    <row r="471" spans="26:54" x14ac:dyDescent="0.25">
      <c r="Z471" s="48"/>
      <c r="AA471" s="48"/>
      <c r="AB471" s="49"/>
      <c r="AC471" s="41">
        <f t="shared" si="26"/>
        <v>0</v>
      </c>
      <c r="AD471" s="50"/>
      <c r="AE471" s="50"/>
      <c r="AG471" s="51">
        <f t="shared" si="24"/>
        <v>0</v>
      </c>
      <c r="AK471">
        <v>0</v>
      </c>
      <c r="AL471">
        <v>0</v>
      </c>
      <c r="AM471">
        <v>0</v>
      </c>
      <c r="AN471">
        <v>0</v>
      </c>
      <c r="AO471">
        <v>0</v>
      </c>
      <c r="AP471">
        <v>0</v>
      </c>
      <c r="AQ471">
        <v>0</v>
      </c>
      <c r="AR471">
        <v>0</v>
      </c>
      <c r="AS471">
        <v>0</v>
      </c>
      <c r="AT471">
        <v>0</v>
      </c>
      <c r="AU471">
        <f t="shared" si="25"/>
        <v>0</v>
      </c>
      <c r="AZ471">
        <f t="shared" si="28"/>
        <v>0</v>
      </c>
      <c r="BB471">
        <f t="shared" si="27"/>
        <v>0</v>
      </c>
    </row>
    <row r="472" spans="26:54" x14ac:dyDescent="0.25">
      <c r="Z472" s="48"/>
      <c r="AA472" s="48"/>
      <c r="AB472" s="49"/>
      <c r="AC472" s="41">
        <f t="shared" si="26"/>
        <v>0</v>
      </c>
      <c r="AD472" s="50"/>
      <c r="AE472" s="50"/>
      <c r="AG472" s="51">
        <f t="shared" si="24"/>
        <v>0</v>
      </c>
      <c r="AK472">
        <v>0</v>
      </c>
      <c r="AL472">
        <v>0</v>
      </c>
      <c r="AM472">
        <v>0</v>
      </c>
      <c r="AN472">
        <v>0</v>
      </c>
      <c r="AO472">
        <v>0</v>
      </c>
      <c r="AP472">
        <v>0</v>
      </c>
      <c r="AQ472">
        <v>0</v>
      </c>
      <c r="AR472">
        <v>0</v>
      </c>
      <c r="AS472">
        <v>0</v>
      </c>
      <c r="AT472">
        <v>0</v>
      </c>
      <c r="AU472">
        <f t="shared" si="25"/>
        <v>0</v>
      </c>
      <c r="AZ472">
        <f t="shared" si="28"/>
        <v>0</v>
      </c>
      <c r="BB472">
        <f t="shared" si="27"/>
        <v>0</v>
      </c>
    </row>
    <row r="473" spans="26:54" x14ac:dyDescent="0.25">
      <c r="Z473" s="48"/>
      <c r="AA473" s="48"/>
      <c r="AB473" s="49"/>
      <c r="AC473" s="41">
        <f t="shared" si="26"/>
        <v>0</v>
      </c>
      <c r="AD473" s="50"/>
      <c r="AE473" s="50"/>
      <c r="AG473" s="51">
        <f t="shared" si="24"/>
        <v>0</v>
      </c>
      <c r="AK473">
        <v>0</v>
      </c>
      <c r="AL473">
        <v>0</v>
      </c>
      <c r="AM473">
        <v>0</v>
      </c>
      <c r="AN473">
        <v>0</v>
      </c>
      <c r="AO473">
        <v>0</v>
      </c>
      <c r="AP473">
        <v>0</v>
      </c>
      <c r="AQ473">
        <v>0</v>
      </c>
      <c r="AR473">
        <v>0</v>
      </c>
      <c r="AS473">
        <v>0</v>
      </c>
      <c r="AT473">
        <v>0</v>
      </c>
      <c r="AU473">
        <f t="shared" si="25"/>
        <v>0</v>
      </c>
      <c r="AZ473">
        <f t="shared" si="28"/>
        <v>0</v>
      </c>
      <c r="BB473">
        <f t="shared" si="27"/>
        <v>0</v>
      </c>
    </row>
    <row r="474" spans="26:54" x14ac:dyDescent="0.25">
      <c r="Z474" s="48"/>
      <c r="AA474" s="48"/>
      <c r="AB474" s="49"/>
      <c r="AC474" s="41">
        <f t="shared" si="26"/>
        <v>0</v>
      </c>
      <c r="AD474" s="50"/>
      <c r="AE474" s="50"/>
      <c r="AG474" s="51">
        <f t="shared" si="24"/>
        <v>0</v>
      </c>
      <c r="AK474">
        <v>0</v>
      </c>
      <c r="AL474">
        <v>0</v>
      </c>
      <c r="AM474">
        <v>0</v>
      </c>
      <c r="AN474">
        <v>0</v>
      </c>
      <c r="AO474">
        <v>0</v>
      </c>
      <c r="AP474">
        <v>0</v>
      </c>
      <c r="AQ474">
        <v>0</v>
      </c>
      <c r="AR474">
        <v>0</v>
      </c>
      <c r="AS474">
        <v>0</v>
      </c>
      <c r="AT474">
        <v>0</v>
      </c>
      <c r="AU474">
        <f t="shared" si="25"/>
        <v>0</v>
      </c>
      <c r="AZ474">
        <f t="shared" si="28"/>
        <v>0</v>
      </c>
      <c r="BB474">
        <f t="shared" si="27"/>
        <v>0</v>
      </c>
    </row>
    <row r="475" spans="26:54" x14ac:dyDescent="0.25">
      <c r="Z475" s="48"/>
      <c r="AA475" s="48"/>
      <c r="AB475" s="49"/>
      <c r="AC475" s="41">
        <f t="shared" si="26"/>
        <v>0</v>
      </c>
      <c r="AD475" s="50"/>
      <c r="AE475" s="50"/>
      <c r="AG475" s="51">
        <f t="shared" si="24"/>
        <v>0</v>
      </c>
      <c r="AK475">
        <v>0</v>
      </c>
      <c r="AL475">
        <v>0</v>
      </c>
      <c r="AM475">
        <v>0</v>
      </c>
      <c r="AN475">
        <v>0</v>
      </c>
      <c r="AO475">
        <v>0</v>
      </c>
      <c r="AP475">
        <v>0</v>
      </c>
      <c r="AQ475">
        <v>0</v>
      </c>
      <c r="AR475">
        <v>0</v>
      </c>
      <c r="AS475">
        <v>0</v>
      </c>
      <c r="AT475">
        <v>0</v>
      </c>
      <c r="AU475">
        <f t="shared" si="25"/>
        <v>0</v>
      </c>
      <c r="AZ475">
        <f t="shared" si="28"/>
        <v>0</v>
      </c>
      <c r="BB475">
        <f t="shared" si="27"/>
        <v>0</v>
      </c>
    </row>
    <row r="476" spans="26:54" x14ac:dyDescent="0.25">
      <c r="Z476" s="48"/>
      <c r="AA476" s="48"/>
      <c r="AB476" s="49"/>
      <c r="AC476" s="41">
        <f t="shared" si="26"/>
        <v>0</v>
      </c>
      <c r="AD476" s="50"/>
      <c r="AE476" s="50"/>
      <c r="AG476" s="51">
        <f t="shared" si="24"/>
        <v>0</v>
      </c>
      <c r="AK476">
        <v>0</v>
      </c>
      <c r="AL476">
        <v>0</v>
      </c>
      <c r="AM476">
        <v>0</v>
      </c>
      <c r="AN476">
        <v>0</v>
      </c>
      <c r="AO476">
        <v>0</v>
      </c>
      <c r="AP476">
        <v>0</v>
      </c>
      <c r="AQ476">
        <v>0</v>
      </c>
      <c r="AR476">
        <v>0</v>
      </c>
      <c r="AS476">
        <v>0</v>
      </c>
      <c r="AT476">
        <v>0</v>
      </c>
      <c r="AU476">
        <f t="shared" si="25"/>
        <v>0</v>
      </c>
      <c r="AZ476">
        <f t="shared" si="28"/>
        <v>0</v>
      </c>
      <c r="BB476">
        <f t="shared" si="27"/>
        <v>0</v>
      </c>
    </row>
    <row r="477" spans="26:54" x14ac:dyDescent="0.25">
      <c r="Z477" s="48"/>
      <c r="AA477" s="48"/>
      <c r="AB477" s="49"/>
      <c r="AC477" s="41">
        <f t="shared" si="26"/>
        <v>0</v>
      </c>
      <c r="AD477" s="50"/>
      <c r="AE477" s="50"/>
      <c r="AG477" s="51">
        <f t="shared" si="24"/>
        <v>0</v>
      </c>
      <c r="AK477">
        <v>0</v>
      </c>
      <c r="AL477">
        <v>0</v>
      </c>
      <c r="AM477">
        <v>0</v>
      </c>
      <c r="AN477">
        <v>0</v>
      </c>
      <c r="AO477">
        <v>0</v>
      </c>
      <c r="AP477">
        <v>0</v>
      </c>
      <c r="AQ477">
        <v>0</v>
      </c>
      <c r="AR477">
        <v>0</v>
      </c>
      <c r="AS477">
        <v>0</v>
      </c>
      <c r="AT477">
        <v>0</v>
      </c>
      <c r="AU477">
        <f t="shared" si="25"/>
        <v>0</v>
      </c>
      <c r="AZ477">
        <f t="shared" si="28"/>
        <v>0</v>
      </c>
      <c r="BB477">
        <f t="shared" si="27"/>
        <v>0</v>
      </c>
    </row>
    <row r="478" spans="26:54" x14ac:dyDescent="0.25">
      <c r="Z478" s="48"/>
      <c r="AA478" s="48"/>
      <c r="AB478" s="49"/>
      <c r="AC478" s="41">
        <f t="shared" si="26"/>
        <v>0</v>
      </c>
      <c r="AD478" s="50"/>
      <c r="AE478" s="50"/>
      <c r="AG478" s="51">
        <f t="shared" si="24"/>
        <v>0</v>
      </c>
      <c r="AK478">
        <v>0</v>
      </c>
      <c r="AL478">
        <v>0</v>
      </c>
      <c r="AM478">
        <v>0</v>
      </c>
      <c r="AN478">
        <v>0</v>
      </c>
      <c r="AO478">
        <v>0</v>
      </c>
      <c r="AP478">
        <v>0</v>
      </c>
      <c r="AQ478">
        <v>0</v>
      </c>
      <c r="AR478">
        <v>0</v>
      </c>
      <c r="AS478">
        <v>0</v>
      </c>
      <c r="AT478">
        <v>0</v>
      </c>
      <c r="AU478">
        <f t="shared" si="25"/>
        <v>0</v>
      </c>
      <c r="AZ478">
        <f t="shared" si="28"/>
        <v>0</v>
      </c>
      <c r="BB478">
        <f t="shared" si="27"/>
        <v>0</v>
      </c>
    </row>
    <row r="479" spans="26:54" x14ac:dyDescent="0.25">
      <c r="Z479" s="48"/>
      <c r="AA479" s="48"/>
      <c r="AB479" s="49"/>
      <c r="AC479" s="41">
        <f t="shared" si="26"/>
        <v>0</v>
      </c>
      <c r="AD479" s="50"/>
      <c r="AE479" s="50"/>
      <c r="AG479" s="51">
        <f t="shared" si="24"/>
        <v>0</v>
      </c>
      <c r="AK479">
        <v>0</v>
      </c>
      <c r="AL479">
        <v>0</v>
      </c>
      <c r="AM479">
        <v>0</v>
      </c>
      <c r="AN479">
        <v>0</v>
      </c>
      <c r="AO479">
        <v>0</v>
      </c>
      <c r="AP479">
        <v>0</v>
      </c>
      <c r="AQ479">
        <v>0</v>
      </c>
      <c r="AR479">
        <v>0</v>
      </c>
      <c r="AS479">
        <v>0</v>
      </c>
      <c r="AT479">
        <v>0</v>
      </c>
      <c r="AU479">
        <f t="shared" si="25"/>
        <v>0</v>
      </c>
      <c r="AZ479">
        <f t="shared" si="28"/>
        <v>0</v>
      </c>
      <c r="BB479">
        <f t="shared" si="27"/>
        <v>0</v>
      </c>
    </row>
    <row r="480" spans="26:54" x14ac:dyDescent="0.25">
      <c r="Z480" s="48"/>
      <c r="AA480" s="48"/>
      <c r="AB480" s="49"/>
      <c r="AC480" s="41">
        <f t="shared" si="26"/>
        <v>0</v>
      </c>
      <c r="AD480" s="50"/>
      <c r="AE480" s="50"/>
      <c r="AG480" s="51">
        <f t="shared" si="24"/>
        <v>0</v>
      </c>
      <c r="AK480">
        <v>0</v>
      </c>
      <c r="AL480">
        <v>0</v>
      </c>
      <c r="AM480">
        <v>0</v>
      </c>
      <c r="AN480">
        <v>0</v>
      </c>
      <c r="AO480">
        <v>0</v>
      </c>
      <c r="AP480">
        <v>0</v>
      </c>
      <c r="AQ480">
        <v>0</v>
      </c>
      <c r="AR480">
        <v>0</v>
      </c>
      <c r="AS480">
        <v>0</v>
      </c>
      <c r="AT480">
        <v>0</v>
      </c>
      <c r="AU480">
        <f t="shared" si="25"/>
        <v>0</v>
      </c>
      <c r="AZ480">
        <f t="shared" si="28"/>
        <v>0</v>
      </c>
      <c r="BB480">
        <f t="shared" si="27"/>
        <v>0</v>
      </c>
    </row>
    <row r="481" spans="26:54" x14ac:dyDescent="0.25">
      <c r="Z481" s="48"/>
      <c r="AA481" s="48"/>
      <c r="AB481" s="49"/>
      <c r="AC481" s="41">
        <f t="shared" si="26"/>
        <v>0</v>
      </c>
      <c r="AD481" s="50"/>
      <c r="AE481" s="50"/>
      <c r="AG481" s="51">
        <f t="shared" si="24"/>
        <v>0</v>
      </c>
      <c r="AK481">
        <v>0</v>
      </c>
      <c r="AL481">
        <v>0</v>
      </c>
      <c r="AM481">
        <v>0</v>
      </c>
      <c r="AN481">
        <v>0</v>
      </c>
      <c r="AO481">
        <v>0</v>
      </c>
      <c r="AP481">
        <v>0</v>
      </c>
      <c r="AQ481">
        <v>0</v>
      </c>
      <c r="AR481">
        <v>0</v>
      </c>
      <c r="AS481">
        <v>0</v>
      </c>
      <c r="AT481">
        <v>0</v>
      </c>
      <c r="AU481">
        <f t="shared" si="25"/>
        <v>0</v>
      </c>
      <c r="AZ481">
        <f t="shared" si="28"/>
        <v>0</v>
      </c>
      <c r="BB481">
        <f t="shared" si="27"/>
        <v>0</v>
      </c>
    </row>
    <row r="482" spans="26:54" x14ac:dyDescent="0.25">
      <c r="Z482" s="48"/>
      <c r="AA482" s="48"/>
      <c r="AB482" s="49"/>
      <c r="AC482" s="41">
        <f t="shared" si="26"/>
        <v>0</v>
      </c>
      <c r="AD482" s="50"/>
      <c r="AE482" s="50"/>
      <c r="AG482" s="51">
        <f t="shared" si="24"/>
        <v>0</v>
      </c>
      <c r="AK482">
        <v>0</v>
      </c>
      <c r="AL482">
        <v>0</v>
      </c>
      <c r="AM482">
        <v>0</v>
      </c>
      <c r="AN482">
        <v>0</v>
      </c>
      <c r="AO482">
        <v>0</v>
      </c>
      <c r="AP482">
        <v>0</v>
      </c>
      <c r="AQ482">
        <v>0</v>
      </c>
      <c r="AR482">
        <v>0</v>
      </c>
      <c r="AS482">
        <v>0</v>
      </c>
      <c r="AT482">
        <v>0</v>
      </c>
      <c r="AU482">
        <f t="shared" si="25"/>
        <v>0</v>
      </c>
      <c r="AZ482">
        <f t="shared" si="28"/>
        <v>0</v>
      </c>
      <c r="BB482">
        <f t="shared" si="27"/>
        <v>0</v>
      </c>
    </row>
    <row r="483" spans="26:54" x14ac:dyDescent="0.25">
      <c r="Z483" s="48"/>
      <c r="AA483" s="48"/>
      <c r="AB483" s="49"/>
      <c r="AC483" s="41">
        <f t="shared" si="26"/>
        <v>0</v>
      </c>
      <c r="AD483" s="50"/>
      <c r="AE483" s="50"/>
      <c r="AG483" s="51">
        <f t="shared" si="24"/>
        <v>0</v>
      </c>
      <c r="AK483">
        <v>0</v>
      </c>
      <c r="AL483">
        <v>0</v>
      </c>
      <c r="AM483">
        <v>0</v>
      </c>
      <c r="AN483">
        <v>0</v>
      </c>
      <c r="AO483">
        <v>0</v>
      </c>
      <c r="AP483">
        <v>0</v>
      </c>
      <c r="AQ483">
        <v>0</v>
      </c>
      <c r="AR483">
        <v>0</v>
      </c>
      <c r="AS483">
        <v>0</v>
      </c>
      <c r="AT483">
        <v>0</v>
      </c>
      <c r="AU483">
        <f t="shared" si="25"/>
        <v>0</v>
      </c>
      <c r="AZ483">
        <f t="shared" si="28"/>
        <v>0</v>
      </c>
      <c r="BB483">
        <f t="shared" si="27"/>
        <v>0</v>
      </c>
    </row>
    <row r="484" spans="26:54" x14ac:dyDescent="0.25">
      <c r="Z484" s="48"/>
      <c r="AA484" s="48"/>
      <c r="AB484" s="49"/>
      <c r="AC484" s="41">
        <f t="shared" si="26"/>
        <v>0</v>
      </c>
      <c r="AD484" s="50"/>
      <c r="AE484" s="50"/>
      <c r="AG484" s="51">
        <f t="shared" si="24"/>
        <v>0</v>
      </c>
      <c r="AK484">
        <v>0</v>
      </c>
      <c r="AL484">
        <v>0</v>
      </c>
      <c r="AM484">
        <v>0</v>
      </c>
      <c r="AN484">
        <v>0</v>
      </c>
      <c r="AO484">
        <v>0</v>
      </c>
      <c r="AP484">
        <v>0</v>
      </c>
      <c r="AQ484">
        <v>0</v>
      </c>
      <c r="AR484">
        <v>0</v>
      </c>
      <c r="AS484">
        <v>0</v>
      </c>
      <c r="AT484">
        <v>0</v>
      </c>
      <c r="AU484">
        <f t="shared" si="25"/>
        <v>0</v>
      </c>
      <c r="AZ484">
        <f t="shared" si="28"/>
        <v>0</v>
      </c>
      <c r="BB484">
        <f t="shared" si="27"/>
        <v>0</v>
      </c>
    </row>
    <row r="485" spans="26:54" x14ac:dyDescent="0.25">
      <c r="Z485" s="48"/>
      <c r="AA485" s="48"/>
      <c r="AB485" s="49"/>
      <c r="AC485" s="41">
        <f t="shared" si="26"/>
        <v>0</v>
      </c>
      <c r="AD485" s="50"/>
      <c r="AE485" s="50"/>
      <c r="AG485" s="51">
        <f t="shared" si="24"/>
        <v>0</v>
      </c>
      <c r="AK485">
        <v>0</v>
      </c>
      <c r="AL485">
        <v>0</v>
      </c>
      <c r="AM485">
        <v>0</v>
      </c>
      <c r="AN485">
        <v>0</v>
      </c>
      <c r="AO485">
        <v>0</v>
      </c>
      <c r="AP485">
        <v>0</v>
      </c>
      <c r="AQ485">
        <v>0</v>
      </c>
      <c r="AR485">
        <v>0</v>
      </c>
      <c r="AS485">
        <v>0</v>
      </c>
      <c r="AT485">
        <v>0</v>
      </c>
      <c r="AU485">
        <f t="shared" si="25"/>
        <v>0</v>
      </c>
      <c r="AZ485">
        <f t="shared" si="28"/>
        <v>0</v>
      </c>
      <c r="BB485">
        <f t="shared" si="27"/>
        <v>0</v>
      </c>
    </row>
    <row r="486" spans="26:54" x14ac:dyDescent="0.25">
      <c r="Z486" s="48"/>
      <c r="AA486" s="48"/>
      <c r="AB486" s="49"/>
      <c r="AC486" s="41">
        <f t="shared" si="26"/>
        <v>0</v>
      </c>
      <c r="AD486" s="50"/>
      <c r="AE486" s="50"/>
      <c r="AG486" s="51">
        <f t="shared" si="24"/>
        <v>0</v>
      </c>
      <c r="AK486">
        <v>0</v>
      </c>
      <c r="AL486">
        <v>0</v>
      </c>
      <c r="AM486">
        <v>0</v>
      </c>
      <c r="AN486">
        <v>0</v>
      </c>
      <c r="AO486">
        <v>0</v>
      </c>
      <c r="AP486">
        <v>0</v>
      </c>
      <c r="AQ486">
        <v>0</v>
      </c>
      <c r="AR486">
        <v>0</v>
      </c>
      <c r="AS486">
        <v>0</v>
      </c>
      <c r="AT486">
        <v>0</v>
      </c>
      <c r="AU486">
        <f t="shared" si="25"/>
        <v>0</v>
      </c>
      <c r="AZ486">
        <f t="shared" si="28"/>
        <v>0</v>
      </c>
      <c r="BB486">
        <f t="shared" si="27"/>
        <v>0</v>
      </c>
    </row>
    <row r="487" spans="26:54" x14ac:dyDescent="0.25">
      <c r="Z487" s="48"/>
      <c r="AA487" s="48"/>
      <c r="AB487" s="49"/>
      <c r="AC487" s="41">
        <f t="shared" si="26"/>
        <v>0</v>
      </c>
      <c r="AD487" s="50"/>
      <c r="AE487" s="50"/>
      <c r="AG487" s="51">
        <f t="shared" si="24"/>
        <v>0</v>
      </c>
      <c r="AK487">
        <v>0</v>
      </c>
      <c r="AL487">
        <v>0</v>
      </c>
      <c r="AM487">
        <v>0</v>
      </c>
      <c r="AN487">
        <v>0</v>
      </c>
      <c r="AO487">
        <v>0</v>
      </c>
      <c r="AP487">
        <v>0</v>
      </c>
      <c r="AQ487">
        <v>0</v>
      </c>
      <c r="AR487">
        <v>0</v>
      </c>
      <c r="AS487">
        <v>0</v>
      </c>
      <c r="AT487">
        <v>0</v>
      </c>
      <c r="AU487">
        <f t="shared" si="25"/>
        <v>0</v>
      </c>
      <c r="AZ487">
        <f t="shared" si="28"/>
        <v>0</v>
      </c>
      <c r="BB487">
        <f t="shared" si="27"/>
        <v>0</v>
      </c>
    </row>
    <row r="488" spans="26:54" x14ac:dyDescent="0.25">
      <c r="Z488" s="48"/>
      <c r="AA488" s="48"/>
      <c r="AB488" s="49"/>
      <c r="AC488" s="41">
        <f t="shared" si="26"/>
        <v>0</v>
      </c>
      <c r="AD488" s="50"/>
      <c r="AE488" s="50"/>
      <c r="AG488" s="51">
        <f t="shared" si="24"/>
        <v>0</v>
      </c>
      <c r="AK488">
        <v>0</v>
      </c>
      <c r="AL488">
        <v>0</v>
      </c>
      <c r="AM488">
        <v>0</v>
      </c>
      <c r="AN488">
        <v>0</v>
      </c>
      <c r="AO488">
        <v>0</v>
      </c>
      <c r="AP488">
        <v>0</v>
      </c>
      <c r="AQ488">
        <v>0</v>
      </c>
      <c r="AR488">
        <v>0</v>
      </c>
      <c r="AS488">
        <v>0</v>
      </c>
      <c r="AT488">
        <v>0</v>
      </c>
      <c r="AU488">
        <f t="shared" si="25"/>
        <v>0</v>
      </c>
      <c r="AZ488">
        <f t="shared" si="28"/>
        <v>0</v>
      </c>
      <c r="BB488">
        <f t="shared" si="27"/>
        <v>0</v>
      </c>
    </row>
    <row r="489" spans="26:54" x14ac:dyDescent="0.25">
      <c r="Z489" s="48"/>
      <c r="AA489" s="48"/>
      <c r="AB489" s="49"/>
      <c r="AC489" s="41">
        <f t="shared" si="26"/>
        <v>0</v>
      </c>
      <c r="AD489" s="50"/>
      <c r="AE489" s="50"/>
      <c r="AG489" s="51">
        <f t="shared" si="24"/>
        <v>0</v>
      </c>
      <c r="AK489">
        <v>0</v>
      </c>
      <c r="AL489">
        <v>0</v>
      </c>
      <c r="AM489">
        <v>0</v>
      </c>
      <c r="AN489">
        <v>0</v>
      </c>
      <c r="AO489">
        <v>0</v>
      </c>
      <c r="AP489">
        <v>0</v>
      </c>
      <c r="AQ489">
        <v>0</v>
      </c>
      <c r="AR489">
        <v>0</v>
      </c>
      <c r="AS489">
        <v>0</v>
      </c>
      <c r="AT489">
        <v>0</v>
      </c>
      <c r="AU489">
        <f t="shared" si="25"/>
        <v>0</v>
      </c>
      <c r="AZ489">
        <f t="shared" si="28"/>
        <v>0</v>
      </c>
      <c r="BB489">
        <f t="shared" si="27"/>
        <v>0</v>
      </c>
    </row>
    <row r="490" spans="26:54" x14ac:dyDescent="0.25">
      <c r="Z490" s="48"/>
      <c r="AA490" s="48"/>
      <c r="AB490" s="49"/>
      <c r="AC490" s="41">
        <f t="shared" si="26"/>
        <v>0</v>
      </c>
      <c r="AD490" s="50"/>
      <c r="AE490" s="50"/>
      <c r="AG490" s="51">
        <f t="shared" si="24"/>
        <v>0</v>
      </c>
      <c r="AK490">
        <v>0</v>
      </c>
      <c r="AL490">
        <v>0</v>
      </c>
      <c r="AM490">
        <v>0</v>
      </c>
      <c r="AN490">
        <v>0</v>
      </c>
      <c r="AO490">
        <v>0</v>
      </c>
      <c r="AP490">
        <v>0</v>
      </c>
      <c r="AQ490">
        <v>0</v>
      </c>
      <c r="AR490">
        <v>0</v>
      </c>
      <c r="AS490">
        <v>0</v>
      </c>
      <c r="AT490">
        <v>0</v>
      </c>
      <c r="AU490">
        <f t="shared" si="25"/>
        <v>0</v>
      </c>
      <c r="AZ490">
        <f t="shared" si="28"/>
        <v>0</v>
      </c>
      <c r="BB490">
        <f t="shared" si="27"/>
        <v>0</v>
      </c>
    </row>
    <row r="491" spans="26:54" x14ac:dyDescent="0.25">
      <c r="Z491" s="48"/>
      <c r="AA491" s="48"/>
      <c r="AB491" s="49"/>
      <c r="AC491" s="41">
        <f t="shared" si="26"/>
        <v>0</v>
      </c>
      <c r="AD491" s="50"/>
      <c r="AE491" s="50"/>
      <c r="AG491" s="51">
        <f t="shared" si="24"/>
        <v>0</v>
      </c>
      <c r="AK491">
        <v>0</v>
      </c>
      <c r="AL491">
        <v>0</v>
      </c>
      <c r="AM491">
        <v>0</v>
      </c>
      <c r="AN491">
        <v>0</v>
      </c>
      <c r="AO491">
        <v>0</v>
      </c>
      <c r="AP491">
        <v>0</v>
      </c>
      <c r="AQ491">
        <v>0</v>
      </c>
      <c r="AR491">
        <v>0</v>
      </c>
      <c r="AS491">
        <v>0</v>
      </c>
      <c r="AT491">
        <v>0</v>
      </c>
      <c r="AU491">
        <f t="shared" si="25"/>
        <v>0</v>
      </c>
      <c r="AZ491">
        <f t="shared" si="28"/>
        <v>0</v>
      </c>
      <c r="BB491">
        <f t="shared" si="27"/>
        <v>0</v>
      </c>
    </row>
    <row r="492" spans="26:54" x14ac:dyDescent="0.25">
      <c r="Z492" s="48"/>
      <c r="AA492" s="48"/>
      <c r="AB492" s="49"/>
      <c r="AC492" s="41">
        <f t="shared" si="26"/>
        <v>0</v>
      </c>
      <c r="AD492" s="50"/>
      <c r="AE492" s="50"/>
      <c r="AG492" s="51">
        <f t="shared" si="24"/>
        <v>0</v>
      </c>
      <c r="AK492">
        <v>0</v>
      </c>
      <c r="AL492">
        <v>0</v>
      </c>
      <c r="AM492">
        <v>0</v>
      </c>
      <c r="AN492">
        <v>0</v>
      </c>
      <c r="AO492">
        <v>0</v>
      </c>
      <c r="AP492">
        <v>0</v>
      </c>
      <c r="AQ492">
        <v>0</v>
      </c>
      <c r="AR492">
        <v>0</v>
      </c>
      <c r="AS492">
        <v>0</v>
      </c>
      <c r="AT492">
        <v>0</v>
      </c>
      <c r="AU492">
        <f t="shared" si="25"/>
        <v>0</v>
      </c>
      <c r="AZ492">
        <f t="shared" si="28"/>
        <v>0</v>
      </c>
      <c r="BB492">
        <f t="shared" si="27"/>
        <v>0</v>
      </c>
    </row>
    <row r="493" spans="26:54" x14ac:dyDescent="0.25">
      <c r="Z493" s="48"/>
      <c r="AA493" s="48"/>
      <c r="AB493" s="49"/>
      <c r="AC493" s="41">
        <f t="shared" si="26"/>
        <v>0</v>
      </c>
      <c r="AD493" s="50"/>
      <c r="AE493" s="50"/>
      <c r="AG493" s="51">
        <f t="shared" si="24"/>
        <v>0</v>
      </c>
      <c r="AK493">
        <v>0</v>
      </c>
      <c r="AL493">
        <v>0</v>
      </c>
      <c r="AM493">
        <v>0</v>
      </c>
      <c r="AN493">
        <v>0</v>
      </c>
      <c r="AO493">
        <v>0</v>
      </c>
      <c r="AP493">
        <v>0</v>
      </c>
      <c r="AQ493">
        <v>0</v>
      </c>
      <c r="AR493">
        <v>0</v>
      </c>
      <c r="AS493">
        <v>0</v>
      </c>
      <c r="AT493">
        <v>0</v>
      </c>
      <c r="AU493">
        <f t="shared" si="25"/>
        <v>0</v>
      </c>
      <c r="AZ493">
        <f t="shared" si="28"/>
        <v>0</v>
      </c>
      <c r="BB493">
        <f t="shared" si="27"/>
        <v>0</v>
      </c>
    </row>
    <row r="494" spans="26:54" x14ac:dyDescent="0.25">
      <c r="Z494" s="48"/>
      <c r="AA494" s="48"/>
      <c r="AB494" s="49"/>
      <c r="AC494" s="41">
        <f t="shared" si="26"/>
        <v>0</v>
      </c>
      <c r="AD494" s="50"/>
      <c r="AE494" s="50"/>
      <c r="AG494" s="51">
        <f t="shared" si="24"/>
        <v>0</v>
      </c>
      <c r="AK494">
        <v>0</v>
      </c>
      <c r="AL494">
        <v>0</v>
      </c>
      <c r="AM494">
        <v>0</v>
      </c>
      <c r="AN494">
        <v>0</v>
      </c>
      <c r="AO494">
        <v>0</v>
      </c>
      <c r="AP494">
        <v>0</v>
      </c>
      <c r="AQ494">
        <v>0</v>
      </c>
      <c r="AR494">
        <v>0</v>
      </c>
      <c r="AS494">
        <v>0</v>
      </c>
      <c r="AT494">
        <v>0</v>
      </c>
      <c r="AU494">
        <f t="shared" si="25"/>
        <v>0</v>
      </c>
      <c r="AZ494">
        <f t="shared" si="28"/>
        <v>0</v>
      </c>
      <c r="BB494">
        <f t="shared" si="27"/>
        <v>0</v>
      </c>
    </row>
    <row r="495" spans="26:54" x14ac:dyDescent="0.25">
      <c r="Z495" s="48"/>
      <c r="AA495" s="48"/>
      <c r="AB495" s="49"/>
      <c r="AC495" s="41">
        <f t="shared" si="26"/>
        <v>0</v>
      </c>
      <c r="AD495" s="50"/>
      <c r="AE495" s="50"/>
      <c r="AG495" s="51">
        <f t="shared" si="24"/>
        <v>0</v>
      </c>
      <c r="AK495">
        <v>0</v>
      </c>
      <c r="AL495">
        <v>0</v>
      </c>
      <c r="AM495">
        <v>0</v>
      </c>
      <c r="AN495">
        <v>0</v>
      </c>
      <c r="AO495">
        <v>0</v>
      </c>
      <c r="AP495">
        <v>0</v>
      </c>
      <c r="AQ495">
        <v>0</v>
      </c>
      <c r="AR495">
        <v>0</v>
      </c>
      <c r="AS495">
        <v>0</v>
      </c>
      <c r="AT495">
        <v>0</v>
      </c>
      <c r="AU495">
        <f t="shared" si="25"/>
        <v>0</v>
      </c>
      <c r="AZ495">
        <f t="shared" si="28"/>
        <v>0</v>
      </c>
      <c r="BB495">
        <f t="shared" si="27"/>
        <v>0</v>
      </c>
    </row>
    <row r="496" spans="26:54" x14ac:dyDescent="0.25">
      <c r="Z496" s="48"/>
      <c r="AA496" s="48"/>
      <c r="AB496" s="49"/>
      <c r="AC496" s="41">
        <f t="shared" si="26"/>
        <v>0</v>
      </c>
      <c r="AD496" s="50"/>
      <c r="AE496" s="50"/>
      <c r="AG496" s="51">
        <f t="shared" si="24"/>
        <v>0</v>
      </c>
      <c r="AK496">
        <v>0</v>
      </c>
      <c r="AL496">
        <v>0</v>
      </c>
      <c r="AM496">
        <v>0</v>
      </c>
      <c r="AN496">
        <v>0</v>
      </c>
      <c r="AO496">
        <v>0</v>
      </c>
      <c r="AP496">
        <v>0</v>
      </c>
      <c r="AQ496">
        <v>0</v>
      </c>
      <c r="AR496">
        <v>0</v>
      </c>
      <c r="AS496">
        <v>0</v>
      </c>
      <c r="AT496">
        <v>0</v>
      </c>
      <c r="AU496">
        <f t="shared" si="25"/>
        <v>0</v>
      </c>
      <c r="AZ496">
        <f t="shared" si="28"/>
        <v>0</v>
      </c>
      <c r="BB496">
        <f t="shared" si="27"/>
        <v>0</v>
      </c>
    </row>
    <row r="497" spans="26:54" x14ac:dyDescent="0.25">
      <c r="Z497" s="48"/>
      <c r="AA497" s="48"/>
      <c r="AB497" s="49"/>
      <c r="AC497" s="41">
        <f t="shared" si="26"/>
        <v>0</v>
      </c>
      <c r="AD497" s="50"/>
      <c r="AE497" s="50"/>
      <c r="AG497" s="51">
        <f t="shared" si="24"/>
        <v>0</v>
      </c>
      <c r="AK497">
        <v>0</v>
      </c>
      <c r="AL497">
        <v>0</v>
      </c>
      <c r="AM497">
        <v>0</v>
      </c>
      <c r="AN497">
        <v>0</v>
      </c>
      <c r="AO497">
        <v>0</v>
      </c>
      <c r="AP497">
        <v>0</v>
      </c>
      <c r="AQ497">
        <v>0</v>
      </c>
      <c r="AR497">
        <v>0</v>
      </c>
      <c r="AS497">
        <v>0</v>
      </c>
      <c r="AT497">
        <v>0</v>
      </c>
      <c r="AU497">
        <f t="shared" si="25"/>
        <v>0</v>
      </c>
      <c r="AZ497">
        <f t="shared" si="28"/>
        <v>0</v>
      </c>
      <c r="BB497">
        <f t="shared" si="27"/>
        <v>0</v>
      </c>
    </row>
    <row r="498" spans="26:54" x14ac:dyDescent="0.25">
      <c r="Z498" s="48"/>
      <c r="AA498" s="48"/>
      <c r="AB498" s="49"/>
      <c r="AC498" s="41">
        <f t="shared" si="26"/>
        <v>0</v>
      </c>
      <c r="AD498" s="50"/>
      <c r="AE498" s="50"/>
      <c r="AG498" s="51">
        <f t="shared" si="24"/>
        <v>0</v>
      </c>
      <c r="AK498">
        <v>0</v>
      </c>
      <c r="AL498">
        <v>0</v>
      </c>
      <c r="AM498">
        <v>0</v>
      </c>
      <c r="AN498">
        <v>0</v>
      </c>
      <c r="AO498">
        <v>0</v>
      </c>
      <c r="AP498">
        <v>0</v>
      </c>
      <c r="AQ498">
        <v>0</v>
      </c>
      <c r="AR498">
        <v>0</v>
      </c>
      <c r="AS498">
        <v>0</v>
      </c>
      <c r="AT498">
        <v>0</v>
      </c>
      <c r="AU498">
        <f t="shared" si="25"/>
        <v>0</v>
      </c>
      <c r="AZ498">
        <f t="shared" si="28"/>
        <v>0</v>
      </c>
      <c r="BB498">
        <f t="shared" si="27"/>
        <v>0</v>
      </c>
    </row>
    <row r="499" spans="26:54" x14ac:dyDescent="0.25">
      <c r="Z499" s="48"/>
      <c r="AA499" s="48"/>
      <c r="AB499" s="49"/>
      <c r="AC499" s="41">
        <f t="shared" si="26"/>
        <v>0</v>
      </c>
      <c r="AD499" s="50"/>
      <c r="AE499" s="50"/>
      <c r="AG499" s="51">
        <f t="shared" si="24"/>
        <v>0</v>
      </c>
      <c r="AK499">
        <v>0</v>
      </c>
      <c r="AL499">
        <v>0</v>
      </c>
      <c r="AM499">
        <v>0</v>
      </c>
      <c r="AN499">
        <v>0</v>
      </c>
      <c r="AO499">
        <v>0</v>
      </c>
      <c r="AP499">
        <v>0</v>
      </c>
      <c r="AQ499">
        <v>0</v>
      </c>
      <c r="AR499">
        <v>0</v>
      </c>
      <c r="AS499">
        <v>0</v>
      </c>
      <c r="AT499">
        <v>0</v>
      </c>
      <c r="AU499">
        <f t="shared" si="25"/>
        <v>0</v>
      </c>
      <c r="AZ499">
        <f t="shared" si="28"/>
        <v>0</v>
      </c>
      <c r="BB499">
        <f t="shared" si="27"/>
        <v>0</v>
      </c>
    </row>
    <row r="500" spans="26:54" x14ac:dyDescent="0.25">
      <c r="Z500" s="48"/>
      <c r="AA500" s="48"/>
      <c r="AB500" s="49"/>
      <c r="AC500" s="41">
        <f t="shared" si="26"/>
        <v>0</v>
      </c>
      <c r="AD500" s="50"/>
      <c r="AE500" s="50"/>
      <c r="AG500" s="51">
        <f t="shared" si="24"/>
        <v>0</v>
      </c>
      <c r="AK500">
        <v>0</v>
      </c>
      <c r="AL500">
        <v>0</v>
      </c>
      <c r="AM500">
        <v>0</v>
      </c>
      <c r="AN500">
        <v>0</v>
      </c>
      <c r="AO500">
        <v>0</v>
      </c>
      <c r="AP500">
        <v>0</v>
      </c>
      <c r="AQ500">
        <v>0</v>
      </c>
      <c r="AR500">
        <v>0</v>
      </c>
      <c r="AS500">
        <v>0</v>
      </c>
      <c r="AT500">
        <v>0</v>
      </c>
      <c r="AU500">
        <f t="shared" si="25"/>
        <v>0</v>
      </c>
      <c r="AZ500">
        <f t="shared" si="28"/>
        <v>0</v>
      </c>
      <c r="BB500">
        <f t="shared" si="27"/>
        <v>0</v>
      </c>
    </row>
    <row r="501" spans="26:54" x14ac:dyDescent="0.25">
      <c r="Z501" s="48"/>
      <c r="AA501" s="48"/>
      <c r="AB501" s="49"/>
      <c r="AC501" s="41">
        <f t="shared" si="26"/>
        <v>0</v>
      </c>
      <c r="AD501" s="50"/>
      <c r="AE501" s="50"/>
      <c r="AG501" s="51">
        <f t="shared" si="24"/>
        <v>0</v>
      </c>
      <c r="AK501">
        <v>0</v>
      </c>
      <c r="AL501">
        <v>0</v>
      </c>
      <c r="AM501">
        <v>0</v>
      </c>
      <c r="AN501">
        <v>0</v>
      </c>
      <c r="AO501">
        <v>0</v>
      </c>
      <c r="AP501">
        <v>0</v>
      </c>
      <c r="AQ501">
        <v>0</v>
      </c>
      <c r="AR501">
        <v>0</v>
      </c>
      <c r="AS501">
        <v>0</v>
      </c>
      <c r="AT501">
        <v>0</v>
      </c>
      <c r="AU501">
        <f t="shared" si="25"/>
        <v>0</v>
      </c>
      <c r="AZ501">
        <f t="shared" si="28"/>
        <v>0</v>
      </c>
      <c r="BB501">
        <f t="shared" si="27"/>
        <v>0</v>
      </c>
    </row>
    <row r="502" spans="26:54" x14ac:dyDescent="0.25">
      <c r="Z502" s="48"/>
      <c r="AA502" s="48"/>
      <c r="AB502" s="49"/>
      <c r="AC502" s="41">
        <f t="shared" si="26"/>
        <v>0</v>
      </c>
      <c r="AD502" s="50"/>
      <c r="AE502" s="50"/>
      <c r="AG502" s="51">
        <f t="shared" si="24"/>
        <v>0</v>
      </c>
      <c r="AK502">
        <v>0</v>
      </c>
      <c r="AL502">
        <v>0</v>
      </c>
      <c r="AM502">
        <v>0</v>
      </c>
      <c r="AN502">
        <v>0</v>
      </c>
      <c r="AO502">
        <v>0</v>
      </c>
      <c r="AP502">
        <v>0</v>
      </c>
      <c r="AQ502">
        <v>0</v>
      </c>
      <c r="AR502">
        <v>0</v>
      </c>
      <c r="AS502">
        <v>0</v>
      </c>
      <c r="AT502">
        <v>0</v>
      </c>
      <c r="AU502">
        <f t="shared" si="25"/>
        <v>0</v>
      </c>
      <c r="AZ502">
        <f t="shared" si="28"/>
        <v>0</v>
      </c>
      <c r="BB502">
        <f t="shared" si="27"/>
        <v>0</v>
      </c>
    </row>
    <row r="503" spans="26:54" x14ac:dyDescent="0.25">
      <c r="Z503" s="48"/>
      <c r="AA503" s="48"/>
      <c r="AB503" s="49"/>
      <c r="AC503" s="41">
        <f t="shared" si="26"/>
        <v>0</v>
      </c>
      <c r="AD503" s="50"/>
      <c r="AE503" s="50"/>
      <c r="AG503" s="51">
        <f t="shared" si="24"/>
        <v>0</v>
      </c>
      <c r="AK503">
        <v>0</v>
      </c>
      <c r="AL503">
        <v>0</v>
      </c>
      <c r="AM503">
        <v>0</v>
      </c>
      <c r="AN503">
        <v>0</v>
      </c>
      <c r="AO503">
        <v>0</v>
      </c>
      <c r="AP503">
        <v>0</v>
      </c>
      <c r="AQ503">
        <v>0</v>
      </c>
      <c r="AR503">
        <v>0</v>
      </c>
      <c r="AS503">
        <v>0</v>
      </c>
      <c r="AT503">
        <v>0</v>
      </c>
      <c r="AU503">
        <f t="shared" si="25"/>
        <v>0</v>
      </c>
      <c r="AZ503">
        <f t="shared" si="28"/>
        <v>0</v>
      </c>
      <c r="BB503">
        <f t="shared" si="27"/>
        <v>0</v>
      </c>
    </row>
    <row r="504" spans="26:54" x14ac:dyDescent="0.25">
      <c r="Z504" s="48"/>
      <c r="AA504" s="48"/>
      <c r="AB504" s="49"/>
      <c r="AC504" s="41">
        <f t="shared" si="26"/>
        <v>0</v>
      </c>
      <c r="AD504" s="50"/>
      <c r="AE504" s="50"/>
      <c r="AG504" s="51">
        <f t="shared" si="24"/>
        <v>0</v>
      </c>
      <c r="AK504">
        <v>0</v>
      </c>
      <c r="AL504">
        <v>0</v>
      </c>
      <c r="AM504">
        <v>0</v>
      </c>
      <c r="AN504">
        <v>0</v>
      </c>
      <c r="AO504">
        <v>0</v>
      </c>
      <c r="AP504">
        <v>0</v>
      </c>
      <c r="AQ504">
        <v>0</v>
      </c>
      <c r="AR504">
        <v>0</v>
      </c>
      <c r="AS504">
        <v>0</v>
      </c>
      <c r="AT504">
        <v>0</v>
      </c>
      <c r="AU504">
        <f t="shared" si="25"/>
        <v>0</v>
      </c>
      <c r="AZ504">
        <f t="shared" si="28"/>
        <v>0</v>
      </c>
      <c r="BB504">
        <f t="shared" si="27"/>
        <v>0</v>
      </c>
    </row>
    <row r="505" spans="26:54" x14ac:dyDescent="0.25">
      <c r="Z505" s="48"/>
      <c r="AA505" s="48"/>
      <c r="AB505" s="49"/>
      <c r="AC505" s="41">
        <f t="shared" si="26"/>
        <v>0</v>
      </c>
      <c r="AD505" s="50"/>
      <c r="AE505" s="50"/>
      <c r="AG505" s="51">
        <f t="shared" si="24"/>
        <v>0</v>
      </c>
      <c r="AK505">
        <v>0</v>
      </c>
      <c r="AL505">
        <v>0</v>
      </c>
      <c r="AM505">
        <v>0</v>
      </c>
      <c r="AN505">
        <v>0</v>
      </c>
      <c r="AO505">
        <v>0</v>
      </c>
      <c r="AP505">
        <v>0</v>
      </c>
      <c r="AQ505">
        <v>0</v>
      </c>
      <c r="AR505">
        <v>0</v>
      </c>
      <c r="AS505">
        <v>0</v>
      </c>
      <c r="AT505">
        <v>0</v>
      </c>
      <c r="AU505">
        <f t="shared" si="25"/>
        <v>0</v>
      </c>
      <c r="AZ505">
        <f t="shared" si="28"/>
        <v>0</v>
      </c>
      <c r="BB505">
        <f t="shared" si="27"/>
        <v>0</v>
      </c>
    </row>
    <row r="506" spans="26:54" x14ac:dyDescent="0.25">
      <c r="Z506" s="48"/>
      <c r="AA506" s="48"/>
      <c r="AB506" s="49"/>
      <c r="AC506" s="41">
        <f t="shared" si="26"/>
        <v>0</v>
      </c>
      <c r="AD506" s="50"/>
      <c r="AE506" s="50"/>
      <c r="AG506" s="51">
        <f t="shared" si="24"/>
        <v>0</v>
      </c>
      <c r="AK506">
        <v>0</v>
      </c>
      <c r="AL506">
        <v>0</v>
      </c>
      <c r="AM506">
        <v>0</v>
      </c>
      <c r="AN506">
        <v>0</v>
      </c>
      <c r="AO506">
        <v>0</v>
      </c>
      <c r="AP506">
        <v>0</v>
      </c>
      <c r="AQ506">
        <v>0</v>
      </c>
      <c r="AR506">
        <v>0</v>
      </c>
      <c r="AS506">
        <v>0</v>
      </c>
      <c r="AT506">
        <v>0</v>
      </c>
      <c r="AU506">
        <f t="shared" si="25"/>
        <v>0</v>
      </c>
      <c r="AZ506">
        <f t="shared" si="28"/>
        <v>0</v>
      </c>
      <c r="BB506">
        <f t="shared" si="27"/>
        <v>0</v>
      </c>
    </row>
    <row r="507" spans="26:54" x14ac:dyDescent="0.25">
      <c r="Z507" s="48"/>
      <c r="AA507" s="48"/>
      <c r="AB507" s="49"/>
      <c r="AC507" s="41">
        <f t="shared" si="26"/>
        <v>0</v>
      </c>
      <c r="AD507" s="50"/>
      <c r="AE507" s="50"/>
      <c r="AG507" s="51">
        <f t="shared" si="24"/>
        <v>0</v>
      </c>
      <c r="AK507">
        <v>0</v>
      </c>
      <c r="AL507">
        <v>0</v>
      </c>
      <c r="AM507">
        <v>0</v>
      </c>
      <c r="AN507">
        <v>0</v>
      </c>
      <c r="AO507">
        <v>0</v>
      </c>
      <c r="AP507">
        <v>0</v>
      </c>
      <c r="AQ507">
        <v>0</v>
      </c>
      <c r="AR507">
        <v>0</v>
      </c>
      <c r="AS507">
        <v>0</v>
      </c>
      <c r="AT507">
        <v>0</v>
      </c>
      <c r="AU507">
        <f t="shared" si="25"/>
        <v>0</v>
      </c>
      <c r="AZ507">
        <f t="shared" si="28"/>
        <v>0</v>
      </c>
      <c r="BB507">
        <f t="shared" si="27"/>
        <v>0</v>
      </c>
    </row>
    <row r="508" spans="26:54" x14ac:dyDescent="0.25">
      <c r="Z508" s="48"/>
      <c r="AA508" s="48"/>
      <c r="AB508" s="49"/>
      <c r="AC508" s="41">
        <f t="shared" si="26"/>
        <v>0</v>
      </c>
      <c r="AD508" s="50"/>
      <c r="AE508" s="50"/>
      <c r="AG508" s="51">
        <f t="shared" si="24"/>
        <v>0</v>
      </c>
      <c r="AK508">
        <v>0</v>
      </c>
      <c r="AL508">
        <v>0</v>
      </c>
      <c r="AM508">
        <v>0</v>
      </c>
      <c r="AN508">
        <v>0</v>
      </c>
      <c r="AO508">
        <v>0</v>
      </c>
      <c r="AP508">
        <v>0</v>
      </c>
      <c r="AQ508">
        <v>0</v>
      </c>
      <c r="AR508">
        <v>0</v>
      </c>
      <c r="AS508">
        <v>0</v>
      </c>
      <c r="AT508">
        <v>0</v>
      </c>
      <c r="AU508">
        <f t="shared" si="25"/>
        <v>0</v>
      </c>
      <c r="AZ508">
        <f t="shared" si="28"/>
        <v>0</v>
      </c>
      <c r="BB508">
        <f t="shared" si="27"/>
        <v>0</v>
      </c>
    </row>
    <row r="509" spans="26:54" x14ac:dyDescent="0.25">
      <c r="Z509" s="48"/>
      <c r="AA509" s="48"/>
      <c r="AB509" s="49"/>
      <c r="AC509" s="41">
        <f t="shared" si="26"/>
        <v>0</v>
      </c>
      <c r="AD509" s="50"/>
      <c r="AE509" s="50"/>
      <c r="AG509" s="51">
        <f t="shared" si="24"/>
        <v>0</v>
      </c>
      <c r="AK509">
        <v>0</v>
      </c>
      <c r="AL509">
        <v>0</v>
      </c>
      <c r="AM509">
        <v>0</v>
      </c>
      <c r="AN509">
        <v>0</v>
      </c>
      <c r="AO509">
        <v>0</v>
      </c>
      <c r="AP509">
        <v>0</v>
      </c>
      <c r="AQ509">
        <v>0</v>
      </c>
      <c r="AR509">
        <v>0</v>
      </c>
      <c r="AS509">
        <v>0</v>
      </c>
      <c r="AT509">
        <v>0</v>
      </c>
      <c r="AU509">
        <f t="shared" si="25"/>
        <v>0</v>
      </c>
      <c r="AZ509">
        <f t="shared" si="28"/>
        <v>0</v>
      </c>
      <c r="BB509">
        <f t="shared" si="27"/>
        <v>0</v>
      </c>
    </row>
    <row r="510" spans="26:54" x14ac:dyDescent="0.25">
      <c r="Z510" s="48"/>
      <c r="AA510" s="48"/>
      <c r="AB510" s="49"/>
      <c r="AC510" s="41">
        <f t="shared" si="26"/>
        <v>0</v>
      </c>
      <c r="AD510" s="50"/>
      <c r="AE510" s="50"/>
      <c r="AG510" s="51">
        <f t="shared" si="24"/>
        <v>0</v>
      </c>
      <c r="AK510">
        <v>0</v>
      </c>
      <c r="AL510">
        <v>0</v>
      </c>
      <c r="AM510">
        <v>0</v>
      </c>
      <c r="AN510">
        <v>0</v>
      </c>
      <c r="AO510">
        <v>0</v>
      </c>
      <c r="AP510">
        <v>0</v>
      </c>
      <c r="AQ510">
        <v>0</v>
      </c>
      <c r="AR510">
        <v>0</v>
      </c>
      <c r="AS510">
        <v>0</v>
      </c>
      <c r="AT510">
        <v>0</v>
      </c>
      <c r="AU510">
        <f t="shared" si="25"/>
        <v>0</v>
      </c>
      <c r="AZ510">
        <f t="shared" si="28"/>
        <v>0</v>
      </c>
      <c r="BB510">
        <f t="shared" si="27"/>
        <v>0</v>
      </c>
    </row>
    <row r="511" spans="26:54" x14ac:dyDescent="0.25">
      <c r="Z511" s="48"/>
      <c r="AA511" s="48"/>
      <c r="AB511" s="49"/>
      <c r="AC511" s="41">
        <f t="shared" si="26"/>
        <v>0</v>
      </c>
      <c r="AD511" s="50"/>
      <c r="AE511" s="50"/>
      <c r="AG511" s="51">
        <f t="shared" si="24"/>
        <v>0</v>
      </c>
      <c r="AK511">
        <v>0</v>
      </c>
      <c r="AL511">
        <v>0</v>
      </c>
      <c r="AM511">
        <v>0</v>
      </c>
      <c r="AN511">
        <v>0</v>
      </c>
      <c r="AO511">
        <v>0</v>
      </c>
      <c r="AP511">
        <v>0</v>
      </c>
      <c r="AQ511">
        <v>0</v>
      </c>
      <c r="AR511">
        <v>0</v>
      </c>
      <c r="AS511">
        <v>0</v>
      </c>
      <c r="AT511">
        <v>0</v>
      </c>
      <c r="AU511">
        <f t="shared" si="25"/>
        <v>0</v>
      </c>
      <c r="AZ511">
        <f t="shared" si="28"/>
        <v>0</v>
      </c>
      <c r="BB511">
        <f t="shared" si="27"/>
        <v>0</v>
      </c>
    </row>
    <row r="512" spans="26:54" x14ac:dyDescent="0.25">
      <c r="Z512" s="48"/>
      <c r="AA512" s="48"/>
      <c r="AB512" s="49"/>
      <c r="AC512" s="41">
        <f t="shared" si="26"/>
        <v>0</v>
      </c>
      <c r="AD512" s="50"/>
      <c r="AE512" s="50"/>
      <c r="AG512" s="51">
        <f t="shared" si="24"/>
        <v>0</v>
      </c>
      <c r="AK512">
        <v>0</v>
      </c>
      <c r="AL512">
        <v>0</v>
      </c>
      <c r="AM512">
        <v>0</v>
      </c>
      <c r="AN512">
        <v>0</v>
      </c>
      <c r="AO512">
        <v>0</v>
      </c>
      <c r="AP512">
        <v>0</v>
      </c>
      <c r="AQ512">
        <v>0</v>
      </c>
      <c r="AR512">
        <v>0</v>
      </c>
      <c r="AS512">
        <v>0</v>
      </c>
      <c r="AT512">
        <v>0</v>
      </c>
      <c r="AU512">
        <f t="shared" si="25"/>
        <v>0</v>
      </c>
      <c r="AZ512">
        <f t="shared" si="28"/>
        <v>0</v>
      </c>
      <c r="BB512">
        <f t="shared" si="27"/>
        <v>0</v>
      </c>
    </row>
    <row r="513" spans="26:54" x14ac:dyDescent="0.25">
      <c r="Z513" s="48"/>
      <c r="AA513" s="48"/>
      <c r="AB513" s="49"/>
      <c r="AC513" s="41">
        <f t="shared" si="26"/>
        <v>0</v>
      </c>
      <c r="AD513" s="50"/>
      <c r="AE513" s="50"/>
      <c r="AG513" s="51">
        <f t="shared" si="24"/>
        <v>0</v>
      </c>
      <c r="AK513">
        <v>0</v>
      </c>
      <c r="AL513">
        <v>0</v>
      </c>
      <c r="AM513">
        <v>0</v>
      </c>
      <c r="AN513">
        <v>0</v>
      </c>
      <c r="AO513">
        <v>0</v>
      </c>
      <c r="AP513">
        <v>0</v>
      </c>
      <c r="AQ513">
        <v>0</v>
      </c>
      <c r="AR513">
        <v>0</v>
      </c>
      <c r="AS513">
        <v>0</v>
      </c>
      <c r="AT513">
        <v>0</v>
      </c>
      <c r="AU513">
        <f t="shared" si="25"/>
        <v>0</v>
      </c>
      <c r="AZ513">
        <f t="shared" si="28"/>
        <v>0</v>
      </c>
      <c r="BB513">
        <f t="shared" si="27"/>
        <v>0</v>
      </c>
    </row>
    <row r="514" spans="26:54" x14ac:dyDescent="0.25">
      <c r="Z514" s="48"/>
      <c r="AA514" s="48"/>
      <c r="AB514" s="49"/>
      <c r="AC514" s="41">
        <f t="shared" si="26"/>
        <v>0</v>
      </c>
      <c r="AD514" s="50"/>
      <c r="AE514" s="50"/>
      <c r="AG514" s="51">
        <f t="shared" si="24"/>
        <v>0</v>
      </c>
      <c r="AK514">
        <v>0</v>
      </c>
      <c r="AL514">
        <v>0</v>
      </c>
      <c r="AM514">
        <v>0</v>
      </c>
      <c r="AN514">
        <v>0</v>
      </c>
      <c r="AO514">
        <v>0</v>
      </c>
      <c r="AP514">
        <v>0</v>
      </c>
      <c r="AQ514">
        <v>0</v>
      </c>
      <c r="AR514">
        <v>0</v>
      </c>
      <c r="AS514">
        <v>0</v>
      </c>
      <c r="AT514">
        <v>0</v>
      </c>
      <c r="AU514">
        <f t="shared" si="25"/>
        <v>0</v>
      </c>
      <c r="AZ514">
        <f t="shared" si="28"/>
        <v>0</v>
      </c>
      <c r="BB514">
        <f t="shared" si="27"/>
        <v>0</v>
      </c>
    </row>
    <row r="515" spans="26:54" x14ac:dyDescent="0.25">
      <c r="Z515" s="48"/>
      <c r="AA515" s="48"/>
      <c r="AB515" s="49"/>
      <c r="AC515" s="41">
        <f t="shared" si="26"/>
        <v>0</v>
      </c>
      <c r="AD515" s="50"/>
      <c r="AE515" s="50"/>
      <c r="AG515" s="51">
        <f t="shared" ref="AG515:AG577" si="29">SUM(AH515,AK515,AL515,AM515,AN515,AO515,AP515,AQ515,AR515,AS515,AT515,AU515)</f>
        <v>0</v>
      </c>
      <c r="AK515">
        <v>0</v>
      </c>
      <c r="AL515">
        <v>0</v>
      </c>
      <c r="AM515">
        <v>0</v>
      </c>
      <c r="AN515">
        <v>0</v>
      </c>
      <c r="AO515">
        <v>0</v>
      </c>
      <c r="AP515">
        <v>0</v>
      </c>
      <c r="AQ515">
        <v>0</v>
      </c>
      <c r="AR515">
        <v>0</v>
      </c>
      <c r="AS515">
        <v>0</v>
      </c>
      <c r="AT515">
        <v>0</v>
      </c>
      <c r="AU515">
        <f t="shared" ref="AU515:AU578" si="30">SUM(AV515,BC515,BB515)</f>
        <v>0</v>
      </c>
      <c r="AZ515">
        <f t="shared" si="28"/>
        <v>0</v>
      </c>
      <c r="BB515">
        <f t="shared" si="27"/>
        <v>0</v>
      </c>
    </row>
    <row r="516" spans="26:54" x14ac:dyDescent="0.25">
      <c r="Z516" s="48"/>
      <c r="AA516" s="48"/>
      <c r="AB516" s="49"/>
      <c r="AC516" s="41">
        <f t="shared" ref="AC516:AC519" si="31">(SUM(AD516,AE516))-AG516</f>
        <v>0</v>
      </c>
      <c r="AD516" s="50"/>
      <c r="AE516" s="50"/>
      <c r="AG516" s="51">
        <f t="shared" si="29"/>
        <v>0</v>
      </c>
      <c r="AK516">
        <v>0</v>
      </c>
      <c r="AL516">
        <v>0</v>
      </c>
      <c r="AM516">
        <v>0</v>
      </c>
      <c r="AN516">
        <v>0</v>
      </c>
      <c r="AO516">
        <v>0</v>
      </c>
      <c r="AP516">
        <v>0</v>
      </c>
      <c r="AQ516">
        <v>0</v>
      </c>
      <c r="AR516">
        <v>0</v>
      </c>
      <c r="AS516">
        <v>0</v>
      </c>
      <c r="AT516">
        <v>0</v>
      </c>
      <c r="AU516">
        <f t="shared" si="30"/>
        <v>0</v>
      </c>
      <c r="AZ516">
        <f t="shared" si="28"/>
        <v>0</v>
      </c>
      <c r="BB516">
        <f t="shared" ref="BB516:BB579" si="32">BA516*5</f>
        <v>0</v>
      </c>
    </row>
    <row r="517" spans="26:54" x14ac:dyDescent="0.25">
      <c r="Z517" s="48"/>
      <c r="AA517" s="48"/>
      <c r="AB517" s="49"/>
      <c r="AC517" s="41">
        <f t="shared" si="31"/>
        <v>0</v>
      </c>
      <c r="AD517" s="50"/>
      <c r="AE517" s="50"/>
      <c r="AG517" s="51">
        <f t="shared" si="29"/>
        <v>0</v>
      </c>
      <c r="AK517">
        <v>0</v>
      </c>
      <c r="AL517">
        <v>0</v>
      </c>
      <c r="AM517">
        <v>0</v>
      </c>
      <c r="AN517">
        <v>0</v>
      </c>
      <c r="AO517">
        <v>0</v>
      </c>
      <c r="AP517">
        <v>0</v>
      </c>
      <c r="AQ517">
        <v>0</v>
      </c>
      <c r="AR517">
        <v>0</v>
      </c>
      <c r="AS517">
        <v>0</v>
      </c>
      <c r="AT517">
        <v>0</v>
      </c>
      <c r="AU517">
        <f t="shared" si="30"/>
        <v>0</v>
      </c>
      <c r="AZ517">
        <f t="shared" si="28"/>
        <v>0</v>
      </c>
      <c r="BB517">
        <f t="shared" si="32"/>
        <v>0</v>
      </c>
    </row>
    <row r="518" spans="26:54" x14ac:dyDescent="0.25">
      <c r="Z518" s="48"/>
      <c r="AA518" s="48"/>
      <c r="AB518" s="49"/>
      <c r="AC518" s="41">
        <f t="shared" si="31"/>
        <v>0</v>
      </c>
      <c r="AD518" s="50"/>
      <c r="AE518" s="50"/>
      <c r="AG518" s="51">
        <f t="shared" si="29"/>
        <v>0</v>
      </c>
      <c r="AK518">
        <v>0</v>
      </c>
      <c r="AL518">
        <v>0</v>
      </c>
      <c r="AM518">
        <v>0</v>
      </c>
      <c r="AN518">
        <v>0</v>
      </c>
      <c r="AO518">
        <v>0</v>
      </c>
      <c r="AP518">
        <v>0</v>
      </c>
      <c r="AQ518">
        <v>0</v>
      </c>
      <c r="AR518">
        <v>0</v>
      </c>
      <c r="AS518">
        <v>0</v>
      </c>
      <c r="AT518">
        <v>0</v>
      </c>
      <c r="AU518">
        <f t="shared" si="30"/>
        <v>0</v>
      </c>
      <c r="AZ518">
        <f t="shared" si="28"/>
        <v>0</v>
      </c>
      <c r="BB518">
        <f t="shared" si="32"/>
        <v>0</v>
      </c>
    </row>
    <row r="519" spans="26:54" x14ac:dyDescent="0.25">
      <c r="Z519" s="48"/>
      <c r="AA519" s="48"/>
      <c r="AB519" s="49"/>
      <c r="AC519" s="41">
        <f t="shared" si="31"/>
        <v>0</v>
      </c>
      <c r="AD519" s="50"/>
      <c r="AE519" s="50"/>
      <c r="AG519" s="51">
        <f t="shared" si="29"/>
        <v>0</v>
      </c>
      <c r="AK519">
        <v>0</v>
      </c>
      <c r="AL519">
        <v>0</v>
      </c>
      <c r="AM519">
        <v>0</v>
      </c>
      <c r="AN519">
        <v>0</v>
      </c>
      <c r="AO519">
        <v>0</v>
      </c>
      <c r="AP519">
        <v>0</v>
      </c>
      <c r="AQ519">
        <v>0</v>
      </c>
      <c r="AR519">
        <v>0</v>
      </c>
      <c r="AS519">
        <v>0</v>
      </c>
      <c r="AT519">
        <v>0</v>
      </c>
      <c r="AU519">
        <f t="shared" si="30"/>
        <v>0</v>
      </c>
      <c r="AZ519">
        <f t="shared" si="28"/>
        <v>0</v>
      </c>
      <c r="BB519">
        <f t="shared" si="32"/>
        <v>0</v>
      </c>
    </row>
    <row r="520" spans="26:54" x14ac:dyDescent="0.25">
      <c r="AG520" s="51">
        <f t="shared" si="29"/>
        <v>0</v>
      </c>
      <c r="AK520">
        <v>0</v>
      </c>
      <c r="AL520">
        <v>0</v>
      </c>
      <c r="AM520">
        <v>0</v>
      </c>
      <c r="AN520">
        <v>0</v>
      </c>
      <c r="AO520">
        <v>0</v>
      </c>
      <c r="AP520">
        <v>0</v>
      </c>
      <c r="AQ520">
        <v>0</v>
      </c>
      <c r="AR520">
        <v>0</v>
      </c>
      <c r="AS520">
        <v>0</v>
      </c>
      <c r="AT520">
        <v>0</v>
      </c>
      <c r="AU520">
        <f t="shared" si="30"/>
        <v>0</v>
      </c>
      <c r="AZ520">
        <f t="shared" si="28"/>
        <v>0</v>
      </c>
      <c r="BB520">
        <f t="shared" si="32"/>
        <v>0</v>
      </c>
    </row>
    <row r="521" spans="26:54" x14ac:dyDescent="0.25">
      <c r="AG521" s="51">
        <f t="shared" si="29"/>
        <v>0</v>
      </c>
      <c r="AK521">
        <v>0</v>
      </c>
      <c r="AL521">
        <v>0</v>
      </c>
      <c r="AM521">
        <v>0</v>
      </c>
      <c r="AN521">
        <v>0</v>
      </c>
      <c r="AO521">
        <v>0</v>
      </c>
      <c r="AP521">
        <v>0</v>
      </c>
      <c r="AQ521">
        <v>0</v>
      </c>
      <c r="AR521">
        <v>0</v>
      </c>
      <c r="AS521">
        <v>0</v>
      </c>
      <c r="AT521">
        <v>0</v>
      </c>
      <c r="AU521">
        <f t="shared" si="30"/>
        <v>0</v>
      </c>
      <c r="AZ521">
        <f t="shared" si="28"/>
        <v>0</v>
      </c>
      <c r="BB521">
        <f t="shared" si="32"/>
        <v>0</v>
      </c>
    </row>
    <row r="522" spans="26:54" x14ac:dyDescent="0.25">
      <c r="AG522" s="51">
        <f t="shared" si="29"/>
        <v>0</v>
      </c>
      <c r="AK522">
        <v>0</v>
      </c>
      <c r="AL522">
        <v>0</v>
      </c>
      <c r="AM522">
        <v>0</v>
      </c>
      <c r="AN522">
        <v>0</v>
      </c>
      <c r="AO522">
        <v>0</v>
      </c>
      <c r="AP522">
        <v>0</v>
      </c>
      <c r="AQ522">
        <v>0</v>
      </c>
      <c r="AR522">
        <v>0</v>
      </c>
      <c r="AS522">
        <v>0</v>
      </c>
      <c r="AT522">
        <v>0</v>
      </c>
      <c r="AU522">
        <f t="shared" si="30"/>
        <v>0</v>
      </c>
      <c r="AZ522">
        <f t="shared" si="28"/>
        <v>0</v>
      </c>
      <c r="BB522">
        <f t="shared" si="32"/>
        <v>0</v>
      </c>
    </row>
    <row r="523" spans="26:54" x14ac:dyDescent="0.25">
      <c r="AG523" s="51">
        <f t="shared" si="29"/>
        <v>0</v>
      </c>
      <c r="AK523">
        <v>0</v>
      </c>
      <c r="AL523">
        <v>0</v>
      </c>
      <c r="AM523">
        <v>0</v>
      </c>
      <c r="AN523">
        <v>0</v>
      </c>
      <c r="AO523">
        <v>0</v>
      </c>
      <c r="AP523">
        <v>0</v>
      </c>
      <c r="AQ523">
        <v>0</v>
      </c>
      <c r="AR523">
        <v>0</v>
      </c>
      <c r="AS523">
        <v>0</v>
      </c>
      <c r="AT523">
        <v>0</v>
      </c>
      <c r="AU523">
        <f t="shared" si="30"/>
        <v>0</v>
      </c>
      <c r="AZ523">
        <f t="shared" si="28"/>
        <v>0</v>
      </c>
      <c r="BB523">
        <f t="shared" si="32"/>
        <v>0</v>
      </c>
    </row>
    <row r="524" spans="26:54" x14ac:dyDescent="0.25">
      <c r="AG524" s="51">
        <f t="shared" si="29"/>
        <v>0</v>
      </c>
      <c r="AK524">
        <v>0</v>
      </c>
      <c r="AL524">
        <v>0</v>
      </c>
      <c r="AM524">
        <v>0</v>
      </c>
      <c r="AN524">
        <v>0</v>
      </c>
      <c r="AO524">
        <v>0</v>
      </c>
      <c r="AP524">
        <v>0</v>
      </c>
      <c r="AQ524">
        <v>0</v>
      </c>
      <c r="AR524">
        <v>0</v>
      </c>
      <c r="AS524">
        <v>0</v>
      </c>
      <c r="AT524">
        <v>0</v>
      </c>
      <c r="AU524">
        <f t="shared" si="30"/>
        <v>0</v>
      </c>
      <c r="AZ524">
        <f t="shared" si="28"/>
        <v>0</v>
      </c>
      <c r="BB524">
        <f t="shared" si="32"/>
        <v>0</v>
      </c>
    </row>
    <row r="525" spans="26:54" x14ac:dyDescent="0.25">
      <c r="AG525" s="51">
        <f t="shared" si="29"/>
        <v>0</v>
      </c>
      <c r="AK525">
        <v>0</v>
      </c>
      <c r="AL525">
        <v>0</v>
      </c>
      <c r="AM525">
        <v>0</v>
      </c>
      <c r="AN525">
        <v>0</v>
      </c>
      <c r="AO525">
        <v>0</v>
      </c>
      <c r="AP525">
        <v>0</v>
      </c>
      <c r="AQ525">
        <v>0</v>
      </c>
      <c r="AR525">
        <v>0</v>
      </c>
      <c r="AS525">
        <v>0</v>
      </c>
      <c r="AT525">
        <v>0</v>
      </c>
      <c r="AU525">
        <f t="shared" si="30"/>
        <v>0</v>
      </c>
      <c r="AZ525">
        <f t="shared" si="28"/>
        <v>0</v>
      </c>
      <c r="BB525">
        <f t="shared" si="32"/>
        <v>0</v>
      </c>
    </row>
    <row r="526" spans="26:54" x14ac:dyDescent="0.25">
      <c r="AG526" s="51">
        <f t="shared" si="29"/>
        <v>0</v>
      </c>
      <c r="AK526">
        <v>0</v>
      </c>
      <c r="AL526">
        <v>0</v>
      </c>
      <c r="AM526">
        <v>0</v>
      </c>
      <c r="AN526">
        <v>0</v>
      </c>
      <c r="AO526">
        <v>0</v>
      </c>
      <c r="AP526">
        <v>0</v>
      </c>
      <c r="AQ526">
        <v>0</v>
      </c>
      <c r="AR526">
        <v>0</v>
      </c>
      <c r="AS526">
        <v>0</v>
      </c>
      <c r="AT526">
        <v>0</v>
      </c>
      <c r="AU526">
        <f t="shared" si="30"/>
        <v>0</v>
      </c>
      <c r="AZ526">
        <f t="shared" si="28"/>
        <v>0</v>
      </c>
      <c r="BB526">
        <f t="shared" si="32"/>
        <v>0</v>
      </c>
    </row>
    <row r="527" spans="26:54" x14ac:dyDescent="0.25">
      <c r="AG527" s="51">
        <f t="shared" si="29"/>
        <v>0</v>
      </c>
      <c r="AK527">
        <v>0</v>
      </c>
      <c r="AL527">
        <v>0</v>
      </c>
      <c r="AM527">
        <v>0</v>
      </c>
      <c r="AN527">
        <v>0</v>
      </c>
      <c r="AO527">
        <v>0</v>
      </c>
      <c r="AP527">
        <v>0</v>
      </c>
      <c r="AQ527">
        <v>0</v>
      </c>
      <c r="AR527">
        <v>0</v>
      </c>
      <c r="AS527">
        <v>0</v>
      </c>
      <c r="AT527">
        <v>0</v>
      </c>
      <c r="AU527">
        <f t="shared" si="30"/>
        <v>0</v>
      </c>
      <c r="AZ527">
        <f t="shared" si="28"/>
        <v>0</v>
      </c>
      <c r="BB527">
        <f t="shared" si="32"/>
        <v>0</v>
      </c>
    </row>
    <row r="528" spans="26:54" x14ac:dyDescent="0.25">
      <c r="AG528" s="51">
        <f t="shared" si="29"/>
        <v>0</v>
      </c>
      <c r="AK528">
        <v>0</v>
      </c>
      <c r="AL528">
        <v>0</v>
      </c>
      <c r="AM528">
        <v>0</v>
      </c>
      <c r="AN528">
        <v>0</v>
      </c>
      <c r="AO528">
        <v>0</v>
      </c>
      <c r="AP528">
        <v>0</v>
      </c>
      <c r="AQ528">
        <v>0</v>
      </c>
      <c r="AR528">
        <v>0</v>
      </c>
      <c r="AS528">
        <v>0</v>
      </c>
      <c r="AT528">
        <v>0</v>
      </c>
      <c r="AU528">
        <f t="shared" si="30"/>
        <v>0</v>
      </c>
      <c r="AZ528">
        <f t="shared" si="28"/>
        <v>0</v>
      </c>
      <c r="BB528">
        <f t="shared" si="32"/>
        <v>0</v>
      </c>
    </row>
    <row r="529" spans="33:54" x14ac:dyDescent="0.25">
      <c r="AG529" s="51">
        <f t="shared" si="29"/>
        <v>0</v>
      </c>
      <c r="AK529">
        <v>0</v>
      </c>
      <c r="AL529">
        <v>0</v>
      </c>
      <c r="AM529">
        <v>0</v>
      </c>
      <c r="AN529">
        <v>0</v>
      </c>
      <c r="AO529">
        <v>0</v>
      </c>
      <c r="AP529">
        <v>0</v>
      </c>
      <c r="AQ529">
        <v>0</v>
      </c>
      <c r="AR529">
        <v>0</v>
      </c>
      <c r="AS529">
        <v>0</v>
      </c>
      <c r="AT529">
        <v>0</v>
      </c>
      <c r="AU529">
        <f t="shared" si="30"/>
        <v>0</v>
      </c>
      <c r="AZ529">
        <f t="shared" si="28"/>
        <v>0</v>
      </c>
      <c r="BB529">
        <f t="shared" si="32"/>
        <v>0</v>
      </c>
    </row>
    <row r="530" spans="33:54" x14ac:dyDescent="0.25">
      <c r="AG530" s="51">
        <f t="shared" si="29"/>
        <v>0</v>
      </c>
      <c r="AK530">
        <v>0</v>
      </c>
      <c r="AL530">
        <v>0</v>
      </c>
      <c r="AM530">
        <v>0</v>
      </c>
      <c r="AN530">
        <v>0</v>
      </c>
      <c r="AO530">
        <v>0</v>
      </c>
      <c r="AP530">
        <v>0</v>
      </c>
      <c r="AQ530">
        <v>0</v>
      </c>
      <c r="AR530">
        <v>0</v>
      </c>
      <c r="AS530">
        <v>0</v>
      </c>
      <c r="AT530">
        <v>0</v>
      </c>
      <c r="AU530">
        <f t="shared" si="30"/>
        <v>0</v>
      </c>
      <c r="AZ530">
        <f t="shared" si="28"/>
        <v>0</v>
      </c>
      <c r="BB530">
        <f t="shared" si="32"/>
        <v>0</v>
      </c>
    </row>
    <row r="531" spans="33:54" x14ac:dyDescent="0.25">
      <c r="AG531" s="51">
        <f t="shared" si="29"/>
        <v>0</v>
      </c>
      <c r="AK531">
        <v>0</v>
      </c>
      <c r="AL531">
        <v>0</v>
      </c>
      <c r="AM531">
        <v>0</v>
      </c>
      <c r="AN531">
        <v>0</v>
      </c>
      <c r="AO531">
        <v>0</v>
      </c>
      <c r="AP531">
        <v>0</v>
      </c>
      <c r="AQ531">
        <v>0</v>
      </c>
      <c r="AR531">
        <v>0</v>
      </c>
      <c r="AS531">
        <v>0</v>
      </c>
      <c r="AT531">
        <v>0</v>
      </c>
      <c r="AU531">
        <f t="shared" si="30"/>
        <v>0</v>
      </c>
      <c r="AZ531">
        <f t="shared" si="28"/>
        <v>0</v>
      </c>
      <c r="BB531">
        <f t="shared" si="32"/>
        <v>0</v>
      </c>
    </row>
    <row r="532" spans="33:54" x14ac:dyDescent="0.25">
      <c r="AG532" s="51">
        <f t="shared" si="29"/>
        <v>0</v>
      </c>
      <c r="AK532">
        <v>0</v>
      </c>
      <c r="AL532">
        <v>0</v>
      </c>
      <c r="AM532">
        <v>0</v>
      </c>
      <c r="AN532">
        <v>0</v>
      </c>
      <c r="AO532">
        <v>0</v>
      </c>
      <c r="AP532">
        <v>0</v>
      </c>
      <c r="AQ532">
        <v>0</v>
      </c>
      <c r="AR532">
        <v>0</v>
      </c>
      <c r="AS532">
        <v>0</v>
      </c>
      <c r="AT532">
        <v>0</v>
      </c>
      <c r="AU532">
        <f t="shared" si="30"/>
        <v>0</v>
      </c>
      <c r="AZ532">
        <f t="shared" si="28"/>
        <v>0</v>
      </c>
      <c r="BB532">
        <f t="shared" si="32"/>
        <v>0</v>
      </c>
    </row>
    <row r="533" spans="33:54" x14ac:dyDescent="0.25">
      <c r="AG533" s="51">
        <f t="shared" si="29"/>
        <v>0</v>
      </c>
      <c r="AK533">
        <v>0</v>
      </c>
      <c r="AL533">
        <v>0</v>
      </c>
      <c r="AM533">
        <v>0</v>
      </c>
      <c r="AN533">
        <v>0</v>
      </c>
      <c r="AO533">
        <v>0</v>
      </c>
      <c r="AP533">
        <v>0</v>
      </c>
      <c r="AQ533">
        <v>0</v>
      </c>
      <c r="AR533">
        <v>0</v>
      </c>
      <c r="AS533">
        <v>0</v>
      </c>
      <c r="AT533">
        <v>0</v>
      </c>
      <c r="AU533">
        <f t="shared" si="30"/>
        <v>0</v>
      </c>
      <c r="AZ533">
        <f t="shared" ref="AZ533:AZ596" si="33">(AW533*6)+(AX533*8)+(AY533*5)</f>
        <v>0</v>
      </c>
      <c r="BB533">
        <f t="shared" si="32"/>
        <v>0</v>
      </c>
    </row>
    <row r="534" spans="33:54" x14ac:dyDescent="0.25">
      <c r="AG534" s="51">
        <f t="shared" si="29"/>
        <v>0</v>
      </c>
      <c r="AK534">
        <v>0</v>
      </c>
      <c r="AL534">
        <v>0</v>
      </c>
      <c r="AM534">
        <v>0</v>
      </c>
      <c r="AN534">
        <v>0</v>
      </c>
      <c r="AO534">
        <v>0</v>
      </c>
      <c r="AP534">
        <v>0</v>
      </c>
      <c r="AQ534">
        <v>0</v>
      </c>
      <c r="AR534">
        <v>0</v>
      </c>
      <c r="AS534">
        <v>0</v>
      </c>
      <c r="AT534">
        <v>0</v>
      </c>
      <c r="AU534">
        <f t="shared" si="30"/>
        <v>0</v>
      </c>
      <c r="AZ534">
        <f t="shared" si="33"/>
        <v>0</v>
      </c>
      <c r="BB534">
        <f t="shared" si="32"/>
        <v>0</v>
      </c>
    </row>
    <row r="535" spans="33:54" x14ac:dyDescent="0.25">
      <c r="AG535" s="51">
        <f t="shared" si="29"/>
        <v>0</v>
      </c>
      <c r="AK535">
        <v>0</v>
      </c>
      <c r="AL535">
        <v>0</v>
      </c>
      <c r="AM535">
        <v>0</v>
      </c>
      <c r="AN535">
        <v>0</v>
      </c>
      <c r="AO535">
        <v>0</v>
      </c>
      <c r="AP535">
        <v>0</v>
      </c>
      <c r="AQ535">
        <v>0</v>
      </c>
      <c r="AR535">
        <v>0</v>
      </c>
      <c r="AS535">
        <v>0</v>
      </c>
      <c r="AT535">
        <v>0</v>
      </c>
      <c r="AU535">
        <f t="shared" si="30"/>
        <v>0</v>
      </c>
      <c r="AZ535">
        <f t="shared" si="33"/>
        <v>0</v>
      </c>
      <c r="BB535">
        <f t="shared" si="32"/>
        <v>0</v>
      </c>
    </row>
    <row r="536" spans="33:54" x14ac:dyDescent="0.25">
      <c r="AG536" s="51">
        <f t="shared" si="29"/>
        <v>0</v>
      </c>
      <c r="AK536">
        <v>0</v>
      </c>
      <c r="AL536">
        <v>0</v>
      </c>
      <c r="AM536">
        <v>0</v>
      </c>
      <c r="AN536">
        <v>0</v>
      </c>
      <c r="AO536">
        <v>0</v>
      </c>
      <c r="AP536">
        <v>0</v>
      </c>
      <c r="AQ536">
        <v>0</v>
      </c>
      <c r="AR536">
        <v>0</v>
      </c>
      <c r="AS536">
        <v>0</v>
      </c>
      <c r="AT536">
        <v>0</v>
      </c>
      <c r="AU536">
        <f t="shared" si="30"/>
        <v>0</v>
      </c>
      <c r="AZ536">
        <f t="shared" si="33"/>
        <v>0</v>
      </c>
      <c r="BB536">
        <f t="shared" si="32"/>
        <v>0</v>
      </c>
    </row>
    <row r="537" spans="33:54" x14ac:dyDescent="0.25">
      <c r="AG537" s="51">
        <f t="shared" si="29"/>
        <v>0</v>
      </c>
      <c r="AK537">
        <v>0</v>
      </c>
      <c r="AL537">
        <v>0</v>
      </c>
      <c r="AM537">
        <v>0</v>
      </c>
      <c r="AN537">
        <v>0</v>
      </c>
      <c r="AO537">
        <v>0</v>
      </c>
      <c r="AP537">
        <v>0</v>
      </c>
      <c r="AQ537">
        <v>0</v>
      </c>
      <c r="AR537">
        <v>0</v>
      </c>
      <c r="AS537">
        <v>0</v>
      </c>
      <c r="AT537">
        <v>0</v>
      </c>
      <c r="AU537">
        <f t="shared" si="30"/>
        <v>0</v>
      </c>
      <c r="AZ537">
        <f t="shared" si="33"/>
        <v>0</v>
      </c>
      <c r="BB537">
        <f t="shared" si="32"/>
        <v>0</v>
      </c>
    </row>
    <row r="538" spans="33:54" x14ac:dyDescent="0.25">
      <c r="AG538" s="51">
        <f t="shared" si="29"/>
        <v>0</v>
      </c>
      <c r="AK538">
        <v>0</v>
      </c>
      <c r="AL538">
        <v>0</v>
      </c>
      <c r="AM538">
        <v>0</v>
      </c>
      <c r="AN538">
        <v>0</v>
      </c>
      <c r="AO538">
        <v>0</v>
      </c>
      <c r="AP538">
        <v>0</v>
      </c>
      <c r="AQ538">
        <v>0</v>
      </c>
      <c r="AR538">
        <v>0</v>
      </c>
      <c r="AS538">
        <v>0</v>
      </c>
      <c r="AT538">
        <v>0</v>
      </c>
      <c r="AU538">
        <f t="shared" si="30"/>
        <v>0</v>
      </c>
      <c r="AZ538">
        <f t="shared" si="33"/>
        <v>0</v>
      </c>
      <c r="BB538">
        <f t="shared" si="32"/>
        <v>0</v>
      </c>
    </row>
    <row r="539" spans="33:54" x14ac:dyDescent="0.25">
      <c r="AG539" s="51">
        <f t="shared" si="29"/>
        <v>0</v>
      </c>
      <c r="AK539">
        <v>0</v>
      </c>
      <c r="AL539">
        <v>0</v>
      </c>
      <c r="AM539">
        <v>0</v>
      </c>
      <c r="AN539">
        <v>0</v>
      </c>
      <c r="AO539">
        <v>0</v>
      </c>
      <c r="AP539">
        <v>0</v>
      </c>
      <c r="AQ539">
        <v>0</v>
      </c>
      <c r="AR539">
        <v>0</v>
      </c>
      <c r="AS539">
        <v>0</v>
      </c>
      <c r="AT539">
        <v>0</v>
      </c>
      <c r="AU539">
        <f t="shared" si="30"/>
        <v>0</v>
      </c>
      <c r="AZ539">
        <f t="shared" si="33"/>
        <v>0</v>
      </c>
      <c r="BB539">
        <f t="shared" si="32"/>
        <v>0</v>
      </c>
    </row>
    <row r="540" spans="33:54" x14ac:dyDescent="0.25">
      <c r="AG540" s="51">
        <f t="shared" si="29"/>
        <v>0</v>
      </c>
      <c r="AK540">
        <v>0</v>
      </c>
      <c r="AL540">
        <v>0</v>
      </c>
      <c r="AM540">
        <v>0</v>
      </c>
      <c r="AN540">
        <v>0</v>
      </c>
      <c r="AO540">
        <v>0</v>
      </c>
      <c r="AP540">
        <v>0</v>
      </c>
      <c r="AQ540">
        <v>0</v>
      </c>
      <c r="AR540">
        <v>0</v>
      </c>
      <c r="AS540">
        <v>0</v>
      </c>
      <c r="AT540">
        <v>0</v>
      </c>
      <c r="AU540">
        <f t="shared" si="30"/>
        <v>0</v>
      </c>
      <c r="AZ540">
        <f t="shared" si="33"/>
        <v>0</v>
      </c>
      <c r="BB540">
        <f t="shared" si="32"/>
        <v>0</v>
      </c>
    </row>
    <row r="541" spans="33:54" x14ac:dyDescent="0.25">
      <c r="AG541" s="51">
        <f t="shared" si="29"/>
        <v>0</v>
      </c>
      <c r="AK541">
        <v>0</v>
      </c>
      <c r="AL541">
        <v>0</v>
      </c>
      <c r="AM541">
        <v>0</v>
      </c>
      <c r="AN541">
        <v>0</v>
      </c>
      <c r="AO541">
        <v>0</v>
      </c>
      <c r="AP541">
        <v>0</v>
      </c>
      <c r="AQ541">
        <v>0</v>
      </c>
      <c r="AR541">
        <v>0</v>
      </c>
      <c r="AS541">
        <v>0</v>
      </c>
      <c r="AT541">
        <v>0</v>
      </c>
      <c r="AU541">
        <f t="shared" si="30"/>
        <v>0</v>
      </c>
      <c r="AZ541">
        <f t="shared" si="33"/>
        <v>0</v>
      </c>
      <c r="BB541">
        <f t="shared" si="32"/>
        <v>0</v>
      </c>
    </row>
    <row r="542" spans="33:54" x14ac:dyDescent="0.25">
      <c r="AG542" s="51">
        <f t="shared" si="29"/>
        <v>0</v>
      </c>
      <c r="AK542">
        <v>0</v>
      </c>
      <c r="AL542">
        <v>0</v>
      </c>
      <c r="AM542">
        <v>0</v>
      </c>
      <c r="AN542">
        <v>0</v>
      </c>
      <c r="AO542">
        <v>0</v>
      </c>
      <c r="AP542">
        <v>0</v>
      </c>
      <c r="AQ542">
        <v>0</v>
      </c>
      <c r="AR542">
        <v>0</v>
      </c>
      <c r="AS542">
        <v>0</v>
      </c>
      <c r="AT542">
        <v>0</v>
      </c>
      <c r="AU542">
        <f t="shared" si="30"/>
        <v>0</v>
      </c>
      <c r="AZ542">
        <f t="shared" si="33"/>
        <v>0</v>
      </c>
      <c r="BB542">
        <f t="shared" si="32"/>
        <v>0</v>
      </c>
    </row>
    <row r="543" spans="33:54" x14ac:dyDescent="0.25">
      <c r="AG543" s="51">
        <f t="shared" si="29"/>
        <v>0</v>
      </c>
      <c r="AK543">
        <v>0</v>
      </c>
      <c r="AL543">
        <v>0</v>
      </c>
      <c r="AM543">
        <v>0</v>
      </c>
      <c r="AN543">
        <v>0</v>
      </c>
      <c r="AO543">
        <v>0</v>
      </c>
      <c r="AP543">
        <v>0</v>
      </c>
      <c r="AQ543">
        <v>0</v>
      </c>
      <c r="AR543">
        <v>0</v>
      </c>
      <c r="AS543">
        <v>0</v>
      </c>
      <c r="AT543">
        <v>0</v>
      </c>
      <c r="AU543">
        <f t="shared" si="30"/>
        <v>0</v>
      </c>
      <c r="AZ543">
        <f t="shared" si="33"/>
        <v>0</v>
      </c>
      <c r="BB543">
        <f t="shared" si="32"/>
        <v>0</v>
      </c>
    </row>
    <row r="544" spans="33:54" x14ac:dyDescent="0.25">
      <c r="AG544" s="51">
        <f t="shared" si="29"/>
        <v>0</v>
      </c>
      <c r="AK544">
        <v>0</v>
      </c>
      <c r="AL544">
        <v>0</v>
      </c>
      <c r="AM544">
        <v>0</v>
      </c>
      <c r="AN544">
        <v>0</v>
      </c>
      <c r="AO544">
        <v>0</v>
      </c>
      <c r="AP544">
        <v>0</v>
      </c>
      <c r="AQ544">
        <v>0</v>
      </c>
      <c r="AR544">
        <v>0</v>
      </c>
      <c r="AS544">
        <v>0</v>
      </c>
      <c r="AT544">
        <v>0</v>
      </c>
      <c r="AU544">
        <f t="shared" si="30"/>
        <v>0</v>
      </c>
      <c r="AZ544">
        <f t="shared" si="33"/>
        <v>0</v>
      </c>
      <c r="BB544">
        <f t="shared" si="32"/>
        <v>0</v>
      </c>
    </row>
    <row r="545" spans="33:54" x14ac:dyDescent="0.25">
      <c r="AG545" s="51">
        <f t="shared" si="29"/>
        <v>0</v>
      </c>
      <c r="AK545">
        <v>0</v>
      </c>
      <c r="AL545">
        <v>0</v>
      </c>
      <c r="AM545">
        <v>0</v>
      </c>
      <c r="AN545">
        <v>0</v>
      </c>
      <c r="AO545">
        <v>0</v>
      </c>
      <c r="AP545">
        <v>0</v>
      </c>
      <c r="AQ545">
        <v>0</v>
      </c>
      <c r="AR545">
        <v>0</v>
      </c>
      <c r="AS545">
        <v>0</v>
      </c>
      <c r="AT545">
        <v>0</v>
      </c>
      <c r="AU545">
        <f t="shared" si="30"/>
        <v>0</v>
      </c>
      <c r="AZ545">
        <f t="shared" si="33"/>
        <v>0</v>
      </c>
      <c r="BB545">
        <f t="shared" si="32"/>
        <v>0</v>
      </c>
    </row>
    <row r="546" spans="33:54" x14ac:dyDescent="0.25">
      <c r="AG546" s="51">
        <f t="shared" si="29"/>
        <v>0</v>
      </c>
      <c r="AK546">
        <v>0</v>
      </c>
      <c r="AL546">
        <v>0</v>
      </c>
      <c r="AM546">
        <v>0</v>
      </c>
      <c r="AN546">
        <v>0</v>
      </c>
      <c r="AO546">
        <v>0</v>
      </c>
      <c r="AP546">
        <v>0</v>
      </c>
      <c r="AQ546">
        <v>0</v>
      </c>
      <c r="AR546">
        <v>0</v>
      </c>
      <c r="AS546">
        <v>0</v>
      </c>
      <c r="AT546">
        <v>0</v>
      </c>
      <c r="AU546">
        <f t="shared" si="30"/>
        <v>0</v>
      </c>
      <c r="AZ546">
        <f t="shared" si="33"/>
        <v>0</v>
      </c>
      <c r="BB546">
        <f t="shared" si="32"/>
        <v>0</v>
      </c>
    </row>
    <row r="547" spans="33:54" x14ac:dyDescent="0.25">
      <c r="AG547" s="51">
        <f t="shared" si="29"/>
        <v>0</v>
      </c>
      <c r="AK547">
        <v>0</v>
      </c>
      <c r="AL547">
        <v>0</v>
      </c>
      <c r="AM547">
        <v>0</v>
      </c>
      <c r="AN547">
        <v>0</v>
      </c>
      <c r="AO547">
        <v>0</v>
      </c>
      <c r="AP547">
        <v>0</v>
      </c>
      <c r="AQ547">
        <v>0</v>
      </c>
      <c r="AR547">
        <v>0</v>
      </c>
      <c r="AS547">
        <v>0</v>
      </c>
      <c r="AT547">
        <v>0</v>
      </c>
      <c r="AU547">
        <f t="shared" si="30"/>
        <v>0</v>
      </c>
      <c r="AZ547">
        <f t="shared" si="33"/>
        <v>0</v>
      </c>
      <c r="BB547">
        <f t="shared" si="32"/>
        <v>0</v>
      </c>
    </row>
    <row r="548" spans="33:54" x14ac:dyDescent="0.25">
      <c r="AG548" s="51">
        <f t="shared" si="29"/>
        <v>0</v>
      </c>
      <c r="AK548">
        <v>0</v>
      </c>
      <c r="AL548">
        <v>0</v>
      </c>
      <c r="AM548">
        <v>0</v>
      </c>
      <c r="AN548">
        <v>0</v>
      </c>
      <c r="AO548">
        <v>0</v>
      </c>
      <c r="AP548">
        <v>0</v>
      </c>
      <c r="AQ548">
        <v>0</v>
      </c>
      <c r="AR548">
        <v>0</v>
      </c>
      <c r="AS548">
        <v>0</v>
      </c>
      <c r="AT548">
        <v>0</v>
      </c>
      <c r="AU548">
        <f t="shared" si="30"/>
        <v>0</v>
      </c>
      <c r="AZ548">
        <f t="shared" si="33"/>
        <v>0</v>
      </c>
      <c r="BB548">
        <f t="shared" si="32"/>
        <v>0</v>
      </c>
    </row>
    <row r="549" spans="33:54" x14ac:dyDescent="0.25">
      <c r="AG549" s="51">
        <f t="shared" si="29"/>
        <v>0</v>
      </c>
      <c r="AK549">
        <v>0</v>
      </c>
      <c r="AL549">
        <v>0</v>
      </c>
      <c r="AM549">
        <v>0</v>
      </c>
      <c r="AN549">
        <v>0</v>
      </c>
      <c r="AO549">
        <v>0</v>
      </c>
      <c r="AP549">
        <v>0</v>
      </c>
      <c r="AQ549">
        <v>0</v>
      </c>
      <c r="AR549">
        <v>0</v>
      </c>
      <c r="AS549">
        <v>0</v>
      </c>
      <c r="AT549">
        <v>0</v>
      </c>
      <c r="AU549">
        <f t="shared" si="30"/>
        <v>0</v>
      </c>
      <c r="AZ549">
        <f t="shared" si="33"/>
        <v>0</v>
      </c>
      <c r="BB549">
        <f t="shared" si="32"/>
        <v>0</v>
      </c>
    </row>
    <row r="550" spans="33:54" x14ac:dyDescent="0.25">
      <c r="AG550" s="51">
        <f t="shared" si="29"/>
        <v>0</v>
      </c>
      <c r="AK550">
        <v>0</v>
      </c>
      <c r="AL550">
        <v>0</v>
      </c>
      <c r="AM550">
        <v>0</v>
      </c>
      <c r="AN550">
        <v>0</v>
      </c>
      <c r="AO550">
        <v>0</v>
      </c>
      <c r="AP550">
        <v>0</v>
      </c>
      <c r="AQ550">
        <v>0</v>
      </c>
      <c r="AR550">
        <v>0</v>
      </c>
      <c r="AS550">
        <v>0</v>
      </c>
      <c r="AT550">
        <v>0</v>
      </c>
      <c r="AU550">
        <f t="shared" si="30"/>
        <v>0</v>
      </c>
      <c r="AZ550">
        <f t="shared" si="33"/>
        <v>0</v>
      </c>
      <c r="BB550">
        <f t="shared" si="32"/>
        <v>0</v>
      </c>
    </row>
    <row r="551" spans="33:54" x14ac:dyDescent="0.25">
      <c r="AG551" s="51">
        <f t="shared" si="29"/>
        <v>0</v>
      </c>
      <c r="AK551">
        <v>0</v>
      </c>
      <c r="AL551">
        <v>0</v>
      </c>
      <c r="AM551">
        <v>0</v>
      </c>
      <c r="AN551">
        <v>0</v>
      </c>
      <c r="AO551">
        <v>0</v>
      </c>
      <c r="AP551">
        <v>0</v>
      </c>
      <c r="AQ551">
        <v>0</v>
      </c>
      <c r="AR551">
        <v>0</v>
      </c>
      <c r="AS551">
        <v>0</v>
      </c>
      <c r="AT551">
        <v>0</v>
      </c>
      <c r="AU551">
        <f t="shared" si="30"/>
        <v>0</v>
      </c>
      <c r="AZ551">
        <f t="shared" si="33"/>
        <v>0</v>
      </c>
      <c r="BB551">
        <f t="shared" si="32"/>
        <v>0</v>
      </c>
    </row>
    <row r="552" spans="33:54" x14ac:dyDescent="0.25">
      <c r="AG552" s="51">
        <f t="shared" si="29"/>
        <v>0</v>
      </c>
      <c r="AK552">
        <v>0</v>
      </c>
      <c r="AL552">
        <v>0</v>
      </c>
      <c r="AM552">
        <v>0</v>
      </c>
      <c r="AN552">
        <v>0</v>
      </c>
      <c r="AO552">
        <v>0</v>
      </c>
      <c r="AP552">
        <v>0</v>
      </c>
      <c r="AQ552">
        <v>0</v>
      </c>
      <c r="AR552">
        <v>0</v>
      </c>
      <c r="AS552">
        <v>0</v>
      </c>
      <c r="AT552">
        <v>0</v>
      </c>
      <c r="AU552">
        <f t="shared" si="30"/>
        <v>0</v>
      </c>
      <c r="AZ552">
        <f t="shared" si="33"/>
        <v>0</v>
      </c>
      <c r="BB552">
        <f t="shared" si="32"/>
        <v>0</v>
      </c>
    </row>
    <row r="553" spans="33:54" x14ac:dyDescent="0.25">
      <c r="AG553" s="51">
        <f t="shared" si="29"/>
        <v>0</v>
      </c>
      <c r="AK553">
        <v>0</v>
      </c>
      <c r="AL553">
        <v>0</v>
      </c>
      <c r="AM553">
        <v>0</v>
      </c>
      <c r="AN553">
        <v>0</v>
      </c>
      <c r="AO553">
        <v>0</v>
      </c>
      <c r="AP553">
        <v>0</v>
      </c>
      <c r="AQ553">
        <v>0</v>
      </c>
      <c r="AR553">
        <v>0</v>
      </c>
      <c r="AS553">
        <v>0</v>
      </c>
      <c r="AT553">
        <v>0</v>
      </c>
      <c r="AU553">
        <f t="shared" si="30"/>
        <v>0</v>
      </c>
      <c r="AZ553">
        <f t="shared" si="33"/>
        <v>0</v>
      </c>
      <c r="BB553">
        <f t="shared" si="32"/>
        <v>0</v>
      </c>
    </row>
    <row r="554" spans="33:54" x14ac:dyDescent="0.25">
      <c r="AG554" s="51">
        <f t="shared" si="29"/>
        <v>0</v>
      </c>
      <c r="AK554">
        <v>0</v>
      </c>
      <c r="AL554">
        <v>0</v>
      </c>
      <c r="AM554">
        <v>0</v>
      </c>
      <c r="AN554">
        <v>0</v>
      </c>
      <c r="AO554">
        <v>0</v>
      </c>
      <c r="AP554">
        <v>0</v>
      </c>
      <c r="AQ554">
        <v>0</v>
      </c>
      <c r="AR554">
        <v>0</v>
      </c>
      <c r="AS554">
        <v>0</v>
      </c>
      <c r="AT554">
        <v>0</v>
      </c>
      <c r="AU554">
        <f t="shared" si="30"/>
        <v>0</v>
      </c>
      <c r="AZ554">
        <f t="shared" si="33"/>
        <v>0</v>
      </c>
      <c r="BB554">
        <f t="shared" si="32"/>
        <v>0</v>
      </c>
    </row>
    <row r="555" spans="33:54" x14ac:dyDescent="0.25">
      <c r="AG555" s="51">
        <f t="shared" si="29"/>
        <v>0</v>
      </c>
      <c r="AK555">
        <v>0</v>
      </c>
      <c r="AL555">
        <v>0</v>
      </c>
      <c r="AM555">
        <v>0</v>
      </c>
      <c r="AN555">
        <v>0</v>
      </c>
      <c r="AO555">
        <v>0</v>
      </c>
      <c r="AP555">
        <v>0</v>
      </c>
      <c r="AQ555">
        <v>0</v>
      </c>
      <c r="AR555">
        <v>0</v>
      </c>
      <c r="AS555">
        <v>0</v>
      </c>
      <c r="AT555">
        <v>0</v>
      </c>
      <c r="AU555">
        <f t="shared" si="30"/>
        <v>0</v>
      </c>
      <c r="AZ555">
        <f t="shared" si="33"/>
        <v>0</v>
      </c>
      <c r="BB555">
        <f t="shared" si="32"/>
        <v>0</v>
      </c>
    </row>
    <row r="556" spans="33:54" x14ac:dyDescent="0.25">
      <c r="AG556" s="51">
        <f t="shared" si="29"/>
        <v>0</v>
      </c>
      <c r="AK556">
        <v>0</v>
      </c>
      <c r="AL556">
        <v>0</v>
      </c>
      <c r="AM556">
        <v>0</v>
      </c>
      <c r="AN556">
        <v>0</v>
      </c>
      <c r="AO556">
        <v>0</v>
      </c>
      <c r="AP556">
        <v>0</v>
      </c>
      <c r="AQ556">
        <v>0</v>
      </c>
      <c r="AR556">
        <v>0</v>
      </c>
      <c r="AS556">
        <v>0</v>
      </c>
      <c r="AT556">
        <v>0</v>
      </c>
      <c r="AU556">
        <f t="shared" si="30"/>
        <v>0</v>
      </c>
      <c r="AZ556">
        <f t="shared" si="33"/>
        <v>0</v>
      </c>
      <c r="BB556">
        <f t="shared" si="32"/>
        <v>0</v>
      </c>
    </row>
    <row r="557" spans="33:54" x14ac:dyDescent="0.25">
      <c r="AG557" s="51">
        <f t="shared" si="29"/>
        <v>0</v>
      </c>
      <c r="AK557">
        <v>0</v>
      </c>
      <c r="AL557">
        <v>0</v>
      </c>
      <c r="AM557">
        <v>0</v>
      </c>
      <c r="AN557">
        <v>0</v>
      </c>
      <c r="AO557">
        <v>0</v>
      </c>
      <c r="AP557">
        <v>0</v>
      </c>
      <c r="AQ557">
        <v>0</v>
      </c>
      <c r="AR557">
        <v>0</v>
      </c>
      <c r="AS557">
        <v>0</v>
      </c>
      <c r="AT557">
        <v>0</v>
      </c>
      <c r="AU557">
        <f t="shared" si="30"/>
        <v>0</v>
      </c>
      <c r="AZ557">
        <f t="shared" si="33"/>
        <v>0</v>
      </c>
      <c r="BB557">
        <f t="shared" si="32"/>
        <v>0</v>
      </c>
    </row>
    <row r="558" spans="33:54" x14ac:dyDescent="0.25">
      <c r="AG558" s="51">
        <f t="shared" si="29"/>
        <v>0</v>
      </c>
      <c r="AK558">
        <v>0</v>
      </c>
      <c r="AL558">
        <v>0</v>
      </c>
      <c r="AM558">
        <v>0</v>
      </c>
      <c r="AN558">
        <v>0</v>
      </c>
      <c r="AO558">
        <v>0</v>
      </c>
      <c r="AP558">
        <v>0</v>
      </c>
      <c r="AQ558">
        <v>0</v>
      </c>
      <c r="AR558">
        <v>0</v>
      </c>
      <c r="AS558">
        <v>0</v>
      </c>
      <c r="AT558">
        <v>0</v>
      </c>
      <c r="AU558">
        <f t="shared" si="30"/>
        <v>0</v>
      </c>
      <c r="AZ558">
        <f t="shared" si="33"/>
        <v>0</v>
      </c>
      <c r="BB558">
        <f t="shared" si="32"/>
        <v>0</v>
      </c>
    </row>
    <row r="559" spans="33:54" x14ac:dyDescent="0.25">
      <c r="AG559" s="51">
        <f t="shared" si="29"/>
        <v>0</v>
      </c>
      <c r="AK559">
        <v>0</v>
      </c>
      <c r="AL559">
        <v>0</v>
      </c>
      <c r="AM559">
        <v>0</v>
      </c>
      <c r="AN559">
        <v>0</v>
      </c>
      <c r="AO559">
        <v>0</v>
      </c>
      <c r="AP559">
        <v>0</v>
      </c>
      <c r="AQ559">
        <v>0</v>
      </c>
      <c r="AR559">
        <v>0</v>
      </c>
      <c r="AS559">
        <v>0</v>
      </c>
      <c r="AT559">
        <v>0</v>
      </c>
      <c r="AU559">
        <f t="shared" si="30"/>
        <v>0</v>
      </c>
      <c r="AZ559">
        <f t="shared" si="33"/>
        <v>0</v>
      </c>
      <c r="BB559">
        <f t="shared" si="32"/>
        <v>0</v>
      </c>
    </row>
    <row r="560" spans="33:54" x14ac:dyDescent="0.25">
      <c r="AG560" s="51">
        <f t="shared" si="29"/>
        <v>0</v>
      </c>
      <c r="AK560">
        <v>0</v>
      </c>
      <c r="AL560">
        <v>0</v>
      </c>
      <c r="AM560">
        <v>0</v>
      </c>
      <c r="AN560">
        <v>0</v>
      </c>
      <c r="AO560">
        <v>0</v>
      </c>
      <c r="AP560">
        <v>0</v>
      </c>
      <c r="AQ560">
        <v>0</v>
      </c>
      <c r="AR560">
        <v>0</v>
      </c>
      <c r="AS560">
        <v>0</v>
      </c>
      <c r="AT560">
        <v>0</v>
      </c>
      <c r="AU560">
        <f t="shared" si="30"/>
        <v>0</v>
      </c>
      <c r="AZ560">
        <f t="shared" si="33"/>
        <v>0</v>
      </c>
      <c r="BB560">
        <f t="shared" si="32"/>
        <v>0</v>
      </c>
    </row>
    <row r="561" spans="33:54" x14ac:dyDescent="0.25">
      <c r="AG561" s="51">
        <f t="shared" si="29"/>
        <v>0</v>
      </c>
      <c r="AK561">
        <v>0</v>
      </c>
      <c r="AL561">
        <v>0</v>
      </c>
      <c r="AM561">
        <v>0</v>
      </c>
      <c r="AN561">
        <v>0</v>
      </c>
      <c r="AO561">
        <v>0</v>
      </c>
      <c r="AP561">
        <v>0</v>
      </c>
      <c r="AQ561">
        <v>0</v>
      </c>
      <c r="AR561">
        <v>0</v>
      </c>
      <c r="AS561">
        <v>0</v>
      </c>
      <c r="AT561">
        <v>0</v>
      </c>
      <c r="AU561">
        <f t="shared" si="30"/>
        <v>0</v>
      </c>
      <c r="AZ561">
        <f t="shared" si="33"/>
        <v>0</v>
      </c>
      <c r="BB561">
        <f t="shared" si="32"/>
        <v>0</v>
      </c>
    </row>
    <row r="562" spans="33:54" x14ac:dyDescent="0.25">
      <c r="AG562" s="51">
        <f t="shared" si="29"/>
        <v>0</v>
      </c>
      <c r="AK562">
        <v>0</v>
      </c>
      <c r="AL562">
        <v>0</v>
      </c>
      <c r="AM562">
        <v>0</v>
      </c>
      <c r="AN562">
        <v>0</v>
      </c>
      <c r="AO562">
        <v>0</v>
      </c>
      <c r="AP562">
        <v>0</v>
      </c>
      <c r="AQ562">
        <v>0</v>
      </c>
      <c r="AR562">
        <v>0</v>
      </c>
      <c r="AS562">
        <v>0</v>
      </c>
      <c r="AT562">
        <v>0</v>
      </c>
      <c r="AU562">
        <f t="shared" si="30"/>
        <v>0</v>
      </c>
      <c r="AZ562">
        <f t="shared" si="33"/>
        <v>0</v>
      </c>
      <c r="BB562">
        <f t="shared" si="32"/>
        <v>0</v>
      </c>
    </row>
    <row r="563" spans="33:54" x14ac:dyDescent="0.25">
      <c r="AG563" s="51">
        <f t="shared" si="29"/>
        <v>0</v>
      </c>
      <c r="AK563">
        <v>0</v>
      </c>
      <c r="AL563">
        <v>0</v>
      </c>
      <c r="AM563">
        <v>0</v>
      </c>
      <c r="AN563">
        <v>0</v>
      </c>
      <c r="AO563">
        <v>0</v>
      </c>
      <c r="AP563">
        <v>0</v>
      </c>
      <c r="AQ563">
        <v>0</v>
      </c>
      <c r="AR563">
        <v>0</v>
      </c>
      <c r="AS563">
        <v>0</v>
      </c>
      <c r="AT563">
        <v>0</v>
      </c>
      <c r="AU563">
        <f t="shared" si="30"/>
        <v>0</v>
      </c>
      <c r="AZ563">
        <f t="shared" si="33"/>
        <v>0</v>
      </c>
      <c r="BB563">
        <f t="shared" si="32"/>
        <v>0</v>
      </c>
    </row>
    <row r="564" spans="33:54" x14ac:dyDescent="0.25">
      <c r="AG564" s="51">
        <f t="shared" si="29"/>
        <v>0</v>
      </c>
      <c r="AK564">
        <v>0</v>
      </c>
      <c r="AL564">
        <v>0</v>
      </c>
      <c r="AM564">
        <v>0</v>
      </c>
      <c r="AN564">
        <v>0</v>
      </c>
      <c r="AO564">
        <v>0</v>
      </c>
      <c r="AP564">
        <v>0</v>
      </c>
      <c r="AQ564">
        <v>0</v>
      </c>
      <c r="AR564">
        <v>0</v>
      </c>
      <c r="AS564">
        <v>0</v>
      </c>
      <c r="AT564">
        <v>0</v>
      </c>
      <c r="AU564">
        <f t="shared" si="30"/>
        <v>0</v>
      </c>
      <c r="AZ564">
        <f t="shared" si="33"/>
        <v>0</v>
      </c>
      <c r="BB564">
        <f t="shared" si="32"/>
        <v>0</v>
      </c>
    </row>
    <row r="565" spans="33:54" x14ac:dyDescent="0.25">
      <c r="AG565" s="51">
        <f t="shared" si="29"/>
        <v>0</v>
      </c>
      <c r="AK565">
        <v>0</v>
      </c>
      <c r="AL565">
        <v>0</v>
      </c>
      <c r="AM565">
        <v>0</v>
      </c>
      <c r="AN565">
        <v>0</v>
      </c>
      <c r="AO565">
        <v>0</v>
      </c>
      <c r="AP565">
        <v>0</v>
      </c>
      <c r="AQ565">
        <v>0</v>
      </c>
      <c r="AR565">
        <v>0</v>
      </c>
      <c r="AS565">
        <v>0</v>
      </c>
      <c r="AT565">
        <v>0</v>
      </c>
      <c r="AU565">
        <f t="shared" si="30"/>
        <v>0</v>
      </c>
      <c r="AZ565">
        <f t="shared" si="33"/>
        <v>0</v>
      </c>
      <c r="BB565">
        <f t="shared" si="32"/>
        <v>0</v>
      </c>
    </row>
    <row r="566" spans="33:54" x14ac:dyDescent="0.25">
      <c r="AG566" s="51">
        <f t="shared" si="29"/>
        <v>0</v>
      </c>
      <c r="AK566">
        <v>0</v>
      </c>
      <c r="AL566">
        <v>0</v>
      </c>
      <c r="AM566">
        <v>0</v>
      </c>
      <c r="AN566">
        <v>0</v>
      </c>
      <c r="AO566">
        <v>0</v>
      </c>
      <c r="AP566">
        <v>0</v>
      </c>
      <c r="AQ566">
        <v>0</v>
      </c>
      <c r="AR566">
        <v>0</v>
      </c>
      <c r="AS566">
        <v>0</v>
      </c>
      <c r="AT566">
        <v>0</v>
      </c>
      <c r="AU566">
        <f t="shared" si="30"/>
        <v>0</v>
      </c>
      <c r="AZ566">
        <f t="shared" si="33"/>
        <v>0</v>
      </c>
      <c r="BB566">
        <f t="shared" si="32"/>
        <v>0</v>
      </c>
    </row>
    <row r="567" spans="33:54" x14ac:dyDescent="0.25">
      <c r="AG567" s="51">
        <f t="shared" si="29"/>
        <v>0</v>
      </c>
      <c r="AK567">
        <v>0</v>
      </c>
      <c r="AL567">
        <v>0</v>
      </c>
      <c r="AM567">
        <v>0</v>
      </c>
      <c r="AN567">
        <v>0</v>
      </c>
      <c r="AO567">
        <v>0</v>
      </c>
      <c r="AP567">
        <v>0</v>
      </c>
      <c r="AQ567">
        <v>0</v>
      </c>
      <c r="AR567">
        <v>0</v>
      </c>
      <c r="AS567">
        <v>0</v>
      </c>
      <c r="AT567">
        <v>0</v>
      </c>
      <c r="AU567">
        <f t="shared" si="30"/>
        <v>0</v>
      </c>
      <c r="AZ567">
        <f t="shared" si="33"/>
        <v>0</v>
      </c>
      <c r="BB567">
        <f t="shared" si="32"/>
        <v>0</v>
      </c>
    </row>
    <row r="568" spans="33:54" x14ac:dyDescent="0.25">
      <c r="AG568" s="51">
        <f t="shared" si="29"/>
        <v>0</v>
      </c>
      <c r="AK568">
        <v>0</v>
      </c>
      <c r="AL568">
        <v>0</v>
      </c>
      <c r="AM568">
        <v>0</v>
      </c>
      <c r="AN568">
        <v>0</v>
      </c>
      <c r="AO568">
        <v>0</v>
      </c>
      <c r="AP568">
        <v>0</v>
      </c>
      <c r="AQ568">
        <v>0</v>
      </c>
      <c r="AR568">
        <v>0</v>
      </c>
      <c r="AS568">
        <v>0</v>
      </c>
      <c r="AT568">
        <v>0</v>
      </c>
      <c r="AU568">
        <f t="shared" si="30"/>
        <v>0</v>
      </c>
      <c r="AZ568">
        <f t="shared" si="33"/>
        <v>0</v>
      </c>
      <c r="BB568">
        <f t="shared" si="32"/>
        <v>0</v>
      </c>
    </row>
    <row r="569" spans="33:54" x14ac:dyDescent="0.25">
      <c r="AG569" s="51">
        <f t="shared" si="29"/>
        <v>0</v>
      </c>
      <c r="AK569">
        <v>0</v>
      </c>
      <c r="AL569">
        <v>0</v>
      </c>
      <c r="AM569">
        <v>0</v>
      </c>
      <c r="AN569">
        <v>0</v>
      </c>
      <c r="AO569">
        <v>0</v>
      </c>
      <c r="AP569">
        <v>0</v>
      </c>
      <c r="AQ569">
        <v>0</v>
      </c>
      <c r="AR569">
        <v>0</v>
      </c>
      <c r="AS569">
        <v>0</v>
      </c>
      <c r="AT569">
        <v>0</v>
      </c>
      <c r="AU569">
        <f t="shared" si="30"/>
        <v>0</v>
      </c>
      <c r="AZ569">
        <f t="shared" si="33"/>
        <v>0</v>
      </c>
      <c r="BB569">
        <f t="shared" si="32"/>
        <v>0</v>
      </c>
    </row>
    <row r="570" spans="33:54" x14ac:dyDescent="0.25">
      <c r="AG570" s="51">
        <f t="shared" si="29"/>
        <v>0</v>
      </c>
      <c r="AK570">
        <v>0</v>
      </c>
      <c r="AL570">
        <v>0</v>
      </c>
      <c r="AM570">
        <v>0</v>
      </c>
      <c r="AN570">
        <v>0</v>
      </c>
      <c r="AO570">
        <v>0</v>
      </c>
      <c r="AP570">
        <v>0</v>
      </c>
      <c r="AQ570">
        <v>0</v>
      </c>
      <c r="AR570">
        <v>0</v>
      </c>
      <c r="AS570">
        <v>0</v>
      </c>
      <c r="AT570">
        <v>0</v>
      </c>
      <c r="AU570">
        <f t="shared" si="30"/>
        <v>0</v>
      </c>
      <c r="AZ570">
        <f t="shared" si="33"/>
        <v>0</v>
      </c>
      <c r="BB570">
        <f t="shared" si="32"/>
        <v>0</v>
      </c>
    </row>
    <row r="571" spans="33:54" x14ac:dyDescent="0.25">
      <c r="AG571" s="51">
        <f t="shared" si="29"/>
        <v>0</v>
      </c>
      <c r="AK571">
        <v>0</v>
      </c>
      <c r="AL571">
        <v>0</v>
      </c>
      <c r="AM571">
        <v>0</v>
      </c>
      <c r="AN571">
        <v>0</v>
      </c>
      <c r="AO571">
        <v>0</v>
      </c>
      <c r="AP571">
        <v>0</v>
      </c>
      <c r="AQ571">
        <v>0</v>
      </c>
      <c r="AR571">
        <v>0</v>
      </c>
      <c r="AS571">
        <v>0</v>
      </c>
      <c r="AT571">
        <v>0</v>
      </c>
      <c r="AU571">
        <f t="shared" si="30"/>
        <v>0</v>
      </c>
      <c r="AZ571">
        <f t="shared" si="33"/>
        <v>0</v>
      </c>
      <c r="BB571">
        <f t="shared" si="32"/>
        <v>0</v>
      </c>
    </row>
    <row r="572" spans="33:54" x14ac:dyDescent="0.25">
      <c r="AG572" s="51">
        <f t="shared" si="29"/>
        <v>0</v>
      </c>
      <c r="AK572">
        <v>0</v>
      </c>
      <c r="AL572">
        <v>0</v>
      </c>
      <c r="AM572">
        <v>0</v>
      </c>
      <c r="AN572">
        <v>0</v>
      </c>
      <c r="AO572">
        <v>0</v>
      </c>
      <c r="AP572">
        <v>0</v>
      </c>
      <c r="AQ572">
        <v>0</v>
      </c>
      <c r="AR572">
        <v>0</v>
      </c>
      <c r="AS572">
        <v>0</v>
      </c>
      <c r="AT572">
        <v>0</v>
      </c>
      <c r="AU572">
        <f t="shared" si="30"/>
        <v>0</v>
      </c>
      <c r="AZ572">
        <f t="shared" si="33"/>
        <v>0</v>
      </c>
      <c r="BB572">
        <f t="shared" si="32"/>
        <v>0</v>
      </c>
    </row>
    <row r="573" spans="33:54" x14ac:dyDescent="0.25">
      <c r="AG573" s="51">
        <f t="shared" si="29"/>
        <v>0</v>
      </c>
      <c r="AK573">
        <v>0</v>
      </c>
      <c r="AL573">
        <v>0</v>
      </c>
      <c r="AM573">
        <v>0</v>
      </c>
      <c r="AN573">
        <v>0</v>
      </c>
      <c r="AO573">
        <v>0</v>
      </c>
      <c r="AP573">
        <v>0</v>
      </c>
      <c r="AQ573">
        <v>0</v>
      </c>
      <c r="AR573">
        <v>0</v>
      </c>
      <c r="AS573">
        <v>0</v>
      </c>
      <c r="AT573">
        <v>0</v>
      </c>
      <c r="AU573">
        <f t="shared" si="30"/>
        <v>0</v>
      </c>
      <c r="AZ573">
        <f t="shared" si="33"/>
        <v>0</v>
      </c>
      <c r="BB573">
        <f t="shared" si="32"/>
        <v>0</v>
      </c>
    </row>
    <row r="574" spans="33:54" x14ac:dyDescent="0.25">
      <c r="AG574" s="51">
        <f t="shared" si="29"/>
        <v>0</v>
      </c>
      <c r="AK574">
        <v>0</v>
      </c>
      <c r="AL574">
        <v>0</v>
      </c>
      <c r="AM574">
        <v>0</v>
      </c>
      <c r="AN574">
        <v>0</v>
      </c>
      <c r="AO574">
        <v>0</v>
      </c>
      <c r="AP574">
        <v>0</v>
      </c>
      <c r="AQ574">
        <v>0</v>
      </c>
      <c r="AR574">
        <v>0</v>
      </c>
      <c r="AS574">
        <v>0</v>
      </c>
      <c r="AT574">
        <v>0</v>
      </c>
      <c r="AU574">
        <f t="shared" si="30"/>
        <v>0</v>
      </c>
      <c r="AZ574">
        <f t="shared" si="33"/>
        <v>0</v>
      </c>
      <c r="BB574">
        <f t="shared" si="32"/>
        <v>0</v>
      </c>
    </row>
    <row r="575" spans="33:54" x14ac:dyDescent="0.25">
      <c r="AG575" s="51">
        <f t="shared" si="29"/>
        <v>0</v>
      </c>
      <c r="AK575">
        <v>0</v>
      </c>
      <c r="AL575">
        <v>0</v>
      </c>
      <c r="AM575">
        <v>0</v>
      </c>
      <c r="AN575">
        <v>0</v>
      </c>
      <c r="AO575">
        <v>0</v>
      </c>
      <c r="AP575">
        <v>0</v>
      </c>
      <c r="AQ575">
        <v>0</v>
      </c>
      <c r="AR575">
        <v>0</v>
      </c>
      <c r="AS575">
        <v>0</v>
      </c>
      <c r="AT575">
        <v>0</v>
      </c>
      <c r="AU575">
        <f t="shared" si="30"/>
        <v>0</v>
      </c>
      <c r="AZ575">
        <f t="shared" si="33"/>
        <v>0</v>
      </c>
      <c r="BB575">
        <f t="shared" si="32"/>
        <v>0</v>
      </c>
    </row>
    <row r="576" spans="33:54" x14ac:dyDescent="0.25">
      <c r="AG576" s="51">
        <f t="shared" si="29"/>
        <v>0</v>
      </c>
      <c r="AK576">
        <v>0</v>
      </c>
      <c r="AL576">
        <v>0</v>
      </c>
      <c r="AM576">
        <v>0</v>
      </c>
      <c r="AN576">
        <v>0</v>
      </c>
      <c r="AO576">
        <v>0</v>
      </c>
      <c r="AP576">
        <v>0</v>
      </c>
      <c r="AQ576">
        <v>0</v>
      </c>
      <c r="AR576">
        <v>0</v>
      </c>
      <c r="AS576">
        <v>0</v>
      </c>
      <c r="AT576">
        <v>0</v>
      </c>
      <c r="AU576">
        <f t="shared" si="30"/>
        <v>0</v>
      </c>
      <c r="AZ576">
        <f t="shared" si="33"/>
        <v>0</v>
      </c>
      <c r="BB576">
        <f t="shared" si="32"/>
        <v>0</v>
      </c>
    </row>
    <row r="577" spans="33:54" x14ac:dyDescent="0.25">
      <c r="AG577" s="51">
        <f t="shared" si="29"/>
        <v>0</v>
      </c>
      <c r="AK577">
        <v>0</v>
      </c>
      <c r="AL577">
        <v>0</v>
      </c>
      <c r="AM577">
        <v>0</v>
      </c>
      <c r="AN577">
        <v>0</v>
      </c>
      <c r="AO577">
        <v>0</v>
      </c>
      <c r="AP577">
        <v>0</v>
      </c>
      <c r="AQ577">
        <v>0</v>
      </c>
      <c r="AR577">
        <v>0</v>
      </c>
      <c r="AS577">
        <v>0</v>
      </c>
      <c r="AT577">
        <v>0</v>
      </c>
      <c r="AU577">
        <f t="shared" si="30"/>
        <v>0</v>
      </c>
      <c r="AZ577">
        <f t="shared" si="33"/>
        <v>0</v>
      </c>
      <c r="BB577">
        <f t="shared" si="32"/>
        <v>0</v>
      </c>
    </row>
    <row r="578" spans="33:54" x14ac:dyDescent="0.25">
      <c r="AU578">
        <f t="shared" si="30"/>
        <v>0</v>
      </c>
      <c r="AZ578">
        <f t="shared" si="33"/>
        <v>0</v>
      </c>
      <c r="BB578">
        <f t="shared" si="32"/>
        <v>0</v>
      </c>
    </row>
    <row r="579" spans="33:54" x14ac:dyDescent="0.25">
      <c r="AU579">
        <f t="shared" ref="AU579:AU597" si="34">SUM(AV579,BC579,BB579)</f>
        <v>0</v>
      </c>
      <c r="AZ579">
        <f t="shared" si="33"/>
        <v>0</v>
      </c>
      <c r="BB579">
        <f t="shared" si="32"/>
        <v>0</v>
      </c>
    </row>
    <row r="580" spans="33:54" x14ac:dyDescent="0.25">
      <c r="AU580">
        <f t="shared" si="34"/>
        <v>0</v>
      </c>
      <c r="AZ580">
        <f t="shared" si="33"/>
        <v>0</v>
      </c>
      <c r="BB580">
        <f t="shared" ref="BB580:BB592" si="35">BA580*5</f>
        <v>0</v>
      </c>
    </row>
    <row r="581" spans="33:54" x14ac:dyDescent="0.25">
      <c r="AU581">
        <f t="shared" si="34"/>
        <v>0</v>
      </c>
      <c r="AZ581">
        <f t="shared" si="33"/>
        <v>0</v>
      </c>
      <c r="BB581">
        <f t="shared" si="35"/>
        <v>0</v>
      </c>
    </row>
    <row r="582" spans="33:54" x14ac:dyDescent="0.25">
      <c r="AU582">
        <f t="shared" si="34"/>
        <v>0</v>
      </c>
      <c r="AZ582">
        <f t="shared" si="33"/>
        <v>0</v>
      </c>
      <c r="BB582">
        <f t="shared" si="35"/>
        <v>0</v>
      </c>
    </row>
    <row r="583" spans="33:54" x14ac:dyDescent="0.25">
      <c r="AU583">
        <f t="shared" si="34"/>
        <v>0</v>
      </c>
      <c r="AZ583">
        <f t="shared" si="33"/>
        <v>0</v>
      </c>
      <c r="BB583">
        <f t="shared" si="35"/>
        <v>0</v>
      </c>
    </row>
    <row r="584" spans="33:54" x14ac:dyDescent="0.25">
      <c r="AU584">
        <f t="shared" si="34"/>
        <v>0</v>
      </c>
      <c r="AZ584">
        <f t="shared" si="33"/>
        <v>0</v>
      </c>
      <c r="BB584">
        <f t="shared" si="35"/>
        <v>0</v>
      </c>
    </row>
    <row r="585" spans="33:54" x14ac:dyDescent="0.25">
      <c r="AU585">
        <f t="shared" si="34"/>
        <v>0</v>
      </c>
      <c r="AZ585">
        <f t="shared" si="33"/>
        <v>0</v>
      </c>
      <c r="BB585">
        <f t="shared" si="35"/>
        <v>0</v>
      </c>
    </row>
    <row r="586" spans="33:54" x14ac:dyDescent="0.25">
      <c r="AU586">
        <f t="shared" si="34"/>
        <v>0</v>
      </c>
      <c r="AZ586">
        <f t="shared" si="33"/>
        <v>0</v>
      </c>
      <c r="BB586">
        <f t="shared" si="35"/>
        <v>0</v>
      </c>
    </row>
    <row r="587" spans="33:54" x14ac:dyDescent="0.25">
      <c r="AU587">
        <f t="shared" si="34"/>
        <v>0</v>
      </c>
      <c r="AZ587">
        <f t="shared" si="33"/>
        <v>0</v>
      </c>
      <c r="BB587">
        <f t="shared" si="35"/>
        <v>0</v>
      </c>
    </row>
    <row r="588" spans="33:54" x14ac:dyDescent="0.25">
      <c r="AU588">
        <f t="shared" si="34"/>
        <v>0</v>
      </c>
      <c r="AZ588">
        <f t="shared" si="33"/>
        <v>0</v>
      </c>
      <c r="BB588">
        <f t="shared" si="35"/>
        <v>0</v>
      </c>
    </row>
    <row r="589" spans="33:54" x14ac:dyDescent="0.25">
      <c r="AU589">
        <f t="shared" si="34"/>
        <v>0</v>
      </c>
      <c r="AZ589">
        <f t="shared" si="33"/>
        <v>0</v>
      </c>
      <c r="BB589">
        <f t="shared" si="35"/>
        <v>0</v>
      </c>
    </row>
    <row r="590" spans="33:54" x14ac:dyDescent="0.25">
      <c r="AU590">
        <f t="shared" si="34"/>
        <v>0</v>
      </c>
      <c r="AZ590">
        <f t="shared" si="33"/>
        <v>0</v>
      </c>
      <c r="BB590">
        <f t="shared" si="35"/>
        <v>0</v>
      </c>
    </row>
    <row r="591" spans="33:54" x14ac:dyDescent="0.25">
      <c r="AU591">
        <f t="shared" si="34"/>
        <v>0</v>
      </c>
      <c r="AZ591">
        <f t="shared" si="33"/>
        <v>0</v>
      </c>
      <c r="BB591">
        <f t="shared" si="35"/>
        <v>0</v>
      </c>
    </row>
    <row r="592" spans="33:54" x14ac:dyDescent="0.25">
      <c r="AU592">
        <f t="shared" si="34"/>
        <v>0</v>
      </c>
      <c r="AZ592">
        <f t="shared" si="33"/>
        <v>0</v>
      </c>
      <c r="BB592">
        <f t="shared" si="35"/>
        <v>0</v>
      </c>
    </row>
    <row r="593" spans="47:52" x14ac:dyDescent="0.25">
      <c r="AU593">
        <f t="shared" si="34"/>
        <v>0</v>
      </c>
      <c r="AZ593">
        <f t="shared" si="33"/>
        <v>0</v>
      </c>
    </row>
    <row r="594" spans="47:52" x14ac:dyDescent="0.25">
      <c r="AU594">
        <f t="shared" si="34"/>
        <v>0</v>
      </c>
      <c r="AZ594">
        <f t="shared" si="33"/>
        <v>0</v>
      </c>
    </row>
    <row r="595" spans="47:52" x14ac:dyDescent="0.25">
      <c r="AU595">
        <f t="shared" si="34"/>
        <v>0</v>
      </c>
      <c r="AZ595">
        <f t="shared" si="33"/>
        <v>0</v>
      </c>
    </row>
    <row r="596" spans="47:52" x14ac:dyDescent="0.25">
      <c r="AU596">
        <f t="shared" si="34"/>
        <v>0</v>
      </c>
      <c r="AZ596">
        <f t="shared" si="33"/>
        <v>0</v>
      </c>
    </row>
    <row r="597" spans="47:52" x14ac:dyDescent="0.25">
      <c r="AU597">
        <f t="shared" si="34"/>
        <v>0</v>
      </c>
      <c r="AZ597">
        <f t="shared" ref="AZ597:AZ660" si="36">(AW597*6)+(AX597*8)+(AY597*5)</f>
        <v>0</v>
      </c>
    </row>
    <row r="598" spans="47:52" x14ac:dyDescent="0.25">
      <c r="AZ598">
        <f t="shared" si="36"/>
        <v>0</v>
      </c>
    </row>
    <row r="599" spans="47:52" x14ac:dyDescent="0.25">
      <c r="AZ599">
        <f t="shared" si="36"/>
        <v>0</v>
      </c>
    </row>
    <row r="600" spans="47:52" x14ac:dyDescent="0.25">
      <c r="AZ600">
        <f t="shared" si="36"/>
        <v>0</v>
      </c>
    </row>
    <row r="601" spans="47:52" x14ac:dyDescent="0.25">
      <c r="AZ601">
        <f t="shared" si="36"/>
        <v>0</v>
      </c>
    </row>
    <row r="602" spans="47:52" x14ac:dyDescent="0.25">
      <c r="AZ602">
        <f t="shared" si="36"/>
        <v>0</v>
      </c>
    </row>
    <row r="603" spans="47:52" x14ac:dyDescent="0.25">
      <c r="AZ603">
        <f t="shared" si="36"/>
        <v>0</v>
      </c>
    </row>
    <row r="604" spans="47:52" x14ac:dyDescent="0.25">
      <c r="AZ604">
        <f t="shared" si="36"/>
        <v>0</v>
      </c>
    </row>
    <row r="605" spans="47:52" x14ac:dyDescent="0.25">
      <c r="AZ605">
        <f t="shared" si="36"/>
        <v>0</v>
      </c>
    </row>
    <row r="606" spans="47:52" x14ac:dyDescent="0.25">
      <c r="AZ606">
        <f t="shared" si="36"/>
        <v>0</v>
      </c>
    </row>
    <row r="607" spans="47:52" x14ac:dyDescent="0.25">
      <c r="AZ607">
        <f t="shared" si="36"/>
        <v>0</v>
      </c>
    </row>
    <row r="608" spans="47:52" x14ac:dyDescent="0.25">
      <c r="AZ608">
        <f t="shared" si="36"/>
        <v>0</v>
      </c>
    </row>
    <row r="609" spans="52:52" x14ac:dyDescent="0.25">
      <c r="AZ609">
        <f t="shared" si="36"/>
        <v>0</v>
      </c>
    </row>
    <row r="610" spans="52:52" x14ac:dyDescent="0.25">
      <c r="AZ610">
        <f t="shared" si="36"/>
        <v>0</v>
      </c>
    </row>
    <row r="611" spans="52:52" x14ac:dyDescent="0.25">
      <c r="AZ611">
        <f t="shared" si="36"/>
        <v>0</v>
      </c>
    </row>
    <row r="612" spans="52:52" x14ac:dyDescent="0.25">
      <c r="AZ612">
        <f t="shared" si="36"/>
        <v>0</v>
      </c>
    </row>
    <row r="613" spans="52:52" x14ac:dyDescent="0.25">
      <c r="AZ613">
        <f t="shared" si="36"/>
        <v>0</v>
      </c>
    </row>
    <row r="614" spans="52:52" x14ac:dyDescent="0.25">
      <c r="AZ614">
        <f t="shared" si="36"/>
        <v>0</v>
      </c>
    </row>
    <row r="615" spans="52:52" x14ac:dyDescent="0.25">
      <c r="AZ615">
        <f t="shared" si="36"/>
        <v>0</v>
      </c>
    </row>
    <row r="616" spans="52:52" x14ac:dyDescent="0.25">
      <c r="AZ616">
        <f t="shared" si="36"/>
        <v>0</v>
      </c>
    </row>
    <row r="617" spans="52:52" x14ac:dyDescent="0.25">
      <c r="AZ617">
        <f t="shared" si="36"/>
        <v>0</v>
      </c>
    </row>
    <row r="618" spans="52:52" x14ac:dyDescent="0.25">
      <c r="AZ618">
        <f t="shared" si="36"/>
        <v>0</v>
      </c>
    </row>
    <row r="619" spans="52:52" x14ac:dyDescent="0.25">
      <c r="AZ619">
        <f t="shared" si="36"/>
        <v>0</v>
      </c>
    </row>
    <row r="620" spans="52:52" x14ac:dyDescent="0.25">
      <c r="AZ620">
        <f t="shared" si="36"/>
        <v>0</v>
      </c>
    </row>
    <row r="621" spans="52:52" x14ac:dyDescent="0.25">
      <c r="AZ621">
        <f t="shared" si="36"/>
        <v>0</v>
      </c>
    </row>
    <row r="622" spans="52:52" x14ac:dyDescent="0.25">
      <c r="AZ622">
        <f t="shared" si="36"/>
        <v>0</v>
      </c>
    </row>
    <row r="623" spans="52:52" x14ac:dyDescent="0.25">
      <c r="AZ623">
        <f t="shared" si="36"/>
        <v>0</v>
      </c>
    </row>
    <row r="624" spans="52:52" x14ac:dyDescent="0.25">
      <c r="AZ624">
        <f t="shared" si="36"/>
        <v>0</v>
      </c>
    </row>
    <row r="625" spans="52:52" x14ac:dyDescent="0.25">
      <c r="AZ625">
        <f t="shared" si="36"/>
        <v>0</v>
      </c>
    </row>
    <row r="626" spans="52:52" x14ac:dyDescent="0.25">
      <c r="AZ626">
        <f t="shared" si="36"/>
        <v>0</v>
      </c>
    </row>
    <row r="627" spans="52:52" x14ac:dyDescent="0.25">
      <c r="AZ627">
        <f t="shared" si="36"/>
        <v>0</v>
      </c>
    </row>
    <row r="628" spans="52:52" x14ac:dyDescent="0.25">
      <c r="AZ628">
        <f t="shared" si="36"/>
        <v>0</v>
      </c>
    </row>
    <row r="629" spans="52:52" x14ac:dyDescent="0.25">
      <c r="AZ629">
        <f t="shared" si="36"/>
        <v>0</v>
      </c>
    </row>
    <row r="630" spans="52:52" x14ac:dyDescent="0.25">
      <c r="AZ630">
        <f t="shared" si="36"/>
        <v>0</v>
      </c>
    </row>
    <row r="631" spans="52:52" x14ac:dyDescent="0.25">
      <c r="AZ631">
        <f t="shared" si="36"/>
        <v>0</v>
      </c>
    </row>
    <row r="632" spans="52:52" x14ac:dyDescent="0.25">
      <c r="AZ632">
        <f t="shared" si="36"/>
        <v>0</v>
      </c>
    </row>
    <row r="633" spans="52:52" x14ac:dyDescent="0.25">
      <c r="AZ633">
        <f t="shared" si="36"/>
        <v>0</v>
      </c>
    </row>
    <row r="634" spans="52:52" x14ac:dyDescent="0.25">
      <c r="AZ634">
        <f t="shared" si="36"/>
        <v>0</v>
      </c>
    </row>
    <row r="635" spans="52:52" x14ac:dyDescent="0.25">
      <c r="AZ635">
        <f t="shared" si="36"/>
        <v>0</v>
      </c>
    </row>
    <row r="636" spans="52:52" x14ac:dyDescent="0.25">
      <c r="AZ636">
        <f t="shared" si="36"/>
        <v>0</v>
      </c>
    </row>
    <row r="637" spans="52:52" x14ac:dyDescent="0.25">
      <c r="AZ637">
        <f t="shared" si="36"/>
        <v>0</v>
      </c>
    </row>
    <row r="638" spans="52:52" x14ac:dyDescent="0.25">
      <c r="AZ638">
        <f t="shared" si="36"/>
        <v>0</v>
      </c>
    </row>
    <row r="639" spans="52:52" x14ac:dyDescent="0.25">
      <c r="AZ639">
        <f t="shared" si="36"/>
        <v>0</v>
      </c>
    </row>
    <row r="640" spans="52:52" x14ac:dyDescent="0.25">
      <c r="AZ640">
        <f t="shared" si="36"/>
        <v>0</v>
      </c>
    </row>
    <row r="641" spans="52:52" x14ac:dyDescent="0.25">
      <c r="AZ641">
        <f t="shared" si="36"/>
        <v>0</v>
      </c>
    </row>
    <row r="642" spans="52:52" x14ac:dyDescent="0.25">
      <c r="AZ642">
        <f t="shared" si="36"/>
        <v>0</v>
      </c>
    </row>
    <row r="643" spans="52:52" x14ac:dyDescent="0.25">
      <c r="AZ643">
        <f t="shared" si="36"/>
        <v>0</v>
      </c>
    </row>
    <row r="644" spans="52:52" x14ac:dyDescent="0.25">
      <c r="AZ644">
        <f t="shared" si="36"/>
        <v>0</v>
      </c>
    </row>
    <row r="645" spans="52:52" x14ac:dyDescent="0.25">
      <c r="AZ645">
        <f t="shared" si="36"/>
        <v>0</v>
      </c>
    </row>
    <row r="646" spans="52:52" x14ac:dyDescent="0.25">
      <c r="AZ646">
        <f t="shared" si="36"/>
        <v>0</v>
      </c>
    </row>
    <row r="647" spans="52:52" x14ac:dyDescent="0.25">
      <c r="AZ647">
        <f t="shared" si="36"/>
        <v>0</v>
      </c>
    </row>
    <row r="648" spans="52:52" x14ac:dyDescent="0.25">
      <c r="AZ648">
        <f t="shared" si="36"/>
        <v>0</v>
      </c>
    </row>
    <row r="649" spans="52:52" x14ac:dyDescent="0.25">
      <c r="AZ649">
        <f t="shared" si="36"/>
        <v>0</v>
      </c>
    </row>
    <row r="650" spans="52:52" x14ac:dyDescent="0.25">
      <c r="AZ650">
        <f t="shared" si="36"/>
        <v>0</v>
      </c>
    </row>
    <row r="651" spans="52:52" x14ac:dyDescent="0.25">
      <c r="AZ651">
        <f t="shared" si="36"/>
        <v>0</v>
      </c>
    </row>
    <row r="652" spans="52:52" x14ac:dyDescent="0.25">
      <c r="AZ652">
        <f t="shared" si="36"/>
        <v>0</v>
      </c>
    </row>
    <row r="653" spans="52:52" x14ac:dyDescent="0.25">
      <c r="AZ653">
        <f t="shared" si="36"/>
        <v>0</v>
      </c>
    </row>
    <row r="654" spans="52:52" x14ac:dyDescent="0.25">
      <c r="AZ654">
        <f t="shared" si="36"/>
        <v>0</v>
      </c>
    </row>
    <row r="655" spans="52:52" x14ac:dyDescent="0.25">
      <c r="AZ655">
        <f t="shared" si="36"/>
        <v>0</v>
      </c>
    </row>
    <row r="656" spans="52:52" x14ac:dyDescent="0.25">
      <c r="AZ656">
        <f t="shared" si="36"/>
        <v>0</v>
      </c>
    </row>
    <row r="657" spans="52:52" x14ac:dyDescent="0.25">
      <c r="AZ657">
        <f t="shared" si="36"/>
        <v>0</v>
      </c>
    </row>
    <row r="658" spans="52:52" x14ac:dyDescent="0.25">
      <c r="AZ658">
        <f t="shared" si="36"/>
        <v>0</v>
      </c>
    </row>
    <row r="659" spans="52:52" x14ac:dyDescent="0.25">
      <c r="AZ659">
        <f t="shared" si="36"/>
        <v>0</v>
      </c>
    </row>
    <row r="660" spans="52:52" x14ac:dyDescent="0.25">
      <c r="AZ660">
        <f t="shared" si="36"/>
        <v>0</v>
      </c>
    </row>
    <row r="661" spans="52:52" x14ac:dyDescent="0.25">
      <c r="AZ661">
        <f t="shared" ref="AZ661:AZ724" si="37">(AW661*6)+(AX661*8)+(AY661*5)</f>
        <v>0</v>
      </c>
    </row>
    <row r="662" spans="52:52" x14ac:dyDescent="0.25">
      <c r="AZ662">
        <f t="shared" si="37"/>
        <v>0</v>
      </c>
    </row>
    <row r="663" spans="52:52" x14ac:dyDescent="0.25">
      <c r="AZ663">
        <f t="shared" si="37"/>
        <v>0</v>
      </c>
    </row>
    <row r="664" spans="52:52" x14ac:dyDescent="0.25">
      <c r="AZ664">
        <f t="shared" si="37"/>
        <v>0</v>
      </c>
    </row>
    <row r="665" spans="52:52" x14ac:dyDescent="0.25">
      <c r="AZ665">
        <f t="shared" si="37"/>
        <v>0</v>
      </c>
    </row>
    <row r="666" spans="52:52" x14ac:dyDescent="0.25">
      <c r="AZ666">
        <f t="shared" si="37"/>
        <v>0</v>
      </c>
    </row>
    <row r="667" spans="52:52" x14ac:dyDescent="0.25">
      <c r="AZ667">
        <f t="shared" si="37"/>
        <v>0</v>
      </c>
    </row>
    <row r="668" spans="52:52" x14ac:dyDescent="0.25">
      <c r="AZ668">
        <f t="shared" si="37"/>
        <v>0</v>
      </c>
    </row>
    <row r="669" spans="52:52" x14ac:dyDescent="0.25">
      <c r="AZ669">
        <f t="shared" si="37"/>
        <v>0</v>
      </c>
    </row>
    <row r="670" spans="52:52" x14ac:dyDescent="0.25">
      <c r="AZ670">
        <f t="shared" si="37"/>
        <v>0</v>
      </c>
    </row>
    <row r="671" spans="52:52" x14ac:dyDescent="0.25">
      <c r="AZ671">
        <f t="shared" si="37"/>
        <v>0</v>
      </c>
    </row>
    <row r="672" spans="52:52" x14ac:dyDescent="0.25">
      <c r="AZ672">
        <f t="shared" si="37"/>
        <v>0</v>
      </c>
    </row>
    <row r="673" spans="52:52" x14ac:dyDescent="0.25">
      <c r="AZ673">
        <f t="shared" si="37"/>
        <v>0</v>
      </c>
    </row>
    <row r="674" spans="52:52" x14ac:dyDescent="0.25">
      <c r="AZ674">
        <f t="shared" si="37"/>
        <v>0</v>
      </c>
    </row>
    <row r="675" spans="52:52" x14ac:dyDescent="0.25">
      <c r="AZ675">
        <f t="shared" si="37"/>
        <v>0</v>
      </c>
    </row>
    <row r="676" spans="52:52" x14ac:dyDescent="0.25">
      <c r="AZ676">
        <f t="shared" si="37"/>
        <v>0</v>
      </c>
    </row>
    <row r="677" spans="52:52" x14ac:dyDescent="0.25">
      <c r="AZ677">
        <f t="shared" si="37"/>
        <v>0</v>
      </c>
    </row>
    <row r="678" spans="52:52" x14ac:dyDescent="0.25">
      <c r="AZ678">
        <f t="shared" si="37"/>
        <v>0</v>
      </c>
    </row>
    <row r="679" spans="52:52" x14ac:dyDescent="0.25">
      <c r="AZ679">
        <f t="shared" si="37"/>
        <v>0</v>
      </c>
    </row>
    <row r="680" spans="52:52" x14ac:dyDescent="0.25">
      <c r="AZ680">
        <f t="shared" si="37"/>
        <v>0</v>
      </c>
    </row>
    <row r="681" spans="52:52" x14ac:dyDescent="0.25">
      <c r="AZ681">
        <f t="shared" si="37"/>
        <v>0</v>
      </c>
    </row>
    <row r="682" spans="52:52" x14ac:dyDescent="0.25">
      <c r="AZ682">
        <f t="shared" si="37"/>
        <v>0</v>
      </c>
    </row>
    <row r="683" spans="52:52" x14ac:dyDescent="0.25">
      <c r="AZ683">
        <f t="shared" si="37"/>
        <v>0</v>
      </c>
    </row>
    <row r="684" spans="52:52" x14ac:dyDescent="0.25">
      <c r="AZ684">
        <f t="shared" si="37"/>
        <v>0</v>
      </c>
    </row>
    <row r="685" spans="52:52" x14ac:dyDescent="0.25">
      <c r="AZ685">
        <f t="shared" si="37"/>
        <v>0</v>
      </c>
    </row>
    <row r="686" spans="52:52" x14ac:dyDescent="0.25">
      <c r="AZ686">
        <f t="shared" si="37"/>
        <v>0</v>
      </c>
    </row>
    <row r="687" spans="52:52" x14ac:dyDescent="0.25">
      <c r="AZ687">
        <f t="shared" si="37"/>
        <v>0</v>
      </c>
    </row>
    <row r="688" spans="52:52" x14ac:dyDescent="0.25">
      <c r="AZ688">
        <f t="shared" si="37"/>
        <v>0</v>
      </c>
    </row>
    <row r="689" spans="52:52" x14ac:dyDescent="0.25">
      <c r="AZ689">
        <f t="shared" si="37"/>
        <v>0</v>
      </c>
    </row>
    <row r="690" spans="52:52" x14ac:dyDescent="0.25">
      <c r="AZ690">
        <f t="shared" si="37"/>
        <v>0</v>
      </c>
    </row>
    <row r="691" spans="52:52" x14ac:dyDescent="0.25">
      <c r="AZ691">
        <f t="shared" si="37"/>
        <v>0</v>
      </c>
    </row>
    <row r="692" spans="52:52" x14ac:dyDescent="0.25">
      <c r="AZ692">
        <f t="shared" si="37"/>
        <v>0</v>
      </c>
    </row>
    <row r="693" spans="52:52" x14ac:dyDescent="0.25">
      <c r="AZ693">
        <f t="shared" si="37"/>
        <v>0</v>
      </c>
    </row>
    <row r="694" spans="52:52" x14ac:dyDescent="0.25">
      <c r="AZ694">
        <f t="shared" si="37"/>
        <v>0</v>
      </c>
    </row>
    <row r="695" spans="52:52" x14ac:dyDescent="0.25">
      <c r="AZ695">
        <f t="shared" si="37"/>
        <v>0</v>
      </c>
    </row>
    <row r="696" spans="52:52" x14ac:dyDescent="0.25">
      <c r="AZ696">
        <f t="shared" si="37"/>
        <v>0</v>
      </c>
    </row>
    <row r="697" spans="52:52" x14ac:dyDescent="0.25">
      <c r="AZ697">
        <f t="shared" si="37"/>
        <v>0</v>
      </c>
    </row>
    <row r="698" spans="52:52" x14ac:dyDescent="0.25">
      <c r="AZ698">
        <f t="shared" si="37"/>
        <v>0</v>
      </c>
    </row>
    <row r="699" spans="52:52" x14ac:dyDescent="0.25">
      <c r="AZ699">
        <f t="shared" si="37"/>
        <v>0</v>
      </c>
    </row>
    <row r="700" spans="52:52" x14ac:dyDescent="0.25">
      <c r="AZ700">
        <f t="shared" si="37"/>
        <v>0</v>
      </c>
    </row>
    <row r="701" spans="52:52" x14ac:dyDescent="0.25">
      <c r="AZ701">
        <f t="shared" si="37"/>
        <v>0</v>
      </c>
    </row>
    <row r="702" spans="52:52" x14ac:dyDescent="0.25">
      <c r="AZ702">
        <f t="shared" si="37"/>
        <v>0</v>
      </c>
    </row>
    <row r="703" spans="52:52" x14ac:dyDescent="0.25">
      <c r="AZ703">
        <f t="shared" si="37"/>
        <v>0</v>
      </c>
    </row>
    <row r="704" spans="52:52" x14ac:dyDescent="0.25">
      <c r="AZ704">
        <f t="shared" si="37"/>
        <v>0</v>
      </c>
    </row>
    <row r="705" spans="52:52" x14ac:dyDescent="0.25">
      <c r="AZ705">
        <f t="shared" si="37"/>
        <v>0</v>
      </c>
    </row>
    <row r="706" spans="52:52" x14ac:dyDescent="0.25">
      <c r="AZ706">
        <f t="shared" si="37"/>
        <v>0</v>
      </c>
    </row>
    <row r="707" spans="52:52" x14ac:dyDescent="0.25">
      <c r="AZ707">
        <f t="shared" si="37"/>
        <v>0</v>
      </c>
    </row>
    <row r="708" spans="52:52" x14ac:dyDescent="0.25">
      <c r="AZ708">
        <f t="shared" si="37"/>
        <v>0</v>
      </c>
    </row>
    <row r="709" spans="52:52" x14ac:dyDescent="0.25">
      <c r="AZ709">
        <f t="shared" si="37"/>
        <v>0</v>
      </c>
    </row>
    <row r="710" spans="52:52" x14ac:dyDescent="0.25">
      <c r="AZ710">
        <f t="shared" si="37"/>
        <v>0</v>
      </c>
    </row>
    <row r="711" spans="52:52" x14ac:dyDescent="0.25">
      <c r="AZ711">
        <f t="shared" si="37"/>
        <v>0</v>
      </c>
    </row>
    <row r="712" spans="52:52" x14ac:dyDescent="0.25">
      <c r="AZ712">
        <f t="shared" si="37"/>
        <v>0</v>
      </c>
    </row>
    <row r="713" spans="52:52" x14ac:dyDescent="0.25">
      <c r="AZ713">
        <f t="shared" si="37"/>
        <v>0</v>
      </c>
    </row>
    <row r="714" spans="52:52" x14ac:dyDescent="0.25">
      <c r="AZ714">
        <f t="shared" si="37"/>
        <v>0</v>
      </c>
    </row>
    <row r="715" spans="52:52" x14ac:dyDescent="0.25">
      <c r="AZ715">
        <f t="shared" si="37"/>
        <v>0</v>
      </c>
    </row>
    <row r="716" spans="52:52" x14ac:dyDescent="0.25">
      <c r="AZ716">
        <f t="shared" si="37"/>
        <v>0</v>
      </c>
    </row>
    <row r="717" spans="52:52" x14ac:dyDescent="0.25">
      <c r="AZ717">
        <f t="shared" si="37"/>
        <v>0</v>
      </c>
    </row>
    <row r="718" spans="52:52" x14ac:dyDescent="0.25">
      <c r="AZ718">
        <f t="shared" si="37"/>
        <v>0</v>
      </c>
    </row>
    <row r="719" spans="52:52" x14ac:dyDescent="0.25">
      <c r="AZ719">
        <f t="shared" si="37"/>
        <v>0</v>
      </c>
    </row>
    <row r="720" spans="52:52" x14ac:dyDescent="0.25">
      <c r="AZ720">
        <f t="shared" si="37"/>
        <v>0</v>
      </c>
    </row>
    <row r="721" spans="52:52" x14ac:dyDescent="0.25">
      <c r="AZ721">
        <f t="shared" si="37"/>
        <v>0</v>
      </c>
    </row>
    <row r="722" spans="52:52" x14ac:dyDescent="0.25">
      <c r="AZ722">
        <f t="shared" si="37"/>
        <v>0</v>
      </c>
    </row>
    <row r="723" spans="52:52" x14ac:dyDescent="0.25">
      <c r="AZ723">
        <f t="shared" si="37"/>
        <v>0</v>
      </c>
    </row>
    <row r="724" spans="52:52" x14ac:dyDescent="0.25">
      <c r="AZ724">
        <f t="shared" si="37"/>
        <v>0</v>
      </c>
    </row>
    <row r="725" spans="52:52" x14ac:dyDescent="0.25">
      <c r="AZ725">
        <f t="shared" ref="AZ725:AZ788" si="38">(AW725*6)+(AX725*8)+(AY725*5)</f>
        <v>0</v>
      </c>
    </row>
    <row r="726" spans="52:52" x14ac:dyDescent="0.25">
      <c r="AZ726">
        <f t="shared" si="38"/>
        <v>0</v>
      </c>
    </row>
    <row r="727" spans="52:52" x14ac:dyDescent="0.25">
      <c r="AZ727">
        <f t="shared" si="38"/>
        <v>0</v>
      </c>
    </row>
    <row r="728" spans="52:52" x14ac:dyDescent="0.25">
      <c r="AZ728">
        <f t="shared" si="38"/>
        <v>0</v>
      </c>
    </row>
    <row r="729" spans="52:52" x14ac:dyDescent="0.25">
      <c r="AZ729">
        <f t="shared" si="38"/>
        <v>0</v>
      </c>
    </row>
    <row r="730" spans="52:52" x14ac:dyDescent="0.25">
      <c r="AZ730">
        <f t="shared" si="38"/>
        <v>0</v>
      </c>
    </row>
    <row r="731" spans="52:52" x14ac:dyDescent="0.25">
      <c r="AZ731">
        <f t="shared" si="38"/>
        <v>0</v>
      </c>
    </row>
    <row r="732" spans="52:52" x14ac:dyDescent="0.25">
      <c r="AZ732">
        <f t="shared" si="38"/>
        <v>0</v>
      </c>
    </row>
    <row r="733" spans="52:52" x14ac:dyDescent="0.25">
      <c r="AZ733">
        <f t="shared" si="38"/>
        <v>0</v>
      </c>
    </row>
    <row r="734" spans="52:52" x14ac:dyDescent="0.25">
      <c r="AZ734">
        <f t="shared" si="38"/>
        <v>0</v>
      </c>
    </row>
    <row r="735" spans="52:52" x14ac:dyDescent="0.25">
      <c r="AZ735">
        <f t="shared" si="38"/>
        <v>0</v>
      </c>
    </row>
    <row r="736" spans="52:52" x14ac:dyDescent="0.25">
      <c r="AZ736">
        <f t="shared" si="38"/>
        <v>0</v>
      </c>
    </row>
    <row r="737" spans="52:52" x14ac:dyDescent="0.25">
      <c r="AZ737">
        <f t="shared" si="38"/>
        <v>0</v>
      </c>
    </row>
    <row r="738" spans="52:52" x14ac:dyDescent="0.25">
      <c r="AZ738">
        <f t="shared" si="38"/>
        <v>0</v>
      </c>
    </row>
    <row r="739" spans="52:52" x14ac:dyDescent="0.25">
      <c r="AZ739">
        <f t="shared" si="38"/>
        <v>0</v>
      </c>
    </row>
    <row r="740" spans="52:52" x14ac:dyDescent="0.25">
      <c r="AZ740">
        <f t="shared" si="38"/>
        <v>0</v>
      </c>
    </row>
    <row r="741" spans="52:52" x14ac:dyDescent="0.25">
      <c r="AZ741">
        <f t="shared" si="38"/>
        <v>0</v>
      </c>
    </row>
    <row r="742" spans="52:52" x14ac:dyDescent="0.25">
      <c r="AZ742">
        <f t="shared" si="38"/>
        <v>0</v>
      </c>
    </row>
    <row r="743" spans="52:52" x14ac:dyDescent="0.25">
      <c r="AZ743">
        <f t="shared" si="38"/>
        <v>0</v>
      </c>
    </row>
    <row r="744" spans="52:52" x14ac:dyDescent="0.25">
      <c r="AZ744">
        <f t="shared" si="38"/>
        <v>0</v>
      </c>
    </row>
    <row r="745" spans="52:52" x14ac:dyDescent="0.25">
      <c r="AZ745">
        <f t="shared" si="38"/>
        <v>0</v>
      </c>
    </row>
    <row r="746" spans="52:52" x14ac:dyDescent="0.25">
      <c r="AZ746">
        <f t="shared" si="38"/>
        <v>0</v>
      </c>
    </row>
    <row r="747" spans="52:52" x14ac:dyDescent="0.25">
      <c r="AZ747">
        <f t="shared" si="38"/>
        <v>0</v>
      </c>
    </row>
    <row r="748" spans="52:52" x14ac:dyDescent="0.25">
      <c r="AZ748">
        <f t="shared" si="38"/>
        <v>0</v>
      </c>
    </row>
    <row r="749" spans="52:52" x14ac:dyDescent="0.25">
      <c r="AZ749">
        <f t="shared" si="38"/>
        <v>0</v>
      </c>
    </row>
    <row r="750" spans="52:52" x14ac:dyDescent="0.25">
      <c r="AZ750">
        <f t="shared" si="38"/>
        <v>0</v>
      </c>
    </row>
    <row r="751" spans="52:52" x14ac:dyDescent="0.25">
      <c r="AZ751">
        <f t="shared" si="38"/>
        <v>0</v>
      </c>
    </row>
    <row r="752" spans="52:52" x14ac:dyDescent="0.25">
      <c r="AZ752">
        <f t="shared" si="38"/>
        <v>0</v>
      </c>
    </row>
    <row r="753" spans="52:52" x14ac:dyDescent="0.25">
      <c r="AZ753">
        <f t="shared" si="38"/>
        <v>0</v>
      </c>
    </row>
    <row r="754" spans="52:52" x14ac:dyDescent="0.25">
      <c r="AZ754">
        <f t="shared" si="38"/>
        <v>0</v>
      </c>
    </row>
    <row r="755" spans="52:52" x14ac:dyDescent="0.25">
      <c r="AZ755">
        <f t="shared" si="38"/>
        <v>0</v>
      </c>
    </row>
    <row r="756" spans="52:52" x14ac:dyDescent="0.25">
      <c r="AZ756">
        <f t="shared" si="38"/>
        <v>0</v>
      </c>
    </row>
    <row r="757" spans="52:52" x14ac:dyDescent="0.25">
      <c r="AZ757">
        <f t="shared" si="38"/>
        <v>0</v>
      </c>
    </row>
    <row r="758" spans="52:52" x14ac:dyDescent="0.25">
      <c r="AZ758">
        <f t="shared" si="38"/>
        <v>0</v>
      </c>
    </row>
    <row r="759" spans="52:52" x14ac:dyDescent="0.25">
      <c r="AZ759">
        <f t="shared" si="38"/>
        <v>0</v>
      </c>
    </row>
    <row r="760" spans="52:52" x14ac:dyDescent="0.25">
      <c r="AZ760">
        <f t="shared" si="38"/>
        <v>0</v>
      </c>
    </row>
    <row r="761" spans="52:52" x14ac:dyDescent="0.25">
      <c r="AZ761">
        <f t="shared" si="38"/>
        <v>0</v>
      </c>
    </row>
    <row r="762" spans="52:52" x14ac:dyDescent="0.25">
      <c r="AZ762">
        <f t="shared" si="38"/>
        <v>0</v>
      </c>
    </row>
    <row r="763" spans="52:52" x14ac:dyDescent="0.25">
      <c r="AZ763">
        <f t="shared" si="38"/>
        <v>0</v>
      </c>
    </row>
    <row r="764" spans="52:52" x14ac:dyDescent="0.25">
      <c r="AZ764">
        <f t="shared" si="38"/>
        <v>0</v>
      </c>
    </row>
    <row r="765" spans="52:52" x14ac:dyDescent="0.25">
      <c r="AZ765">
        <f t="shared" si="38"/>
        <v>0</v>
      </c>
    </row>
    <row r="766" spans="52:52" x14ac:dyDescent="0.25">
      <c r="AZ766">
        <f t="shared" si="38"/>
        <v>0</v>
      </c>
    </row>
    <row r="767" spans="52:52" x14ac:dyDescent="0.25">
      <c r="AZ767">
        <f t="shared" si="38"/>
        <v>0</v>
      </c>
    </row>
    <row r="768" spans="52:52" x14ac:dyDescent="0.25">
      <c r="AZ768">
        <f t="shared" si="38"/>
        <v>0</v>
      </c>
    </row>
    <row r="769" spans="52:52" x14ac:dyDescent="0.25">
      <c r="AZ769">
        <f t="shared" si="38"/>
        <v>0</v>
      </c>
    </row>
    <row r="770" spans="52:52" x14ac:dyDescent="0.25">
      <c r="AZ770">
        <f t="shared" si="38"/>
        <v>0</v>
      </c>
    </row>
    <row r="771" spans="52:52" x14ac:dyDescent="0.25">
      <c r="AZ771">
        <f t="shared" si="38"/>
        <v>0</v>
      </c>
    </row>
    <row r="772" spans="52:52" x14ac:dyDescent="0.25">
      <c r="AZ772">
        <f t="shared" si="38"/>
        <v>0</v>
      </c>
    </row>
    <row r="773" spans="52:52" x14ac:dyDescent="0.25">
      <c r="AZ773">
        <f t="shared" si="38"/>
        <v>0</v>
      </c>
    </row>
    <row r="774" spans="52:52" x14ac:dyDescent="0.25">
      <c r="AZ774">
        <f t="shared" si="38"/>
        <v>0</v>
      </c>
    </row>
    <row r="775" spans="52:52" x14ac:dyDescent="0.25">
      <c r="AZ775">
        <f t="shared" si="38"/>
        <v>0</v>
      </c>
    </row>
    <row r="776" spans="52:52" x14ac:dyDescent="0.25">
      <c r="AZ776">
        <f t="shared" si="38"/>
        <v>0</v>
      </c>
    </row>
    <row r="777" spans="52:52" x14ac:dyDescent="0.25">
      <c r="AZ777">
        <f t="shared" si="38"/>
        <v>0</v>
      </c>
    </row>
    <row r="778" spans="52:52" x14ac:dyDescent="0.25">
      <c r="AZ778">
        <f t="shared" si="38"/>
        <v>0</v>
      </c>
    </row>
    <row r="779" spans="52:52" x14ac:dyDescent="0.25">
      <c r="AZ779">
        <f t="shared" si="38"/>
        <v>0</v>
      </c>
    </row>
    <row r="780" spans="52:52" x14ac:dyDescent="0.25">
      <c r="AZ780">
        <f t="shared" si="38"/>
        <v>0</v>
      </c>
    </row>
    <row r="781" spans="52:52" x14ac:dyDescent="0.25">
      <c r="AZ781">
        <f t="shared" si="38"/>
        <v>0</v>
      </c>
    </row>
    <row r="782" spans="52:52" x14ac:dyDescent="0.25">
      <c r="AZ782">
        <f t="shared" si="38"/>
        <v>0</v>
      </c>
    </row>
    <row r="783" spans="52:52" x14ac:dyDescent="0.25">
      <c r="AZ783">
        <f t="shared" si="38"/>
        <v>0</v>
      </c>
    </row>
    <row r="784" spans="52:52" x14ac:dyDescent="0.25">
      <c r="AZ784">
        <f t="shared" si="38"/>
        <v>0</v>
      </c>
    </row>
    <row r="785" spans="52:52" x14ac:dyDescent="0.25">
      <c r="AZ785">
        <f t="shared" si="38"/>
        <v>0</v>
      </c>
    </row>
    <row r="786" spans="52:52" x14ac:dyDescent="0.25">
      <c r="AZ786">
        <f t="shared" si="38"/>
        <v>0</v>
      </c>
    </row>
    <row r="787" spans="52:52" x14ac:dyDescent="0.25">
      <c r="AZ787">
        <f t="shared" si="38"/>
        <v>0</v>
      </c>
    </row>
    <row r="788" spans="52:52" x14ac:dyDescent="0.25">
      <c r="AZ788">
        <f t="shared" si="38"/>
        <v>0</v>
      </c>
    </row>
    <row r="789" spans="52:52" x14ac:dyDescent="0.25">
      <c r="AZ789">
        <f t="shared" ref="AZ789:AZ852" si="39">(AW789*6)+(AX789*8)+(AY789*5)</f>
        <v>0</v>
      </c>
    </row>
    <row r="790" spans="52:52" x14ac:dyDescent="0.25">
      <c r="AZ790">
        <f t="shared" si="39"/>
        <v>0</v>
      </c>
    </row>
    <row r="791" spans="52:52" x14ac:dyDescent="0.25">
      <c r="AZ791">
        <f t="shared" si="39"/>
        <v>0</v>
      </c>
    </row>
    <row r="792" spans="52:52" x14ac:dyDescent="0.25">
      <c r="AZ792">
        <f t="shared" si="39"/>
        <v>0</v>
      </c>
    </row>
    <row r="793" spans="52:52" x14ac:dyDescent="0.25">
      <c r="AZ793">
        <f t="shared" si="39"/>
        <v>0</v>
      </c>
    </row>
    <row r="794" spans="52:52" x14ac:dyDescent="0.25">
      <c r="AZ794">
        <f t="shared" si="39"/>
        <v>0</v>
      </c>
    </row>
    <row r="795" spans="52:52" x14ac:dyDescent="0.25">
      <c r="AZ795">
        <f t="shared" si="39"/>
        <v>0</v>
      </c>
    </row>
    <row r="796" spans="52:52" x14ac:dyDescent="0.25">
      <c r="AZ796">
        <f t="shared" si="39"/>
        <v>0</v>
      </c>
    </row>
    <row r="797" spans="52:52" x14ac:dyDescent="0.25">
      <c r="AZ797">
        <f t="shared" si="39"/>
        <v>0</v>
      </c>
    </row>
    <row r="798" spans="52:52" x14ac:dyDescent="0.25">
      <c r="AZ798">
        <f t="shared" si="39"/>
        <v>0</v>
      </c>
    </row>
    <row r="799" spans="52:52" x14ac:dyDescent="0.25">
      <c r="AZ799">
        <f t="shared" si="39"/>
        <v>0</v>
      </c>
    </row>
    <row r="800" spans="52:52" x14ac:dyDescent="0.25">
      <c r="AZ800">
        <f t="shared" si="39"/>
        <v>0</v>
      </c>
    </row>
    <row r="801" spans="52:52" x14ac:dyDescent="0.25">
      <c r="AZ801">
        <f t="shared" si="39"/>
        <v>0</v>
      </c>
    </row>
    <row r="802" spans="52:52" x14ac:dyDescent="0.25">
      <c r="AZ802">
        <f t="shared" si="39"/>
        <v>0</v>
      </c>
    </row>
    <row r="803" spans="52:52" x14ac:dyDescent="0.25">
      <c r="AZ803">
        <f t="shared" si="39"/>
        <v>0</v>
      </c>
    </row>
    <row r="804" spans="52:52" x14ac:dyDescent="0.25">
      <c r="AZ804">
        <f t="shared" si="39"/>
        <v>0</v>
      </c>
    </row>
    <row r="805" spans="52:52" x14ac:dyDescent="0.25">
      <c r="AZ805">
        <f t="shared" si="39"/>
        <v>0</v>
      </c>
    </row>
    <row r="806" spans="52:52" x14ac:dyDescent="0.25">
      <c r="AZ806">
        <f t="shared" si="39"/>
        <v>0</v>
      </c>
    </row>
    <row r="807" spans="52:52" x14ac:dyDescent="0.25">
      <c r="AZ807">
        <f t="shared" si="39"/>
        <v>0</v>
      </c>
    </row>
    <row r="808" spans="52:52" x14ac:dyDescent="0.25">
      <c r="AZ808">
        <f t="shared" si="39"/>
        <v>0</v>
      </c>
    </row>
    <row r="809" spans="52:52" x14ac:dyDescent="0.25">
      <c r="AZ809">
        <f t="shared" si="39"/>
        <v>0</v>
      </c>
    </row>
    <row r="810" spans="52:52" x14ac:dyDescent="0.25">
      <c r="AZ810">
        <f t="shared" si="39"/>
        <v>0</v>
      </c>
    </row>
    <row r="811" spans="52:52" x14ac:dyDescent="0.25">
      <c r="AZ811">
        <f t="shared" si="39"/>
        <v>0</v>
      </c>
    </row>
    <row r="812" spans="52:52" x14ac:dyDescent="0.25">
      <c r="AZ812">
        <f t="shared" si="39"/>
        <v>0</v>
      </c>
    </row>
    <row r="813" spans="52:52" x14ac:dyDescent="0.25">
      <c r="AZ813">
        <f t="shared" si="39"/>
        <v>0</v>
      </c>
    </row>
    <row r="814" spans="52:52" x14ac:dyDescent="0.25">
      <c r="AZ814">
        <f t="shared" si="39"/>
        <v>0</v>
      </c>
    </row>
    <row r="815" spans="52:52" x14ac:dyDescent="0.25">
      <c r="AZ815">
        <f t="shared" si="39"/>
        <v>0</v>
      </c>
    </row>
    <row r="816" spans="52:52" x14ac:dyDescent="0.25">
      <c r="AZ816">
        <f t="shared" si="39"/>
        <v>0</v>
      </c>
    </row>
    <row r="817" spans="52:52" x14ac:dyDescent="0.25">
      <c r="AZ817">
        <f t="shared" si="39"/>
        <v>0</v>
      </c>
    </row>
    <row r="818" spans="52:52" x14ac:dyDescent="0.25">
      <c r="AZ818">
        <f t="shared" si="39"/>
        <v>0</v>
      </c>
    </row>
    <row r="819" spans="52:52" x14ac:dyDescent="0.25">
      <c r="AZ819">
        <f t="shared" si="39"/>
        <v>0</v>
      </c>
    </row>
    <row r="820" spans="52:52" x14ac:dyDescent="0.25">
      <c r="AZ820">
        <f t="shared" si="39"/>
        <v>0</v>
      </c>
    </row>
    <row r="821" spans="52:52" x14ac:dyDescent="0.25">
      <c r="AZ821">
        <f t="shared" si="39"/>
        <v>0</v>
      </c>
    </row>
    <row r="822" spans="52:52" x14ac:dyDescent="0.25">
      <c r="AZ822">
        <f t="shared" si="39"/>
        <v>0</v>
      </c>
    </row>
    <row r="823" spans="52:52" x14ac:dyDescent="0.25">
      <c r="AZ823">
        <f t="shared" si="39"/>
        <v>0</v>
      </c>
    </row>
    <row r="824" spans="52:52" x14ac:dyDescent="0.25">
      <c r="AZ824">
        <f t="shared" si="39"/>
        <v>0</v>
      </c>
    </row>
    <row r="825" spans="52:52" x14ac:dyDescent="0.25">
      <c r="AZ825">
        <f t="shared" si="39"/>
        <v>0</v>
      </c>
    </row>
    <row r="826" spans="52:52" x14ac:dyDescent="0.25">
      <c r="AZ826">
        <f t="shared" si="39"/>
        <v>0</v>
      </c>
    </row>
    <row r="827" spans="52:52" x14ac:dyDescent="0.25">
      <c r="AZ827">
        <f t="shared" si="39"/>
        <v>0</v>
      </c>
    </row>
    <row r="828" spans="52:52" x14ac:dyDescent="0.25">
      <c r="AZ828">
        <f t="shared" si="39"/>
        <v>0</v>
      </c>
    </row>
    <row r="829" spans="52:52" x14ac:dyDescent="0.25">
      <c r="AZ829">
        <f t="shared" si="39"/>
        <v>0</v>
      </c>
    </row>
    <row r="830" spans="52:52" x14ac:dyDescent="0.25">
      <c r="AZ830">
        <f t="shared" si="39"/>
        <v>0</v>
      </c>
    </row>
    <row r="831" spans="52:52" x14ac:dyDescent="0.25">
      <c r="AZ831">
        <f t="shared" si="39"/>
        <v>0</v>
      </c>
    </row>
    <row r="832" spans="52:52" x14ac:dyDescent="0.25">
      <c r="AZ832">
        <f t="shared" si="39"/>
        <v>0</v>
      </c>
    </row>
    <row r="833" spans="52:52" x14ac:dyDescent="0.25">
      <c r="AZ833">
        <f t="shared" si="39"/>
        <v>0</v>
      </c>
    </row>
    <row r="834" spans="52:52" x14ac:dyDescent="0.25">
      <c r="AZ834">
        <f t="shared" si="39"/>
        <v>0</v>
      </c>
    </row>
    <row r="835" spans="52:52" x14ac:dyDescent="0.25">
      <c r="AZ835">
        <f t="shared" si="39"/>
        <v>0</v>
      </c>
    </row>
    <row r="836" spans="52:52" x14ac:dyDescent="0.25">
      <c r="AZ836">
        <f t="shared" si="39"/>
        <v>0</v>
      </c>
    </row>
    <row r="837" spans="52:52" x14ac:dyDescent="0.25">
      <c r="AZ837">
        <f t="shared" si="39"/>
        <v>0</v>
      </c>
    </row>
    <row r="838" spans="52:52" x14ac:dyDescent="0.25">
      <c r="AZ838">
        <f t="shared" si="39"/>
        <v>0</v>
      </c>
    </row>
    <row r="839" spans="52:52" x14ac:dyDescent="0.25">
      <c r="AZ839">
        <f t="shared" si="39"/>
        <v>0</v>
      </c>
    </row>
    <row r="840" spans="52:52" x14ac:dyDescent="0.25">
      <c r="AZ840">
        <f t="shared" si="39"/>
        <v>0</v>
      </c>
    </row>
    <row r="841" spans="52:52" x14ac:dyDescent="0.25">
      <c r="AZ841">
        <f t="shared" si="39"/>
        <v>0</v>
      </c>
    </row>
    <row r="842" spans="52:52" x14ac:dyDescent="0.25">
      <c r="AZ842">
        <f t="shared" si="39"/>
        <v>0</v>
      </c>
    </row>
    <row r="843" spans="52:52" x14ac:dyDescent="0.25">
      <c r="AZ843">
        <f t="shared" si="39"/>
        <v>0</v>
      </c>
    </row>
    <row r="844" spans="52:52" x14ac:dyDescent="0.25">
      <c r="AZ844">
        <f t="shared" si="39"/>
        <v>0</v>
      </c>
    </row>
    <row r="845" spans="52:52" x14ac:dyDescent="0.25">
      <c r="AZ845">
        <f t="shared" si="39"/>
        <v>0</v>
      </c>
    </row>
    <row r="846" spans="52:52" x14ac:dyDescent="0.25">
      <c r="AZ846">
        <f t="shared" si="39"/>
        <v>0</v>
      </c>
    </row>
    <row r="847" spans="52:52" x14ac:dyDescent="0.25">
      <c r="AZ847">
        <f t="shared" si="39"/>
        <v>0</v>
      </c>
    </row>
    <row r="848" spans="52:52" x14ac:dyDescent="0.25">
      <c r="AZ848">
        <f t="shared" si="39"/>
        <v>0</v>
      </c>
    </row>
    <row r="849" spans="52:52" x14ac:dyDescent="0.25">
      <c r="AZ849">
        <f t="shared" si="39"/>
        <v>0</v>
      </c>
    </row>
    <row r="850" spans="52:52" x14ac:dyDescent="0.25">
      <c r="AZ850">
        <f t="shared" si="39"/>
        <v>0</v>
      </c>
    </row>
    <row r="851" spans="52:52" x14ac:dyDescent="0.25">
      <c r="AZ851">
        <f t="shared" si="39"/>
        <v>0</v>
      </c>
    </row>
    <row r="852" spans="52:52" x14ac:dyDescent="0.25">
      <c r="AZ852">
        <f t="shared" si="39"/>
        <v>0</v>
      </c>
    </row>
    <row r="853" spans="52:52" x14ac:dyDescent="0.25">
      <c r="AZ853">
        <f t="shared" ref="AZ853:AZ916" si="40">(AW853*6)+(AX853*8)+(AY853*5)</f>
        <v>0</v>
      </c>
    </row>
    <row r="854" spans="52:52" x14ac:dyDescent="0.25">
      <c r="AZ854">
        <f t="shared" si="40"/>
        <v>0</v>
      </c>
    </row>
    <row r="855" spans="52:52" x14ac:dyDescent="0.25">
      <c r="AZ855">
        <f t="shared" si="40"/>
        <v>0</v>
      </c>
    </row>
    <row r="856" spans="52:52" x14ac:dyDescent="0.25">
      <c r="AZ856">
        <f t="shared" si="40"/>
        <v>0</v>
      </c>
    </row>
    <row r="857" spans="52:52" x14ac:dyDescent="0.25">
      <c r="AZ857">
        <f t="shared" si="40"/>
        <v>0</v>
      </c>
    </row>
    <row r="858" spans="52:52" x14ac:dyDescent="0.25">
      <c r="AZ858">
        <f t="shared" si="40"/>
        <v>0</v>
      </c>
    </row>
    <row r="859" spans="52:52" x14ac:dyDescent="0.25">
      <c r="AZ859">
        <f t="shared" si="40"/>
        <v>0</v>
      </c>
    </row>
    <row r="860" spans="52:52" x14ac:dyDescent="0.25">
      <c r="AZ860">
        <f t="shared" si="40"/>
        <v>0</v>
      </c>
    </row>
    <row r="861" spans="52:52" x14ac:dyDescent="0.25">
      <c r="AZ861">
        <f t="shared" si="40"/>
        <v>0</v>
      </c>
    </row>
    <row r="862" spans="52:52" x14ac:dyDescent="0.25">
      <c r="AZ862">
        <f t="shared" si="40"/>
        <v>0</v>
      </c>
    </row>
    <row r="863" spans="52:52" x14ac:dyDescent="0.25">
      <c r="AZ863">
        <f t="shared" si="40"/>
        <v>0</v>
      </c>
    </row>
    <row r="864" spans="52:52" x14ac:dyDescent="0.25">
      <c r="AZ864">
        <f t="shared" si="40"/>
        <v>0</v>
      </c>
    </row>
    <row r="865" spans="52:52" x14ac:dyDescent="0.25">
      <c r="AZ865">
        <f t="shared" si="40"/>
        <v>0</v>
      </c>
    </row>
    <row r="866" spans="52:52" x14ac:dyDescent="0.25">
      <c r="AZ866">
        <f t="shared" si="40"/>
        <v>0</v>
      </c>
    </row>
    <row r="867" spans="52:52" x14ac:dyDescent="0.25">
      <c r="AZ867">
        <f t="shared" si="40"/>
        <v>0</v>
      </c>
    </row>
    <row r="868" spans="52:52" x14ac:dyDescent="0.25">
      <c r="AZ868">
        <f t="shared" si="40"/>
        <v>0</v>
      </c>
    </row>
    <row r="869" spans="52:52" x14ac:dyDescent="0.25">
      <c r="AZ869">
        <f t="shared" si="40"/>
        <v>0</v>
      </c>
    </row>
    <row r="870" spans="52:52" x14ac:dyDescent="0.25">
      <c r="AZ870">
        <f t="shared" si="40"/>
        <v>0</v>
      </c>
    </row>
    <row r="871" spans="52:52" x14ac:dyDescent="0.25">
      <c r="AZ871">
        <f t="shared" si="40"/>
        <v>0</v>
      </c>
    </row>
    <row r="872" spans="52:52" x14ac:dyDescent="0.25">
      <c r="AZ872">
        <f t="shared" si="40"/>
        <v>0</v>
      </c>
    </row>
    <row r="873" spans="52:52" x14ac:dyDescent="0.25">
      <c r="AZ873">
        <f t="shared" si="40"/>
        <v>0</v>
      </c>
    </row>
    <row r="874" spans="52:52" x14ac:dyDescent="0.25">
      <c r="AZ874">
        <f t="shared" si="40"/>
        <v>0</v>
      </c>
    </row>
    <row r="875" spans="52:52" x14ac:dyDescent="0.25">
      <c r="AZ875">
        <f t="shared" si="40"/>
        <v>0</v>
      </c>
    </row>
    <row r="876" spans="52:52" x14ac:dyDescent="0.25">
      <c r="AZ876">
        <f t="shared" si="40"/>
        <v>0</v>
      </c>
    </row>
    <row r="877" spans="52:52" x14ac:dyDescent="0.25">
      <c r="AZ877">
        <f t="shared" si="40"/>
        <v>0</v>
      </c>
    </row>
    <row r="878" spans="52:52" x14ac:dyDescent="0.25">
      <c r="AZ878">
        <f t="shared" si="40"/>
        <v>0</v>
      </c>
    </row>
    <row r="879" spans="52:52" x14ac:dyDescent="0.25">
      <c r="AZ879">
        <f t="shared" si="40"/>
        <v>0</v>
      </c>
    </row>
    <row r="880" spans="52:52" x14ac:dyDescent="0.25">
      <c r="AZ880">
        <f t="shared" si="40"/>
        <v>0</v>
      </c>
    </row>
    <row r="881" spans="52:52" x14ac:dyDescent="0.25">
      <c r="AZ881">
        <f t="shared" si="40"/>
        <v>0</v>
      </c>
    </row>
    <row r="882" spans="52:52" x14ac:dyDescent="0.25">
      <c r="AZ882">
        <f t="shared" si="40"/>
        <v>0</v>
      </c>
    </row>
    <row r="883" spans="52:52" x14ac:dyDescent="0.25">
      <c r="AZ883">
        <f t="shared" si="40"/>
        <v>0</v>
      </c>
    </row>
    <row r="884" spans="52:52" x14ac:dyDescent="0.25">
      <c r="AZ884">
        <f t="shared" si="40"/>
        <v>0</v>
      </c>
    </row>
    <row r="885" spans="52:52" x14ac:dyDescent="0.25">
      <c r="AZ885">
        <f t="shared" si="40"/>
        <v>0</v>
      </c>
    </row>
    <row r="886" spans="52:52" x14ac:dyDescent="0.25">
      <c r="AZ886">
        <f t="shared" si="40"/>
        <v>0</v>
      </c>
    </row>
    <row r="887" spans="52:52" x14ac:dyDescent="0.25">
      <c r="AZ887">
        <f t="shared" si="40"/>
        <v>0</v>
      </c>
    </row>
    <row r="888" spans="52:52" x14ac:dyDescent="0.25">
      <c r="AZ888">
        <f t="shared" si="40"/>
        <v>0</v>
      </c>
    </row>
    <row r="889" spans="52:52" x14ac:dyDescent="0.25">
      <c r="AZ889">
        <f t="shared" si="40"/>
        <v>0</v>
      </c>
    </row>
    <row r="890" spans="52:52" x14ac:dyDescent="0.25">
      <c r="AZ890">
        <f t="shared" si="40"/>
        <v>0</v>
      </c>
    </row>
    <row r="891" spans="52:52" x14ac:dyDescent="0.25">
      <c r="AZ891">
        <f t="shared" si="40"/>
        <v>0</v>
      </c>
    </row>
    <row r="892" spans="52:52" x14ac:dyDescent="0.25">
      <c r="AZ892">
        <f t="shared" si="40"/>
        <v>0</v>
      </c>
    </row>
    <row r="893" spans="52:52" x14ac:dyDescent="0.25">
      <c r="AZ893">
        <f t="shared" si="40"/>
        <v>0</v>
      </c>
    </row>
    <row r="894" spans="52:52" x14ac:dyDescent="0.25">
      <c r="AZ894">
        <f t="shared" si="40"/>
        <v>0</v>
      </c>
    </row>
    <row r="895" spans="52:52" x14ac:dyDescent="0.25">
      <c r="AZ895">
        <f t="shared" si="40"/>
        <v>0</v>
      </c>
    </row>
    <row r="896" spans="52:52" x14ac:dyDescent="0.25">
      <c r="AZ896">
        <f t="shared" si="40"/>
        <v>0</v>
      </c>
    </row>
    <row r="897" spans="52:52" x14ac:dyDescent="0.25">
      <c r="AZ897">
        <f t="shared" si="40"/>
        <v>0</v>
      </c>
    </row>
    <row r="898" spans="52:52" x14ac:dyDescent="0.25">
      <c r="AZ898">
        <f t="shared" si="40"/>
        <v>0</v>
      </c>
    </row>
    <row r="899" spans="52:52" x14ac:dyDescent="0.25">
      <c r="AZ899">
        <f t="shared" si="40"/>
        <v>0</v>
      </c>
    </row>
    <row r="900" spans="52:52" x14ac:dyDescent="0.25">
      <c r="AZ900">
        <f t="shared" si="40"/>
        <v>0</v>
      </c>
    </row>
    <row r="901" spans="52:52" x14ac:dyDescent="0.25">
      <c r="AZ901">
        <f t="shared" si="40"/>
        <v>0</v>
      </c>
    </row>
    <row r="902" spans="52:52" x14ac:dyDescent="0.25">
      <c r="AZ902">
        <f t="shared" si="40"/>
        <v>0</v>
      </c>
    </row>
    <row r="903" spans="52:52" x14ac:dyDescent="0.25">
      <c r="AZ903">
        <f t="shared" si="40"/>
        <v>0</v>
      </c>
    </row>
    <row r="904" spans="52:52" x14ac:dyDescent="0.25">
      <c r="AZ904">
        <f t="shared" si="40"/>
        <v>0</v>
      </c>
    </row>
    <row r="905" spans="52:52" x14ac:dyDescent="0.25">
      <c r="AZ905">
        <f t="shared" si="40"/>
        <v>0</v>
      </c>
    </row>
    <row r="906" spans="52:52" x14ac:dyDescent="0.25">
      <c r="AZ906">
        <f t="shared" si="40"/>
        <v>0</v>
      </c>
    </row>
    <row r="907" spans="52:52" x14ac:dyDescent="0.25">
      <c r="AZ907">
        <f t="shared" si="40"/>
        <v>0</v>
      </c>
    </row>
    <row r="908" spans="52:52" x14ac:dyDescent="0.25">
      <c r="AZ908">
        <f t="shared" si="40"/>
        <v>0</v>
      </c>
    </row>
    <row r="909" spans="52:52" x14ac:dyDescent="0.25">
      <c r="AZ909">
        <f t="shared" si="40"/>
        <v>0</v>
      </c>
    </row>
    <row r="910" spans="52:52" x14ac:dyDescent="0.25">
      <c r="AZ910">
        <f t="shared" si="40"/>
        <v>0</v>
      </c>
    </row>
    <row r="911" spans="52:52" x14ac:dyDescent="0.25">
      <c r="AZ911">
        <f t="shared" si="40"/>
        <v>0</v>
      </c>
    </row>
    <row r="912" spans="52:52" x14ac:dyDescent="0.25">
      <c r="AZ912">
        <f t="shared" si="40"/>
        <v>0</v>
      </c>
    </row>
    <row r="913" spans="52:52" x14ac:dyDescent="0.25">
      <c r="AZ913">
        <f t="shared" si="40"/>
        <v>0</v>
      </c>
    </row>
    <row r="914" spans="52:52" x14ac:dyDescent="0.25">
      <c r="AZ914">
        <f t="shared" si="40"/>
        <v>0</v>
      </c>
    </row>
    <row r="915" spans="52:52" x14ac:dyDescent="0.25">
      <c r="AZ915">
        <f t="shared" si="40"/>
        <v>0</v>
      </c>
    </row>
    <row r="916" spans="52:52" x14ac:dyDescent="0.25">
      <c r="AZ916">
        <f t="shared" si="40"/>
        <v>0</v>
      </c>
    </row>
    <row r="917" spans="52:52" x14ac:dyDescent="0.25">
      <c r="AZ917">
        <f t="shared" ref="AZ917:AZ963" si="41">(AW917*6)+(AX917*8)+(AY917*5)</f>
        <v>0</v>
      </c>
    </row>
    <row r="918" spans="52:52" x14ac:dyDescent="0.25">
      <c r="AZ918">
        <f t="shared" si="41"/>
        <v>0</v>
      </c>
    </row>
    <row r="919" spans="52:52" x14ac:dyDescent="0.25">
      <c r="AZ919">
        <f t="shared" si="41"/>
        <v>0</v>
      </c>
    </row>
    <row r="920" spans="52:52" x14ac:dyDescent="0.25">
      <c r="AZ920">
        <f t="shared" si="41"/>
        <v>0</v>
      </c>
    </row>
    <row r="921" spans="52:52" x14ac:dyDescent="0.25">
      <c r="AZ921">
        <f t="shared" si="41"/>
        <v>0</v>
      </c>
    </row>
    <row r="922" spans="52:52" x14ac:dyDescent="0.25">
      <c r="AZ922">
        <f t="shared" si="41"/>
        <v>0</v>
      </c>
    </row>
    <row r="923" spans="52:52" x14ac:dyDescent="0.25">
      <c r="AZ923">
        <f t="shared" si="41"/>
        <v>0</v>
      </c>
    </row>
    <row r="924" spans="52:52" x14ac:dyDescent="0.25">
      <c r="AZ924">
        <f t="shared" si="41"/>
        <v>0</v>
      </c>
    </row>
    <row r="925" spans="52:52" x14ac:dyDescent="0.25">
      <c r="AZ925">
        <f t="shared" si="41"/>
        <v>0</v>
      </c>
    </row>
    <row r="926" spans="52:52" x14ac:dyDescent="0.25">
      <c r="AZ926">
        <f t="shared" si="41"/>
        <v>0</v>
      </c>
    </row>
    <row r="927" spans="52:52" x14ac:dyDescent="0.25">
      <c r="AZ927">
        <f t="shared" si="41"/>
        <v>0</v>
      </c>
    </row>
    <row r="928" spans="52:52" x14ac:dyDescent="0.25">
      <c r="AZ928">
        <f t="shared" si="41"/>
        <v>0</v>
      </c>
    </row>
    <row r="929" spans="52:52" x14ac:dyDescent="0.25">
      <c r="AZ929">
        <f t="shared" si="41"/>
        <v>0</v>
      </c>
    </row>
    <row r="930" spans="52:52" x14ac:dyDescent="0.25">
      <c r="AZ930">
        <f t="shared" si="41"/>
        <v>0</v>
      </c>
    </row>
    <row r="931" spans="52:52" x14ac:dyDescent="0.25">
      <c r="AZ931">
        <f t="shared" si="41"/>
        <v>0</v>
      </c>
    </row>
    <row r="932" spans="52:52" x14ac:dyDescent="0.25">
      <c r="AZ932">
        <f t="shared" si="41"/>
        <v>0</v>
      </c>
    </row>
    <row r="933" spans="52:52" x14ac:dyDescent="0.25">
      <c r="AZ933">
        <f t="shared" si="41"/>
        <v>0</v>
      </c>
    </row>
    <row r="934" spans="52:52" x14ac:dyDescent="0.25">
      <c r="AZ934">
        <f t="shared" si="41"/>
        <v>0</v>
      </c>
    </row>
    <row r="935" spans="52:52" x14ac:dyDescent="0.25">
      <c r="AZ935">
        <f t="shared" si="41"/>
        <v>0</v>
      </c>
    </row>
    <row r="936" spans="52:52" x14ac:dyDescent="0.25">
      <c r="AZ936">
        <f t="shared" si="41"/>
        <v>0</v>
      </c>
    </row>
    <row r="937" spans="52:52" x14ac:dyDescent="0.25">
      <c r="AZ937">
        <f t="shared" si="41"/>
        <v>0</v>
      </c>
    </row>
    <row r="938" spans="52:52" x14ac:dyDescent="0.25">
      <c r="AZ938">
        <f t="shared" si="41"/>
        <v>0</v>
      </c>
    </row>
    <row r="939" spans="52:52" x14ac:dyDescent="0.25">
      <c r="AZ939">
        <f t="shared" si="41"/>
        <v>0</v>
      </c>
    </row>
    <row r="940" spans="52:52" x14ac:dyDescent="0.25">
      <c r="AZ940">
        <f t="shared" si="41"/>
        <v>0</v>
      </c>
    </row>
    <row r="941" spans="52:52" x14ac:dyDescent="0.25">
      <c r="AZ941">
        <f t="shared" si="41"/>
        <v>0</v>
      </c>
    </row>
    <row r="942" spans="52:52" x14ac:dyDescent="0.25">
      <c r="AZ942">
        <f t="shared" si="41"/>
        <v>0</v>
      </c>
    </row>
    <row r="943" spans="52:52" x14ac:dyDescent="0.25">
      <c r="AZ943">
        <f t="shared" si="41"/>
        <v>0</v>
      </c>
    </row>
    <row r="944" spans="52:52" x14ac:dyDescent="0.25">
      <c r="AZ944">
        <f t="shared" si="41"/>
        <v>0</v>
      </c>
    </row>
    <row r="945" spans="52:52" x14ac:dyDescent="0.25">
      <c r="AZ945">
        <f t="shared" si="41"/>
        <v>0</v>
      </c>
    </row>
    <row r="946" spans="52:52" x14ac:dyDescent="0.25">
      <c r="AZ946">
        <f t="shared" si="41"/>
        <v>0</v>
      </c>
    </row>
    <row r="947" spans="52:52" x14ac:dyDescent="0.25">
      <c r="AZ947">
        <f t="shared" si="41"/>
        <v>0</v>
      </c>
    </row>
    <row r="948" spans="52:52" x14ac:dyDescent="0.25">
      <c r="AZ948">
        <f t="shared" si="41"/>
        <v>0</v>
      </c>
    </row>
    <row r="949" spans="52:52" x14ac:dyDescent="0.25">
      <c r="AZ949">
        <f t="shared" si="41"/>
        <v>0</v>
      </c>
    </row>
    <row r="950" spans="52:52" x14ac:dyDescent="0.25">
      <c r="AZ950">
        <f t="shared" si="41"/>
        <v>0</v>
      </c>
    </row>
    <row r="951" spans="52:52" x14ac:dyDescent="0.25">
      <c r="AZ951">
        <f t="shared" si="41"/>
        <v>0</v>
      </c>
    </row>
    <row r="952" spans="52:52" x14ac:dyDescent="0.25">
      <c r="AZ952">
        <f t="shared" si="41"/>
        <v>0</v>
      </c>
    </row>
    <row r="953" spans="52:52" x14ac:dyDescent="0.25">
      <c r="AZ953">
        <f t="shared" si="41"/>
        <v>0</v>
      </c>
    </row>
    <row r="954" spans="52:52" x14ac:dyDescent="0.25">
      <c r="AZ954">
        <f t="shared" si="41"/>
        <v>0</v>
      </c>
    </row>
    <row r="955" spans="52:52" x14ac:dyDescent="0.25">
      <c r="AZ955">
        <f t="shared" si="41"/>
        <v>0</v>
      </c>
    </row>
    <row r="956" spans="52:52" x14ac:dyDescent="0.25">
      <c r="AZ956">
        <f t="shared" si="41"/>
        <v>0</v>
      </c>
    </row>
    <row r="957" spans="52:52" x14ac:dyDescent="0.25">
      <c r="AZ957">
        <f t="shared" si="41"/>
        <v>0</v>
      </c>
    </row>
    <row r="958" spans="52:52" x14ac:dyDescent="0.25">
      <c r="AZ958">
        <f t="shared" si="41"/>
        <v>0</v>
      </c>
    </row>
    <row r="959" spans="52:52" x14ac:dyDescent="0.25">
      <c r="AZ959">
        <f t="shared" si="41"/>
        <v>0</v>
      </c>
    </row>
    <row r="960" spans="52:52" x14ac:dyDescent="0.25">
      <c r="AZ960">
        <f t="shared" si="41"/>
        <v>0</v>
      </c>
    </row>
    <row r="961" spans="52:52" x14ac:dyDescent="0.25">
      <c r="AZ961">
        <f t="shared" si="41"/>
        <v>0</v>
      </c>
    </row>
    <row r="962" spans="52:52" x14ac:dyDescent="0.25">
      <c r="AZ962">
        <f t="shared" si="41"/>
        <v>0</v>
      </c>
    </row>
    <row r="963" spans="52:52" x14ac:dyDescent="0.25">
      <c r="AZ963">
        <f t="shared" si="41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Adriana Chávez</dc:creator>
  <cp:lastModifiedBy>Alejandro</cp:lastModifiedBy>
  <dcterms:created xsi:type="dcterms:W3CDTF">2017-02-16T19:59:31Z</dcterms:created>
  <dcterms:modified xsi:type="dcterms:W3CDTF">2018-02-09T17:57:34Z</dcterms:modified>
</cp:coreProperties>
</file>