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1" l="1"/>
  <c r="L33" i="1" l="1"/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D2" i="1" l="1"/>
  <c r="L6" i="1"/>
  <c r="L9" i="1"/>
  <c r="N4" i="1" s="1"/>
</calcChain>
</file>

<file path=xl/sharedStrings.xml><?xml version="1.0" encoding="utf-8"?>
<sst xmlns="http://schemas.openxmlformats.org/spreadsheetml/2006/main" count="352" uniqueCount="267">
  <si>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</si>
  <si>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</si>
  <si>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</si>
  <si>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</si>
  <si>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</si>
  <si>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</si>
  <si>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</si>
  <si>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</si>
  <si>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</si>
  <si>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</si>
  <si>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</si>
  <si>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</si>
  <si>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</si>
  <si>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</si>
  <si>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</si>
  <si>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</si>
  <si>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</si>
  <si>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</si>
  <si>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</si>
  <si>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</si>
  <si>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</si>
  <si>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</si>
  <si>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</si>
  <si>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</si>
  <si>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</si>
  <si>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</si>
  <si>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</si>
  <si>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</si>
  <si>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</si>
  <si>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</si>
  <si>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</si>
  <si>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</si>
  <si>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</si>
  <si>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</si>
  <si>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</si>
  <si>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</si>
  <si>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</si>
  <si>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</si>
  <si>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</si>
  <si>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</si>
  <si>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</si>
  <si>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</si>
  <si>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</si>
  <si>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</si>
  <si>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</si>
  <si>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</si>
  <si>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</si>
  <si>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</si>
  <si>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</si>
  <si>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</si>
  <si>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</si>
  <si>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</si>
  <si>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</si>
  <si>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</si>
  <si>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</si>
  <si>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</si>
  <si>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</si>
  <si>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</si>
  <si>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</si>
  <si>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</si>
  <si>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</si>
  <si>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</si>
  <si>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</si>
  <si>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</si>
  <si>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</si>
  <si>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</si>
  <si>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</si>
  <si>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</si>
  <si>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</si>
  <si>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</si>
  <si>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</si>
  <si>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</si>
  <si>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</si>
  <si>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</si>
  <si>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</si>
  <si>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</si>
  <si>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</si>
  <si>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</si>
  <si>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</si>
  <si>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</si>
  <si>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</si>
  <si>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</si>
  <si>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</si>
  <si>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</si>
  <si>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</si>
  <si>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</si>
  <si>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</si>
  <si>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</si>
  <si>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</si>
  <si>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</si>
  <si>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</si>
  <si>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</si>
  <si>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</si>
  <si>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</si>
  <si>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</si>
  <si>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</si>
  <si>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</si>
  <si>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</si>
  <si>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</si>
  <si>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</si>
  <si>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</si>
  <si>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</si>
  <si>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</si>
  <si>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</si>
  <si>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</si>
  <si>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</si>
  <si>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</si>
  <si>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</si>
  <si>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</si>
  <si>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</si>
  <si>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</si>
  <si>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</si>
  <si>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</si>
  <si>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</si>
  <si>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</si>
  <si>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</si>
  <si>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</si>
  <si>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</si>
  <si>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</si>
  <si>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</si>
  <si>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</si>
  <si>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</si>
  <si>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</si>
  <si>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</si>
  <si>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</si>
  <si>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</si>
  <si>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</si>
  <si>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</si>
  <si>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</si>
  <si>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</si>
  <si>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</si>
  <si>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</si>
  <si>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</si>
  <si>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</si>
  <si>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</si>
  <si>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</si>
  <si>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</si>
  <si>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</si>
  <si>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</si>
  <si>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</si>
  <si>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</si>
  <si>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</si>
  <si>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</si>
  <si>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</si>
  <si>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</si>
  <si>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</si>
  <si>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</si>
  <si>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</si>
  <si>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</si>
  <si>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</si>
  <si>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</si>
  <si>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</si>
  <si>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</si>
  <si>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</si>
  <si>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</si>
  <si>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</si>
  <si>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</si>
  <si>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</si>
  <si>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</si>
  <si>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</si>
  <si>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</si>
  <si>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</si>
  <si>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</si>
  <si>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</si>
  <si>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</si>
  <si>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</si>
  <si>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</si>
  <si>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</si>
  <si>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</si>
  <si>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</si>
  <si>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</si>
  <si>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</si>
  <si>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</si>
  <si>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</si>
  <si>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</si>
  <si>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</si>
  <si>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</si>
  <si>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</si>
  <si>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</si>
  <si>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</si>
  <si>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</si>
  <si>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</si>
  <si>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</si>
  <si>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</si>
  <si>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</si>
  <si>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</si>
  <si>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</si>
  <si>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</si>
  <si>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</si>
  <si>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</si>
  <si>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</si>
  <si>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</si>
  <si>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</si>
  <si>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</si>
  <si>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</si>
  <si>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</si>
  <si>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</si>
  <si>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</si>
  <si>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</si>
  <si>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</si>
  <si>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</si>
  <si>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</si>
  <si>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</si>
  <si>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</si>
  <si>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</si>
  <si>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</si>
  <si>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</si>
  <si>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</si>
  <si>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</si>
  <si>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</si>
  <si>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</si>
  <si>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</si>
  <si>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</si>
  <si>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</si>
  <si>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</si>
  <si>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</si>
  <si>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</si>
  <si>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</si>
  <si>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</si>
  <si>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</si>
  <si>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</si>
  <si>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</si>
  <si>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</si>
  <si>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</si>
  <si>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</si>
  <si>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</si>
  <si>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</si>
  <si>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</si>
  <si>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</si>
  <si>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</si>
  <si>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</si>
  <si>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</si>
  <si>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</si>
  <si>
    <t>Seminario</t>
  </si>
  <si>
    <t>Jaime cooperó 110 para la comida y 14 en Tacos</t>
  </si>
  <si>
    <t>El Gnomo</t>
  </si>
  <si>
    <t>Tacos carnitas; Yogurt</t>
  </si>
  <si>
    <t>Javs</t>
  </si>
  <si>
    <t xml:space="preserve">Uber </t>
  </si>
  <si>
    <t>Gatos</t>
  </si>
  <si>
    <t>Reunion Veracruz</t>
  </si>
  <si>
    <t>Papitas con la enana</t>
  </si>
  <si>
    <t>Torta El secreto (A michas con Jaime)</t>
  </si>
  <si>
    <t>Cooperacha alcohol</t>
  </si>
  <si>
    <t>&lt;- Corte</t>
  </si>
  <si>
    <t>(Consulta de Saldo)</t>
  </si>
  <si>
    <t>Cancelado (Boletos Christian)</t>
  </si>
  <si>
    <t>Trámites Jaime</t>
  </si>
  <si>
    <t>Mie</t>
  </si>
  <si>
    <t>Uber desde Casa de Manu</t>
  </si>
  <si>
    <t>Tramites Jaime</t>
  </si>
  <si>
    <t>Comida China</t>
  </si>
  <si>
    <t>Copias; Formato Permiso; Agua mineral</t>
  </si>
  <si>
    <t>Formato</t>
  </si>
  <si>
    <t>Pleito Basura</t>
  </si>
  <si>
    <t>Sra Lety</t>
  </si>
  <si>
    <t>Ingles (27-30 mar)</t>
  </si>
  <si>
    <t>Para Copias</t>
  </si>
  <si>
    <t>No Camila</t>
  </si>
  <si>
    <t>Uber Enana</t>
  </si>
  <si>
    <t>Café con Javs</t>
  </si>
  <si>
    <t>Clase Bayes</t>
  </si>
  <si>
    <t>Tortas Filosofía</t>
  </si>
  <si>
    <t>Agua mineral;Twist; Krespy Kreme</t>
  </si>
  <si>
    <t xml:space="preserve">Maíz </t>
  </si>
  <si>
    <t>Crepas (Jaime)</t>
  </si>
  <si>
    <t>Deposito Papá Uber Enana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</si>
</sst>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4" fillId="0" borderId="0" xfId="0" applyFont="1"/>
    <xf numFmtId="0" fontId="19" fillId="0" borderId="0" xfId="0" applyFont="1"/>
    <xf numFmtId="0" fontId="2" fillId="10" borderId="0" xfId="0" applyFont="1" applyFill="1"/>
    <xf numFmtId="0" fontId="20" fillId="4" borderId="0" xfId="0" applyFont="1" applyFill="1"/>
    <xf numFmtId="0" fontId="7" fillId="4" borderId="0" xfId="0" applyFont="1" applyFill="1"/>
    <xf numFmtId="16" fontId="0" fillId="4" borderId="0" xfId="0" applyNumberForma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2" fillId="22" borderId="0" xfId="0" applyFont="1" applyFill="1"/>
    <xf numFmtId="0" fontId="16" fillId="22" borderId="0" xfId="0" applyFont="1" applyFill="1"/>
    <xf numFmtId="0" fontId="0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E41" sqref="E4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1" t="s">
        <v>146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5">
        <f>L3-C2</f>
        <v>-5184.9299999999994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180</v>
      </c>
      <c r="AQ2" s="62" t="s">
        <v>181</v>
      </c>
      <c r="AR2" s="62" t="s">
        <v>92</v>
      </c>
      <c r="AS2" s="62" t="s">
        <v>85</v>
      </c>
      <c r="AT2" s="62" t="s">
        <v>86</v>
      </c>
      <c r="AU2" s="77" t="s">
        <v>113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(SUM(C2,(E11:E501),(K11:K500)))-(SUM((D11:D501),(C11:C501)))</f>
        <v>4517.0700000000006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100">
        <f>L3+L9</f>
        <v>28686.07</v>
      </c>
      <c r="S4" s="49">
        <v>42783</v>
      </c>
      <c r="T4" s="50" t="s">
        <v>83</v>
      </c>
      <c r="U4" s="51" t="s">
        <v>105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106</v>
      </c>
      <c r="V5" s="43">
        <f t="shared" si="3"/>
        <v>300</v>
      </c>
      <c r="W5" s="52">
        <v>120</v>
      </c>
      <c r="X5" s="52">
        <v>200</v>
      </c>
      <c r="Y5" t="s">
        <v>102</v>
      </c>
      <c r="Z5" s="53">
        <f t="shared" si="0"/>
        <v>20</v>
      </c>
      <c r="AA5">
        <v>0</v>
      </c>
      <c r="AB5" t="s">
        <v>101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-153</v>
      </c>
      <c r="M6" s="32"/>
      <c r="N6" s="32"/>
      <c r="S6" s="49">
        <v>42785</v>
      </c>
      <c r="T6" s="50" t="s">
        <v>107</v>
      </c>
      <c r="U6" s="74" t="s">
        <v>109</v>
      </c>
      <c r="V6" s="43">
        <f t="shared" si="3"/>
        <v>50</v>
      </c>
      <c r="W6" s="52">
        <v>50</v>
      </c>
      <c r="X6" s="52"/>
      <c r="Y6" t="s">
        <v>110</v>
      </c>
      <c r="Z6" s="53">
        <f t="shared" si="0"/>
        <v>0</v>
      </c>
      <c r="AA6">
        <v>0</v>
      </c>
      <c r="AB6" s="40" t="s">
        <v>117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108</v>
      </c>
      <c r="U7" s="51" t="s">
        <v>111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112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114</v>
      </c>
      <c r="U8" s="51" t="s">
        <v>116</v>
      </c>
      <c r="V8" s="43">
        <f t="shared" si="3"/>
        <v>-22.5</v>
      </c>
      <c r="W8" s="52">
        <v>75</v>
      </c>
      <c r="X8" s="76">
        <v>9</v>
      </c>
      <c r="Y8" t="s">
        <v>118</v>
      </c>
      <c r="Z8" s="53">
        <f t="shared" si="0"/>
        <v>106.5</v>
      </c>
      <c r="AA8">
        <v>70</v>
      </c>
      <c r="AB8" t="s">
        <v>119</v>
      </c>
      <c r="AC8" t="s">
        <v>115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24169</v>
      </c>
      <c r="N9" s="35" t="s">
        <v>56</v>
      </c>
      <c r="O9" s="36"/>
      <c r="P9" s="36"/>
      <c r="Q9" s="36"/>
      <c r="S9" s="49">
        <v>42788</v>
      </c>
      <c r="T9" s="50" t="s">
        <v>121</v>
      </c>
      <c r="U9" s="51" t="s">
        <v>122</v>
      </c>
      <c r="V9" s="43">
        <f t="shared" si="3"/>
        <v>334</v>
      </c>
      <c r="W9" s="52"/>
      <c r="X9" s="52">
        <v>500</v>
      </c>
      <c r="Y9" t="s">
        <v>123</v>
      </c>
      <c r="Z9" s="53">
        <f t="shared" si="0"/>
        <v>166</v>
      </c>
      <c r="AA9">
        <v>100</v>
      </c>
      <c r="AB9" t="s">
        <v>124</v>
      </c>
      <c r="AC9" t="s">
        <v>125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126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141</v>
      </c>
      <c r="AC10" t="s">
        <v>129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135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134</v>
      </c>
      <c r="AC11" t="s">
        <v>136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160</v>
      </c>
      <c r="Q12" s="39">
        <v>465</v>
      </c>
      <c r="S12" s="49">
        <v>42791</v>
      </c>
      <c r="T12" s="50" t="s">
        <v>100</v>
      </c>
      <c r="U12" s="51" t="s">
        <v>130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170</v>
      </c>
      <c r="P13" s="59" t="s">
        <v>171</v>
      </c>
      <c r="Q13" s="39">
        <v>600</v>
      </c>
      <c r="S13" s="49">
        <v>42792</v>
      </c>
      <c r="T13" s="50" t="s">
        <v>107</v>
      </c>
      <c r="U13" s="51" t="s">
        <v>139</v>
      </c>
      <c r="V13" s="43">
        <f t="shared" si="3"/>
        <v>330</v>
      </c>
      <c r="W13" s="52"/>
      <c r="X13" s="52">
        <v>350</v>
      </c>
      <c r="Y13" t="s">
        <v>140</v>
      </c>
      <c r="Z13" s="53">
        <f t="shared" si="0"/>
        <v>20</v>
      </c>
      <c r="AA13">
        <v>0</v>
      </c>
      <c r="AB13" t="s">
        <v>144</v>
      </c>
      <c r="AC13" t="s">
        <v>143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0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179</v>
      </c>
      <c r="Q14" s="39">
        <v>500</v>
      </c>
      <c r="S14" s="49">
        <v>42793</v>
      </c>
      <c r="T14" s="50" t="s">
        <v>108</v>
      </c>
      <c r="U14" s="51" t="s">
        <v>142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147</v>
      </c>
      <c r="AC14" t="s">
        <v>148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120</v>
      </c>
      <c r="C15" s="13"/>
      <c r="D15" s="101">
        <v>165.23</v>
      </c>
      <c r="E15" s="14"/>
      <c r="F15" s="91" t="s">
        <v>244</v>
      </c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187</v>
      </c>
      <c r="Q15" s="39">
        <v>400</v>
      </c>
      <c r="S15" s="49">
        <v>42794</v>
      </c>
      <c r="T15" s="50" t="s">
        <v>114</v>
      </c>
      <c r="U15" s="74" t="s">
        <v>151</v>
      </c>
      <c r="V15" s="43">
        <f t="shared" si="3"/>
        <v>-30</v>
      </c>
      <c r="W15" s="52">
        <v>75</v>
      </c>
      <c r="X15" s="52">
        <v>40</v>
      </c>
      <c r="Y15" t="s">
        <v>152</v>
      </c>
      <c r="Z15" s="53">
        <f t="shared" si="0"/>
        <v>145</v>
      </c>
      <c r="AA15">
        <v>60</v>
      </c>
      <c r="AB15" t="s">
        <v>97</v>
      </c>
      <c r="AC15" t="s">
        <v>163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132</v>
      </c>
      <c r="C16" s="13"/>
      <c r="D16" s="101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57</v>
      </c>
      <c r="P16" s="59" t="s">
        <v>230</v>
      </c>
      <c r="Q16" s="39">
        <v>400</v>
      </c>
      <c r="S16" s="49">
        <v>42795</v>
      </c>
      <c r="T16" s="50" t="s">
        <v>121</v>
      </c>
      <c r="U16" s="51" t="s">
        <v>155</v>
      </c>
      <c r="V16" s="43">
        <f t="shared" si="3"/>
        <v>-0.5</v>
      </c>
      <c r="W16" s="52">
        <v>75</v>
      </c>
      <c r="X16" s="52">
        <v>50</v>
      </c>
      <c r="Y16" t="s">
        <v>156</v>
      </c>
      <c r="Z16" s="83">
        <f t="shared" si="0"/>
        <v>125.5</v>
      </c>
      <c r="AA16">
        <v>70</v>
      </c>
      <c r="AB16" t="s">
        <v>119</v>
      </c>
      <c r="AC16" t="s">
        <v>157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133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60">
        <v>42824</v>
      </c>
      <c r="O17" s="59" t="s">
        <v>255</v>
      </c>
      <c r="P17" s="59" t="s">
        <v>256</v>
      </c>
      <c r="Q17" s="39"/>
      <c r="S17" s="49">
        <v>42796</v>
      </c>
      <c r="T17" s="50" t="s">
        <v>63</v>
      </c>
      <c r="U17" s="51" t="s">
        <v>161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119</v>
      </c>
      <c r="AC17" s="40" t="s">
        <v>162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138</v>
      </c>
      <c r="B18" t="s">
        <v>137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164</v>
      </c>
      <c r="V18" s="84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165</v>
      </c>
      <c r="AC18" t="s">
        <v>166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145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167</v>
      </c>
      <c r="V19" s="43">
        <f t="shared" si="3"/>
        <v>-19</v>
      </c>
      <c r="W19" s="52">
        <v>0</v>
      </c>
      <c r="X19" s="52">
        <v>40</v>
      </c>
      <c r="Y19" t="s">
        <v>152</v>
      </c>
      <c r="Z19" s="53">
        <f t="shared" si="0"/>
        <v>59</v>
      </c>
      <c r="AA19">
        <v>30</v>
      </c>
      <c r="AB19" t="s">
        <v>168</v>
      </c>
      <c r="AC19" t="s">
        <v>169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149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107</v>
      </c>
      <c r="U20" s="51" t="s">
        <v>174</v>
      </c>
      <c r="V20" s="43">
        <f t="shared" si="3"/>
        <v>-130</v>
      </c>
      <c r="W20" s="52">
        <v>120</v>
      </c>
      <c r="X20" s="52">
        <v>15</v>
      </c>
      <c r="Y20" t="s">
        <v>175</v>
      </c>
      <c r="Z20" s="53">
        <f t="shared" si="0"/>
        <v>265</v>
      </c>
      <c r="AA20">
        <v>100</v>
      </c>
      <c r="AB20" t="s">
        <v>176</v>
      </c>
      <c r="AC20" t="s">
        <v>177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150</v>
      </c>
      <c r="C21" s="86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108</v>
      </c>
      <c r="U21" s="51" t="s">
        <v>178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172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114</v>
      </c>
      <c r="U22" s="51" t="s">
        <v>182</v>
      </c>
      <c r="V22" s="43">
        <f t="shared" si="3"/>
        <v>14.5</v>
      </c>
      <c r="W22" s="52">
        <v>75</v>
      </c>
      <c r="X22" s="87"/>
      <c r="Z22" s="53">
        <f t="shared" si="0"/>
        <v>60.5</v>
      </c>
      <c r="AA22">
        <v>0</v>
      </c>
      <c r="AC22" t="s">
        <v>183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173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121</v>
      </c>
      <c r="U23" s="51" t="s">
        <v>185</v>
      </c>
      <c r="V23" s="43">
        <f t="shared" si="3"/>
        <v>-8.5</v>
      </c>
      <c r="W23" s="76">
        <v>75</v>
      </c>
      <c r="X23" s="76">
        <v>50</v>
      </c>
      <c r="Y23" t="s">
        <v>186</v>
      </c>
      <c r="Z23" s="53">
        <f t="shared" si="0"/>
        <v>133.5</v>
      </c>
      <c r="AA23">
        <v>110</v>
      </c>
      <c r="AB23" t="s">
        <v>185</v>
      </c>
      <c r="AC23" t="s">
        <v>148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145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190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119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188</v>
      </c>
      <c r="C25" s="13"/>
      <c r="D25" s="92">
        <v>142.35</v>
      </c>
      <c r="E25" s="14"/>
      <c r="G25" s="88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189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189</v>
      </c>
      <c r="AC25" t="s">
        <v>220</v>
      </c>
      <c r="AD25">
        <v>10</v>
      </c>
      <c r="AE25" s="90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150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191</v>
      </c>
      <c r="V26" s="43">
        <f t="shared" si="3"/>
        <v>-190</v>
      </c>
      <c r="W26" s="52">
        <v>300</v>
      </c>
      <c r="X26" s="52">
        <v>500</v>
      </c>
      <c r="Y26" t="s">
        <v>192</v>
      </c>
      <c r="Z26" s="53">
        <f t="shared" si="0"/>
        <v>990</v>
      </c>
      <c r="AA26">
        <v>200</v>
      </c>
      <c r="AB26" t="s">
        <v>193</v>
      </c>
      <c r="AC26" t="s">
        <v>224</v>
      </c>
      <c r="AD26">
        <v>250</v>
      </c>
      <c r="AE26">
        <v>290</v>
      </c>
      <c r="AF26">
        <v>100</v>
      </c>
      <c r="AG26" s="90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150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107</v>
      </c>
      <c r="U27" s="51" t="s">
        <v>197</v>
      </c>
      <c r="V27" s="43">
        <f t="shared" si="3"/>
        <v>50</v>
      </c>
      <c r="W27" s="52">
        <v>50</v>
      </c>
      <c r="X27" s="52"/>
      <c r="Y27" t="s">
        <v>198</v>
      </c>
      <c r="Z27" s="53">
        <f t="shared" si="0"/>
        <v>0</v>
      </c>
      <c r="AA27">
        <v>0</v>
      </c>
      <c r="AB27" t="s">
        <v>144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127</v>
      </c>
      <c r="I28" s="59" t="s">
        <v>128</v>
      </c>
      <c r="J28" s="24">
        <v>100</v>
      </c>
      <c r="K28" s="23"/>
      <c r="L28" s="21">
        <f>J28-K28</f>
        <v>100</v>
      </c>
      <c r="N28" s="59"/>
      <c r="O28" s="59"/>
      <c r="P28" s="59" t="s">
        <v>205</v>
      </c>
      <c r="Q28" s="39"/>
      <c r="S28" s="49">
        <v>42807</v>
      </c>
      <c r="T28" s="50" t="s">
        <v>108</v>
      </c>
      <c r="U28" s="51" t="s">
        <v>199</v>
      </c>
      <c r="V28" s="43">
        <f t="shared" si="3"/>
        <v>347.5</v>
      </c>
      <c r="W28" s="52">
        <v>175</v>
      </c>
      <c r="X28" s="52">
        <v>220</v>
      </c>
      <c r="Y28" t="s">
        <v>202</v>
      </c>
      <c r="Z28" s="53">
        <f t="shared" si="0"/>
        <v>47.5</v>
      </c>
      <c r="AA28" s="40">
        <v>0</v>
      </c>
      <c r="AC28" t="s">
        <v>204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194</v>
      </c>
      <c r="C29" s="13"/>
      <c r="D29" s="12">
        <v>142.72999999999999</v>
      </c>
      <c r="E29" s="14"/>
      <c r="G29" s="60">
        <v>42794</v>
      </c>
      <c r="H29" s="59" t="s">
        <v>153</v>
      </c>
      <c r="I29" s="82" t="s">
        <v>154</v>
      </c>
      <c r="J29" s="24">
        <v>10</v>
      </c>
      <c r="K29" s="23"/>
      <c r="L29" s="21">
        <f t="shared" ref="L29:L33" si="8">J29-K29</f>
        <v>10</v>
      </c>
      <c r="N29" s="59"/>
      <c r="O29" s="59"/>
      <c r="P29" s="59"/>
      <c r="Q29" s="39"/>
      <c r="S29" s="49">
        <v>42808</v>
      </c>
      <c r="T29" s="50" t="s">
        <v>114</v>
      </c>
      <c r="U29" s="51" t="s">
        <v>203</v>
      </c>
      <c r="V29" s="43">
        <f t="shared" si="3"/>
        <v>-93.5</v>
      </c>
      <c r="W29" s="52">
        <v>75</v>
      </c>
      <c r="X29" s="52">
        <v>20</v>
      </c>
      <c r="Y29" t="s">
        <v>201</v>
      </c>
      <c r="Z29" s="53">
        <f t="shared" si="0"/>
        <v>188.5</v>
      </c>
      <c r="AA29">
        <v>50</v>
      </c>
      <c r="AB29" t="s">
        <v>206</v>
      </c>
      <c r="AC29" t="s">
        <v>207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195</v>
      </c>
      <c r="C30" s="13"/>
      <c r="D30" s="12">
        <v>201</v>
      </c>
      <c r="E30" s="14"/>
      <c r="G30" s="96">
        <v>42795</v>
      </c>
      <c r="H30" s="64" t="s">
        <v>158</v>
      </c>
      <c r="I30" s="64" t="s">
        <v>159</v>
      </c>
      <c r="J30" s="97">
        <v>20</v>
      </c>
      <c r="K30" s="102" t="s">
        <v>184</v>
      </c>
      <c r="L30" s="99">
        <v>0</v>
      </c>
      <c r="N30" s="59"/>
      <c r="O30" s="59"/>
      <c r="P30" s="59"/>
      <c r="Q30" s="39"/>
      <c r="S30" s="49">
        <v>42809</v>
      </c>
      <c r="T30" s="50" t="s">
        <v>121</v>
      </c>
      <c r="U30" s="51" t="s">
        <v>208</v>
      </c>
      <c r="V30" s="84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119</v>
      </c>
      <c r="AC30" t="s">
        <v>209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89">
        <v>42805</v>
      </c>
      <c r="B31" t="s">
        <v>196</v>
      </c>
      <c r="C31" s="13"/>
      <c r="D31" s="12">
        <v>52.79</v>
      </c>
      <c r="E31" s="14"/>
      <c r="G31" s="96">
        <v>42816</v>
      </c>
      <c r="H31" s="64" t="s">
        <v>28</v>
      </c>
      <c r="I31" s="64" t="s">
        <v>217</v>
      </c>
      <c r="J31" s="97">
        <v>150</v>
      </c>
      <c r="K31" s="98" t="s">
        <v>246</v>
      </c>
      <c r="L31" s="99">
        <v>0</v>
      </c>
      <c r="N31" s="59"/>
      <c r="O31" s="59"/>
      <c r="P31" s="59"/>
      <c r="Q31" s="39"/>
      <c r="S31" s="49">
        <v>42810</v>
      </c>
      <c r="T31" s="50" t="s">
        <v>210</v>
      </c>
      <c r="U31" s="51" t="s">
        <v>211</v>
      </c>
      <c r="V31" s="43">
        <f t="shared" si="3"/>
        <v>-147.5</v>
      </c>
      <c r="W31" s="52">
        <v>75</v>
      </c>
      <c r="X31" s="52"/>
      <c r="Z31" s="53">
        <f t="shared" si="0"/>
        <v>222.5</v>
      </c>
      <c r="AA31">
        <v>0</v>
      </c>
      <c r="AB31" t="s">
        <v>212</v>
      </c>
      <c r="AC31" t="s">
        <v>225</v>
      </c>
      <c r="AD31">
        <v>60</v>
      </c>
      <c r="AE31" s="90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0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200</v>
      </c>
      <c r="C32" s="13"/>
      <c r="D32" s="12">
        <v>354</v>
      </c>
      <c r="E32" s="14"/>
      <c r="G32" s="60">
        <v>42802</v>
      </c>
      <c r="H32" s="59" t="s">
        <v>237</v>
      </c>
      <c r="I32" s="59" t="s">
        <v>238</v>
      </c>
      <c r="J32" s="24">
        <v>140</v>
      </c>
      <c r="K32" s="23"/>
      <c r="L32" s="21">
        <f t="shared" si="8"/>
        <v>140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213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226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1:49" x14ac:dyDescent="0.25">
      <c r="A33" s="34">
        <v>42812</v>
      </c>
      <c r="B33" t="s">
        <v>249</v>
      </c>
      <c r="C33" s="13"/>
      <c r="D33" s="12">
        <v>127.61</v>
      </c>
      <c r="E33" s="14"/>
      <c r="G33" s="60">
        <v>42802</v>
      </c>
      <c r="H33" s="59" t="s">
        <v>237</v>
      </c>
      <c r="I33" s="59" t="s">
        <v>239</v>
      </c>
      <c r="J33" s="24">
        <v>200</v>
      </c>
      <c r="K33" s="23"/>
      <c r="L33" s="21">
        <f t="shared" si="8"/>
        <v>200</v>
      </c>
      <c r="N33" s="59"/>
      <c r="O33" s="59"/>
      <c r="P33" s="59"/>
      <c r="Q33" s="39"/>
      <c r="S33" s="49">
        <v>42812</v>
      </c>
      <c r="T33" s="50" t="s">
        <v>100</v>
      </c>
      <c r="U33" s="51" t="s">
        <v>215</v>
      </c>
      <c r="V33" s="43">
        <f t="shared" si="3"/>
        <v>26</v>
      </c>
      <c r="W33" s="52">
        <v>120</v>
      </c>
      <c r="X33" s="52"/>
      <c r="Z33" s="53">
        <f t="shared" si="0"/>
        <v>94</v>
      </c>
      <c r="AA33" s="90">
        <v>62</v>
      </c>
      <c r="AB33" t="s">
        <v>223</v>
      </c>
      <c r="AC33" t="s">
        <v>219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20</v>
      </c>
      <c r="AO33">
        <v>20</v>
      </c>
      <c r="AP33">
        <v>0</v>
      </c>
      <c r="AQ33">
        <v>0</v>
      </c>
      <c r="AR33">
        <v>3</v>
      </c>
      <c r="AS33">
        <f t="shared" si="7"/>
        <v>15</v>
      </c>
      <c r="AT33">
        <v>0</v>
      </c>
      <c r="AU33">
        <f t="shared" si="4"/>
        <v>0</v>
      </c>
      <c r="AV33">
        <v>0</v>
      </c>
    </row>
    <row r="34" spans="1:49" x14ac:dyDescent="0.25">
      <c r="A34" s="34">
        <v>42821</v>
      </c>
      <c r="B34" t="s">
        <v>145</v>
      </c>
      <c r="C34" s="13"/>
      <c r="D34" s="12"/>
      <c r="E34" s="14">
        <v>500</v>
      </c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 t="s">
        <v>107</v>
      </c>
      <c r="U34" s="51" t="s">
        <v>197</v>
      </c>
      <c r="V34" s="43">
        <f t="shared" si="3"/>
        <v>0</v>
      </c>
      <c r="W34" s="52">
        <v>0</v>
      </c>
      <c r="X34" s="52"/>
      <c r="Z34" s="53">
        <f t="shared" si="0"/>
        <v>0</v>
      </c>
      <c r="AA34">
        <v>0</v>
      </c>
      <c r="AB34" t="s">
        <v>144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0</v>
      </c>
      <c r="AU34">
        <f t="shared" si="4"/>
        <v>0</v>
      </c>
      <c r="AV34">
        <v>0</v>
      </c>
    </row>
    <row r="35" spans="1:49" x14ac:dyDescent="0.25">
      <c r="A35" s="95">
        <v>42821</v>
      </c>
      <c r="B35" s="93" t="s">
        <v>245</v>
      </c>
      <c r="C35" s="93"/>
      <c r="D35" s="93">
        <v>-642</v>
      </c>
      <c r="E35" s="9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0</v>
      </c>
      <c r="T35" s="50" t="s">
        <v>108</v>
      </c>
      <c r="U35" s="51" t="s">
        <v>214</v>
      </c>
      <c r="V35" s="43">
        <f t="shared" si="3"/>
        <v>79</v>
      </c>
      <c r="W35" s="52">
        <v>100</v>
      </c>
      <c r="X35" s="52"/>
      <c r="Z35" s="53">
        <f t="shared" si="0"/>
        <v>21</v>
      </c>
      <c r="AA35">
        <v>0</v>
      </c>
      <c r="AB35" t="s">
        <v>144</v>
      </c>
      <c r="AC35" t="s">
        <v>218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10</v>
      </c>
      <c r="AO35">
        <v>0</v>
      </c>
      <c r="AP35">
        <v>0</v>
      </c>
      <c r="AQ35">
        <v>0</v>
      </c>
      <c r="AR35">
        <v>0</v>
      </c>
      <c r="AS35">
        <f t="shared" si="7"/>
        <v>0</v>
      </c>
      <c r="AT35">
        <v>2</v>
      </c>
      <c r="AU35">
        <f t="shared" si="4"/>
        <v>10</v>
      </c>
      <c r="AV35">
        <v>0</v>
      </c>
    </row>
    <row r="36" spans="1:49" x14ac:dyDescent="0.25">
      <c r="A36" s="34">
        <v>42823</v>
      </c>
      <c r="C36" s="13"/>
      <c r="D36" s="12">
        <v>156.22</v>
      </c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 t="s">
        <v>216</v>
      </c>
      <c r="U36" s="51" t="s">
        <v>217</v>
      </c>
      <c r="V36" s="43">
        <f t="shared" si="3"/>
        <v>-122.5</v>
      </c>
      <c r="W36" s="52">
        <v>75</v>
      </c>
      <c r="X36" s="52">
        <v>80</v>
      </c>
      <c r="Z36" s="53">
        <f t="shared" si="0"/>
        <v>277.5</v>
      </c>
      <c r="AA36">
        <v>60</v>
      </c>
      <c r="AB36" t="s">
        <v>206</v>
      </c>
      <c r="AC36" t="s">
        <v>221</v>
      </c>
      <c r="AD36">
        <v>12</v>
      </c>
      <c r="AE36" s="19">
        <v>150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55.5</v>
      </c>
      <c r="AO36">
        <v>40</v>
      </c>
      <c r="AP36">
        <v>2</v>
      </c>
      <c r="AQ36">
        <v>0</v>
      </c>
      <c r="AR36">
        <v>2</v>
      </c>
      <c r="AS36">
        <f t="shared" si="7"/>
        <v>22</v>
      </c>
      <c r="AT36">
        <v>0</v>
      </c>
      <c r="AU36">
        <f t="shared" si="4"/>
        <v>0</v>
      </c>
      <c r="AV36">
        <v>15.5</v>
      </c>
    </row>
    <row r="37" spans="1:49" x14ac:dyDescent="0.25">
      <c r="A37" s="34">
        <v>42823</v>
      </c>
      <c r="B37" t="s">
        <v>259</v>
      </c>
      <c r="C37" s="13"/>
      <c r="D37" s="12">
        <v>219.16</v>
      </c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 t="s">
        <v>121</v>
      </c>
      <c r="U37" s="51" t="s">
        <v>222</v>
      </c>
      <c r="V37" s="43">
        <f t="shared" si="3"/>
        <v>80.5</v>
      </c>
      <c r="W37" s="52">
        <v>105</v>
      </c>
      <c r="X37" s="52">
        <v>75</v>
      </c>
      <c r="Y37" t="s">
        <v>228</v>
      </c>
      <c r="Z37" s="53">
        <f t="shared" si="0"/>
        <v>99.5</v>
      </c>
      <c r="AA37">
        <v>70</v>
      </c>
      <c r="AB37" t="s">
        <v>119</v>
      </c>
      <c r="AC37" t="s">
        <v>227</v>
      </c>
      <c r="AD37">
        <v>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9.5</v>
      </c>
      <c r="AO37">
        <v>0</v>
      </c>
      <c r="AP37">
        <v>0</v>
      </c>
      <c r="AQ37">
        <v>0</v>
      </c>
      <c r="AR37">
        <v>2</v>
      </c>
      <c r="AS37">
        <f t="shared" si="7"/>
        <v>10</v>
      </c>
      <c r="AT37">
        <v>0</v>
      </c>
      <c r="AU37">
        <f t="shared" si="4"/>
        <v>0</v>
      </c>
      <c r="AV37">
        <v>9.5</v>
      </c>
    </row>
    <row r="38" spans="1:49" x14ac:dyDescent="0.25">
      <c r="A38" s="34">
        <v>42824</v>
      </c>
      <c r="B38" t="s">
        <v>260</v>
      </c>
      <c r="C38" s="86"/>
      <c r="D38" s="12">
        <v>53</v>
      </c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 t="s">
        <v>63</v>
      </c>
      <c r="U38" s="51" t="s">
        <v>229</v>
      </c>
      <c r="V38" s="43">
        <f t="shared" si="3"/>
        <v>65</v>
      </c>
      <c r="W38" s="52">
        <v>75</v>
      </c>
      <c r="X38" s="52">
        <v>40</v>
      </c>
      <c r="Y38" t="s">
        <v>152</v>
      </c>
      <c r="Z38" s="53">
        <f t="shared" si="0"/>
        <v>50</v>
      </c>
      <c r="AA38">
        <v>0</v>
      </c>
      <c r="AB38" t="s">
        <v>231</v>
      </c>
      <c r="AC38" t="s">
        <v>232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40</v>
      </c>
      <c r="AO38">
        <v>30</v>
      </c>
      <c r="AP38">
        <v>4</v>
      </c>
      <c r="AQ38">
        <v>0</v>
      </c>
      <c r="AR38">
        <v>4</v>
      </c>
      <c r="AS38">
        <f t="shared" si="7"/>
        <v>44</v>
      </c>
      <c r="AT38">
        <v>0</v>
      </c>
      <c r="AU38">
        <f t="shared" si="4"/>
        <v>0</v>
      </c>
      <c r="AV38">
        <v>10</v>
      </c>
    </row>
    <row r="39" spans="1:49" x14ac:dyDescent="0.25">
      <c r="A39" s="34">
        <v>42825</v>
      </c>
      <c r="B39" t="s">
        <v>194</v>
      </c>
      <c r="C39" s="13"/>
      <c r="D39" s="12">
        <v>217.9</v>
      </c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 t="s">
        <v>83</v>
      </c>
      <c r="U39" s="51" t="s">
        <v>233</v>
      </c>
      <c r="V39" s="43">
        <f t="shared" si="3"/>
        <v>-126</v>
      </c>
      <c r="W39" s="52">
        <v>75</v>
      </c>
      <c r="X39" s="52">
        <v>127</v>
      </c>
      <c r="Y39" t="s">
        <v>234</v>
      </c>
      <c r="Z39" s="53">
        <f t="shared" si="0"/>
        <v>328</v>
      </c>
      <c r="AA39">
        <v>260</v>
      </c>
      <c r="AB39" t="s">
        <v>235</v>
      </c>
      <c r="AC39" t="s">
        <v>236</v>
      </c>
      <c r="AD39">
        <v>34</v>
      </c>
      <c r="AE39">
        <v>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25</v>
      </c>
      <c r="AO39">
        <v>20</v>
      </c>
      <c r="AP39">
        <v>0</v>
      </c>
      <c r="AQ39">
        <v>0</v>
      </c>
      <c r="AR39">
        <v>3</v>
      </c>
      <c r="AS39">
        <f t="shared" si="7"/>
        <v>15</v>
      </c>
      <c r="AT39">
        <v>0</v>
      </c>
      <c r="AU39">
        <f t="shared" si="4"/>
        <v>0</v>
      </c>
      <c r="AV39">
        <v>5</v>
      </c>
    </row>
    <row r="40" spans="1:49" x14ac:dyDescent="0.25">
      <c r="A40" s="34">
        <v>42825</v>
      </c>
      <c r="B40" t="s">
        <v>266</v>
      </c>
      <c r="C40" s="13"/>
      <c r="D40" s="12"/>
      <c r="E40" s="14">
        <v>250</v>
      </c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 t="s">
        <v>100</v>
      </c>
      <c r="U40" s="51" t="s">
        <v>240</v>
      </c>
      <c r="V40" s="43">
        <f t="shared" si="3"/>
        <v>25</v>
      </c>
      <c r="W40" s="52">
        <v>120</v>
      </c>
      <c r="X40" s="52"/>
      <c r="Z40" s="53">
        <f t="shared" si="0"/>
        <v>95</v>
      </c>
      <c r="AA40">
        <v>25</v>
      </c>
      <c r="AB40" t="s">
        <v>242</v>
      </c>
      <c r="AC40" t="s">
        <v>243</v>
      </c>
      <c r="AD40">
        <v>50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20</v>
      </c>
      <c r="AO40">
        <v>20</v>
      </c>
      <c r="AP40">
        <v>1</v>
      </c>
      <c r="AQ40">
        <v>2</v>
      </c>
      <c r="AR40">
        <v>0</v>
      </c>
      <c r="AS40">
        <f t="shared" si="7"/>
        <v>22</v>
      </c>
      <c r="AT40">
        <v>0</v>
      </c>
      <c r="AU40">
        <f t="shared" si="4"/>
        <v>0</v>
      </c>
      <c r="AV40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 t="s">
        <v>107</v>
      </c>
      <c r="U41" s="51" t="s">
        <v>197</v>
      </c>
      <c r="V41" s="43">
        <f t="shared" si="3"/>
        <v>-10</v>
      </c>
      <c r="W41" s="52">
        <v>0</v>
      </c>
      <c r="X41" s="52">
        <v>0</v>
      </c>
      <c r="Z41" s="53">
        <f t="shared" si="0"/>
        <v>10</v>
      </c>
      <c r="AA41">
        <v>0</v>
      </c>
      <c r="AC41" t="s">
        <v>241</v>
      </c>
      <c r="AD41">
        <v>10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>
        <f t="shared" si="7"/>
        <v>0</v>
      </c>
      <c r="AT41">
        <v>0</v>
      </c>
      <c r="AU41">
        <f t="shared" si="4"/>
        <v>0</v>
      </c>
      <c r="AV41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 t="s">
        <v>108</v>
      </c>
      <c r="U42" s="51" t="s">
        <v>247</v>
      </c>
      <c r="V42" s="43">
        <f t="shared" si="3"/>
        <v>96.5</v>
      </c>
      <c r="W42" s="52">
        <v>125</v>
      </c>
      <c r="X42" s="52"/>
      <c r="Z42" s="53">
        <f t="shared" si="0"/>
        <v>28.5</v>
      </c>
      <c r="AC42" t="s">
        <v>253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25.5</v>
      </c>
      <c r="AO42">
        <v>10</v>
      </c>
      <c r="AP42">
        <v>2</v>
      </c>
      <c r="AQ42">
        <v>0</v>
      </c>
      <c r="AR42">
        <v>0</v>
      </c>
      <c r="AS42">
        <f t="shared" si="7"/>
        <v>12</v>
      </c>
      <c r="AT42">
        <v>0</v>
      </c>
      <c r="AU42">
        <f t="shared" si="4"/>
        <v>0</v>
      </c>
      <c r="AV42">
        <v>15.5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 t="s">
        <v>114</v>
      </c>
      <c r="U43" s="51" t="s">
        <v>250</v>
      </c>
      <c r="V43" s="43">
        <f t="shared" si="3"/>
        <v>-38.5</v>
      </c>
      <c r="W43" s="52">
        <v>75</v>
      </c>
      <c r="X43" s="52"/>
      <c r="Z43" s="53">
        <f t="shared" si="0"/>
        <v>113.5</v>
      </c>
      <c r="AA43">
        <v>60</v>
      </c>
      <c r="AB43" t="s">
        <v>251</v>
      </c>
      <c r="AC43" t="s">
        <v>252</v>
      </c>
      <c r="AD43">
        <v>6</v>
      </c>
      <c r="AE43">
        <v>3</v>
      </c>
      <c r="AF43">
        <v>10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34.5</v>
      </c>
      <c r="AO43">
        <v>20</v>
      </c>
      <c r="AP43">
        <v>2</v>
      </c>
      <c r="AQ43">
        <v>0</v>
      </c>
      <c r="AR43">
        <v>1</v>
      </c>
      <c r="AS43">
        <f t="shared" si="7"/>
        <v>17</v>
      </c>
      <c r="AT43">
        <v>0</v>
      </c>
      <c r="AU43">
        <f t="shared" si="4"/>
        <v>0</v>
      </c>
      <c r="AV43">
        <v>14.5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 t="s">
        <v>248</v>
      </c>
      <c r="U44" s="51" t="s">
        <v>254</v>
      </c>
      <c r="V44" s="43">
        <f t="shared" si="3"/>
        <v>-21.5</v>
      </c>
      <c r="W44" s="52">
        <v>80</v>
      </c>
      <c r="X44" s="52">
        <v>10</v>
      </c>
      <c r="Y44" t="s">
        <v>257</v>
      </c>
      <c r="Z44" s="53">
        <f t="shared" si="0"/>
        <v>111.5</v>
      </c>
      <c r="AA44">
        <v>69</v>
      </c>
      <c r="AB44" t="s">
        <v>185</v>
      </c>
      <c r="AC44" t="s">
        <v>219</v>
      </c>
      <c r="AD44">
        <v>7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35.5</v>
      </c>
      <c r="AO44" s="12">
        <v>20</v>
      </c>
      <c r="AP44">
        <v>2</v>
      </c>
      <c r="AQ44">
        <v>0</v>
      </c>
      <c r="AR44">
        <v>2</v>
      </c>
      <c r="AS44">
        <f t="shared" si="7"/>
        <v>22</v>
      </c>
      <c r="AT44">
        <v>0</v>
      </c>
      <c r="AU44">
        <f t="shared" si="4"/>
        <v>0</v>
      </c>
      <c r="AV44">
        <v>15.5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 t="s">
        <v>63</v>
      </c>
      <c r="U45" s="103" t="s">
        <v>258</v>
      </c>
      <c r="V45" s="43">
        <f t="shared" si="3"/>
        <v>-112.5</v>
      </c>
      <c r="W45" s="52">
        <v>75</v>
      </c>
      <c r="X45" s="52"/>
      <c r="Z45" s="53">
        <f t="shared" si="0"/>
        <v>187.5</v>
      </c>
      <c r="AA45">
        <v>95</v>
      </c>
      <c r="AB45" s="78" t="s">
        <v>262</v>
      </c>
      <c r="AC45" t="s">
        <v>263</v>
      </c>
      <c r="AD45">
        <v>11</v>
      </c>
      <c r="AE45">
        <v>10</v>
      </c>
      <c r="AF45">
        <v>45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26.5</v>
      </c>
      <c r="AO45" s="12">
        <v>12</v>
      </c>
      <c r="AP45" s="12">
        <v>1</v>
      </c>
      <c r="AQ45">
        <v>0</v>
      </c>
      <c r="AR45">
        <v>2</v>
      </c>
      <c r="AS45">
        <f t="shared" si="7"/>
        <v>16</v>
      </c>
      <c r="AT45">
        <v>0</v>
      </c>
      <c r="AU45">
        <f t="shared" si="4"/>
        <v>0</v>
      </c>
      <c r="AV45">
        <v>14.5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 t="s">
        <v>83</v>
      </c>
      <c r="U46" s="51" t="s">
        <v>261</v>
      </c>
      <c r="V46" s="43">
        <f t="shared" si="3"/>
        <v>85</v>
      </c>
      <c r="W46" s="52">
        <v>75</v>
      </c>
      <c r="X46" s="52">
        <v>20</v>
      </c>
      <c r="Z46" s="53">
        <f t="shared" si="0"/>
        <v>10</v>
      </c>
      <c r="AA46">
        <v>0</v>
      </c>
      <c r="AB46" s="78" t="s">
        <v>265</v>
      </c>
      <c r="AC46" t="s">
        <v>264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2017-04-03T17:44:25Z</dcterms:modified>
</cp:coreProperties>
</file>