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7" i="1" l="1"/>
  <c r="AU87" i="1" s="1"/>
  <c r="AG87" i="1" s="1"/>
  <c r="AC87" i="1" s="1"/>
  <c r="BB88" i="1"/>
  <c r="BB89" i="1"/>
  <c r="BB90" i="1"/>
  <c r="AU90" i="1" s="1"/>
  <c r="AG90" i="1" s="1"/>
  <c r="AC90" i="1" s="1"/>
  <c r="BB91" i="1"/>
  <c r="BB92" i="1"/>
  <c r="BB93" i="1"/>
  <c r="AU93" i="1" s="1"/>
  <c r="AG93" i="1" s="1"/>
  <c r="AC93" i="1" s="1"/>
  <c r="BB94" i="1"/>
  <c r="BB95" i="1"/>
  <c r="AU95" i="1" s="1"/>
  <c r="AG95" i="1" s="1"/>
  <c r="AC95" i="1" s="1"/>
  <c r="BB96" i="1"/>
  <c r="BB97" i="1"/>
  <c r="BB98" i="1"/>
  <c r="AU98" i="1" s="1"/>
  <c r="AG98" i="1" s="1"/>
  <c r="AC98" i="1" s="1"/>
  <c r="BB99" i="1"/>
  <c r="BB100" i="1"/>
  <c r="BB101" i="1"/>
  <c r="AU101" i="1" s="1"/>
  <c r="AG101" i="1" s="1"/>
  <c r="AC101" i="1" s="1"/>
  <c r="BB102" i="1"/>
  <c r="BB103" i="1"/>
  <c r="AU103" i="1" s="1"/>
  <c r="AG103" i="1" s="1"/>
  <c r="AC103" i="1" s="1"/>
  <c r="BB104" i="1"/>
  <c r="BB105" i="1"/>
  <c r="BB106" i="1"/>
  <c r="AU106" i="1" s="1"/>
  <c r="AG106" i="1" s="1"/>
  <c r="AC106" i="1" s="1"/>
  <c r="BB107" i="1"/>
  <c r="BB108" i="1"/>
  <c r="BB109" i="1"/>
  <c r="AU109" i="1" s="1"/>
  <c r="AG109" i="1" s="1"/>
  <c r="AC109" i="1" s="1"/>
  <c r="BB110" i="1"/>
  <c r="BB111" i="1"/>
  <c r="AU111" i="1" s="1"/>
  <c r="AG111" i="1" s="1"/>
  <c r="AC111" i="1" s="1"/>
  <c r="BB112" i="1"/>
  <c r="BB113" i="1"/>
  <c r="BB114" i="1"/>
  <c r="AU114" i="1" s="1"/>
  <c r="AG114" i="1" s="1"/>
  <c r="AC114" i="1" s="1"/>
  <c r="BB115" i="1"/>
  <c r="BB116" i="1"/>
  <c r="BB117" i="1"/>
  <c r="AU117" i="1" s="1"/>
  <c r="BB118" i="1"/>
  <c r="BB119" i="1"/>
  <c r="AU119" i="1" s="1"/>
  <c r="BB120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U88" i="1"/>
  <c r="AG88" i="1" s="1"/>
  <c r="AC88" i="1" s="1"/>
  <c r="AU89" i="1"/>
  <c r="AG89" i="1" s="1"/>
  <c r="AC89" i="1" s="1"/>
  <c r="AU91" i="1"/>
  <c r="AG91" i="1" s="1"/>
  <c r="AC91" i="1" s="1"/>
  <c r="AU92" i="1"/>
  <c r="AG92" i="1" s="1"/>
  <c r="AC92" i="1" s="1"/>
  <c r="AU94" i="1"/>
  <c r="AU96" i="1"/>
  <c r="AG96" i="1" s="1"/>
  <c r="AC96" i="1" s="1"/>
  <c r="AU97" i="1"/>
  <c r="AG97" i="1" s="1"/>
  <c r="AC97" i="1" s="1"/>
  <c r="AU99" i="1"/>
  <c r="AU100" i="1"/>
  <c r="AG100" i="1" s="1"/>
  <c r="AC100" i="1" s="1"/>
  <c r="AU102" i="1"/>
  <c r="AG102" i="1" s="1"/>
  <c r="AC102" i="1" s="1"/>
  <c r="AU104" i="1"/>
  <c r="AG104" i="1" s="1"/>
  <c r="AC104" i="1" s="1"/>
  <c r="AU105" i="1"/>
  <c r="AG105" i="1" s="1"/>
  <c r="AC105" i="1" s="1"/>
  <c r="AU107" i="1"/>
  <c r="AG107" i="1" s="1"/>
  <c r="AC107" i="1" s="1"/>
  <c r="AU108" i="1"/>
  <c r="AU110" i="1"/>
  <c r="AU112" i="1"/>
  <c r="AG112" i="1" s="1"/>
  <c r="AC112" i="1" s="1"/>
  <c r="AU113" i="1"/>
  <c r="AG113" i="1" s="1"/>
  <c r="AC113" i="1" s="1"/>
  <c r="AU115" i="1"/>
  <c r="AU116" i="1"/>
  <c r="AU118" i="1"/>
  <c r="AU120" i="1"/>
  <c r="AG94" i="1"/>
  <c r="AC94" i="1" s="1"/>
  <c r="AG99" i="1"/>
  <c r="AC99" i="1" s="1"/>
  <c r="AG108" i="1"/>
  <c r="AC108" i="1" s="1"/>
  <c r="AG110" i="1"/>
  <c r="AC110" i="1" s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U466" i="1" s="1"/>
  <c r="AG466" i="1" s="1"/>
  <c r="AC466" i="1" s="1"/>
  <c r="AZ466" i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U394" i="1" s="1"/>
  <c r="AG394" i="1" s="1"/>
  <c r="AC394" i="1" s="1"/>
  <c r="AZ394" i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<sst xmlns="http://schemas.openxmlformats.org/spreadsheetml/2006/main" count="550" uniqueCount="341">
  <si>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</si>
  <si>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</si>
  <si>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</si>
  <si>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</si>
  <si>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</si>
  <si>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</si>
  <si>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</si>
  <si>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</si>
  <si>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</si>
  <si>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</si>
  <si>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</si>
  <si>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</si>
  <si>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</si>
  <si>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</si>
  <si>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</si>
  <si>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</si>
  <si>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</si>
  <si>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</si>
  <si>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</si>
  <si>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</si>
  <si>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</si>
  <si>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</si>
  <si>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</si>
  <si>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</si>
  <si>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</si>
  <si>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</si>
  <si>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</si>
  <si>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</si>
  <si>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</si>
  <si>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</si>
  <si>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</si>
  <si>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</si>
  <si>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</si>
  <si>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</si>
  <si>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</si>
  <si>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</si>
  <si>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</si>
  <si>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</si>
  <si>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</si>
  <si>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</si>
  <si>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</si>
  <si>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</si>
  <si>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</si>
  <si>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</si>
  <si>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</si>
  <si>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</si>
  <si>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</si>
  <si>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</si>
  <si>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</si>
  <si>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</si>
  <si>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</si>
  <si>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</si>
  <si>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</si>
  <si>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</si>
  <si>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</si>
  <si>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</si>
  <si>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</si>
  <si>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</si>
  <si>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</si>
  <si>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</si>
  <si>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</si>
  <si>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</si>
  <si>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</si>
  <si>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</si>
  <si>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</si>
  <si>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</si>
  <si>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</si>
  <si>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</si>
  <si>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</si>
  <si>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</si>
  <si>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</si>
  <si>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</si>
  <si>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</si>
  <si>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</si>
  <si>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</si>
  <si>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</si>
  <si>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</si>
  <si>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</si>
  <si>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</si>
  <si>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</si>
  <si>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</si>
  <si>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</si>
  <si>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</si>
  <si>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</si>
  <si>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</si>
  <si>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</si>
  <si>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</si>
  <si>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</si>
  <si>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</si>
  <si>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</si>
  <si>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</si>
  <si>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</si>
  <si>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</si>
  <si>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</si>
  <si>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</si>
  <si>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</si>
  <si>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</si>
  <si>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</si>
  <si>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</si>
  <si>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</si>
  <si>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</si>
  <si>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</si>
  <si>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</si>
  <si>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</si>
  <si>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</si>
  <si>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</si>
  <si>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</si>
  <si>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</si>
  <si>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</si>
  <si>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</si>
  <si>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</si>
  <si>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</si>
  <si>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</si>
  <si>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</si>
  <si>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</si>
  <si>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</si>
  <si>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</si>
  <si>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</si>
  <si>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</si>
  <si>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</si>
  <si>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</si>
  <si>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</si>
  <si>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</si>
  <si>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</si>
  <si>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</si>
  <si>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</si>
  <si>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</si>
  <si>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</si>
  <si>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</si>
  <si>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</si>
  <si>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</si>
  <si>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</si>
  <si>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</si>
  <si>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</si>
  <si>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</si>
  <si>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</si>
  <si>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</si>
  <si>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</si>
  <si>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</si>
  <si>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</si>
  <si>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</si>
  <si>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</si>
  <si>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</si>
  <si>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</si>
  <si>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</si>
  <si>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</si>
  <si>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</si>
  <si>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</si>
  <si>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</si>
  <si>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</si>
  <si>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</si>
  <si>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</si>
  <si>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</si>
  <si>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</si>
  <si>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</si>
  <si>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</si>
  <si>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</si>
  <si>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</si>
  <si>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</si>
  <si>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</si>
  <si>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</si>
  <si>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</si>
  <si>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</si>
  <si>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</si>
  <si>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</si>
  <si>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</si>
  <si>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</si>
  <si>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</si>
  <si>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</si>
  <si>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</si>
  <si>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</si>
  <si>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</si>
  <si>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</si>
  <si>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</si>
  <si>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</si>
  <si>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</si>
  <si>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</si>
  <si>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</si>
  <si>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</si>
  <si>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</si>
  <si>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</si>
  <si>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</si>
  <si>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</si>
  <si>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</si>
  <si>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</si>
  <si>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</si>
  <si>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</si>
  <si>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</si>
  <si>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</si>
  <si>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</si>
  <si>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</si>
  <si>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</si>
  <si>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</si>
  <si>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</si>
  <si>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</si>
  <si>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</si>
  <si>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</si>
  <si>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</si>
  <si>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</si>
  <si>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</si>
  <si>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</si>
  <si>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</si>
  <si>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</si>
  <si>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</si>
  <si>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</si>
  <si>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</si>
  <si>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</si>
  <si>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</si>
  <si>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</si>
  <si>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</si>
  <si>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</si>
  <si>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</si>
  <si>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</si>
  <si>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</si>
  <si>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</si>
  <si>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</si>
  <si>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</si>
  <si>
    <t xml:space="preserve">Jaime </t>
  </si>
  <si>
    <t>Pagar su banco</t>
  </si>
  <si>
    <t>Dentista; Wingstop Lupita</t>
  </si>
  <si>
    <t>Lupita y Armando Invitaciones</t>
  </si>
  <si>
    <t>Corrigiendo pagina PAPIME</t>
  </si>
  <si>
    <t>Hamburguesas</t>
  </si>
  <si>
    <t>Black Panther</t>
  </si>
  <si>
    <t>Misa abuelita</t>
  </si>
  <si>
    <t>Ice</t>
  </si>
  <si>
    <t>Crepas</t>
  </si>
  <si>
    <t>Descanso Fiebre</t>
  </si>
  <si>
    <t>Valoración Nariz</t>
  </si>
  <si>
    <t>No comí</t>
  </si>
  <si>
    <t>Comí casa</t>
  </si>
  <si>
    <t>Otra vez no cine con Angel</t>
  </si>
  <si>
    <t>Coca</t>
  </si>
  <si>
    <t>Impresión Tesis</t>
  </si>
  <si>
    <t>Plantón Agua</t>
  </si>
  <si>
    <t>Clunys</t>
  </si>
  <si>
    <t>Prueba Vestidos</t>
  </si>
  <si>
    <t>Martin Toks</t>
  </si>
  <si>
    <t>Toks</t>
  </si>
  <si>
    <t>Chocolate y Cerveza</t>
  </si>
  <si>
    <t>Jaime me dio 250</t>
  </si>
  <si>
    <t>Casa de Toño</t>
  </si>
  <si>
    <t>Jaime me dio para alcohol</t>
  </si>
  <si>
    <t>Taquitos</t>
  </si>
  <si>
    <t>Michael Day 1</t>
  </si>
  <si>
    <t>Michael Day 2</t>
  </si>
  <si>
    <t>CUMPLE :D</t>
  </si>
  <si>
    <t>Michael Day 4</t>
  </si>
  <si>
    <t>Enana Minecraft</t>
  </si>
  <si>
    <t>Enana</t>
  </si>
  <si>
    <t>Minecraft</t>
  </si>
  <si>
    <t>Juego Da Vinci</t>
  </si>
  <si>
    <t>Azucar</t>
  </si>
  <si>
    <t>Taxi</t>
  </si>
  <si>
    <t>Doña Lulá</t>
  </si>
  <si>
    <t>Fiesta Despedida Michael</t>
  </si>
  <si>
    <t>Casa del doc</t>
  </si>
  <si>
    <t>Estacionamiento ; Dentista; "Prestamo Niño"</t>
  </si>
  <si>
    <t>Café Niño</t>
  </si>
  <si>
    <t>Pre Examen</t>
  </si>
  <si>
    <t>Regalo Lupita; Café de Olla; Café Ale;</t>
  </si>
  <si>
    <t>Fridays</t>
  </si>
  <si>
    <t>EXAMEN!!!!</t>
  </si>
  <si>
    <t>Vacío Post examen</t>
  </si>
  <si>
    <t>Café con Andy</t>
  </si>
  <si>
    <t>Regalos Armando y Lupita</t>
  </si>
  <si>
    <t>Estudio</t>
  </si>
  <si>
    <t>BODA Armando y Lupita</t>
  </si>
  <si>
    <t>Tortas</t>
  </si>
  <si>
    <t>Uber Jaime; Taxi</t>
  </si>
  <si>
    <t>Pago Minecraft</t>
  </si>
  <si>
    <t>Portón</t>
  </si>
  <si>
    <t>Comida China</t>
  </si>
  <si>
    <t>Maíz</t>
  </si>
  <si>
    <t>Justice League</t>
  </si>
  <si>
    <t>Comida Corrida</t>
  </si>
  <si>
    <t>Pedro Casa</t>
  </si>
  <si>
    <t>Estudios Sangre</t>
  </si>
  <si>
    <t>Sol comida</t>
  </si>
  <si>
    <t>Ale problemas</t>
  </si>
  <si>
    <t>Arquitectura</t>
  </si>
  <si>
    <t>Pantalones Sol</t>
  </si>
  <si>
    <t>Entrega PAPIME CD</t>
  </si>
  <si>
    <t>Kura (Comida Javs, Enana, Jaime)</t>
  </si>
  <si>
    <t>Chelas, Bubulubu; Dentista</t>
  </si>
  <si>
    <t>Cervezas post comida en EL MEJOR RESTAURANTE  DEL MUNDO KURA</t>
  </si>
  <si>
    <t>Estudios IHOP SERIES</t>
  </si>
  <si>
    <t>Estudios, Chelas, Tacos, Bubulubus</t>
  </si>
  <si>
    <t>IHOP</t>
  </si>
  <si>
    <t>Mau</t>
  </si>
  <si>
    <t>Doña Lula</t>
  </si>
  <si>
    <t>Pedro Jaime JL</t>
  </si>
  <si>
    <t>Veterinario Connie  y Alitas Jaime</t>
  </si>
  <si>
    <t>Enana coopero para el vete</t>
  </si>
  <si>
    <t>Wingstop</t>
  </si>
  <si>
    <t>Semiasalto; Consulta; Taxi a casa; Café Jaime; Pulsera metro</t>
  </si>
  <si>
    <t>Kentucky</t>
  </si>
  <si>
    <t>Cerveza; Bubulubus</t>
  </si>
  <si>
    <t>Uri Cooperó para su café</t>
  </si>
  <si>
    <t>Café Uri y Manu</t>
  </si>
  <si>
    <t>Barbacoa</t>
  </si>
  <si>
    <t>Perro Negro</t>
  </si>
  <si>
    <t>Tramites Manu</t>
  </si>
  <si>
    <t>Clases</t>
  </si>
  <si>
    <t>Alejandra Valencia</t>
  </si>
  <si>
    <t>Tescoco Visita</t>
  </si>
  <si>
    <t>Edgar y Uri son OSOM :3</t>
  </si>
  <si>
    <t>Café para el lab</t>
  </si>
  <si>
    <t>Niño; Taxi</t>
  </si>
  <si>
    <t>Churros, Boing</t>
  </si>
  <si>
    <t>Mariana 1</t>
  </si>
  <si>
    <t>El moro</t>
  </si>
  <si>
    <t>Bistecates</t>
  </si>
  <si>
    <t>Cita preoperatoria</t>
  </si>
  <si>
    <t>Janneth Casa</t>
  </si>
  <si>
    <t>Edgar integrales</t>
  </si>
  <si>
    <t>Pago Pau FINAL</t>
  </si>
  <si>
    <t>Janneth</t>
  </si>
  <si>
    <t>Mariana</t>
  </si>
  <si>
    <t xml:space="preserve">Clase 1 </t>
  </si>
  <si>
    <t>Uri y Edgar</t>
  </si>
  <si>
    <t>Maíz, Tarjeta Metro</t>
  </si>
  <si>
    <t>Clases de manejo</t>
  </si>
  <si>
    <t>17 ene - Mamá</t>
  </si>
  <si>
    <t>Sra Bere</t>
  </si>
  <si>
    <t>Prueba; Taxi</t>
  </si>
  <si>
    <t>Italianis</t>
  </si>
  <si>
    <t xml:space="preserve">Copias Mariana; </t>
  </si>
  <si>
    <t>Variables Aleatorias</t>
  </si>
  <si>
    <t>Distribuciones</t>
  </si>
  <si>
    <t>Clase AMC Bayes</t>
  </si>
  <si>
    <t>Melisa Cumpleaños</t>
  </si>
  <si>
    <t>Clase Isa</t>
  </si>
  <si>
    <t>Tesis Jaime</t>
  </si>
  <si>
    <t>Mamá - Pago Toks</t>
  </si>
  <si>
    <t>Clases 2 y 3</t>
  </si>
  <si>
    <t>Café Ale</t>
  </si>
  <si>
    <t>Ale Trabajo</t>
  </si>
  <si>
    <t>Cihina</t>
  </si>
  <si>
    <t>Depósito</t>
  </si>
  <si>
    <t>Mamá Depósito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</si>
</sst>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D52F8E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G1" workbookViewId="0">
      <selection activeCell="G15" sqref="G15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36" max="36" width="14.42578125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5865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6763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41761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25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1178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1178</v>
      </c>
      <c r="Q7" s="75"/>
      <c r="R7" s="74">
        <f>(SUM(X11:X499))-(SUM(K11:K499))</f>
        <v>0</v>
      </c>
      <c r="S7" s="116"/>
      <c r="T7" s="118">
        <f>E9</f>
        <v>9960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9960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33820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3700</v>
      </c>
      <c r="E11">
        <f>C11-D11</f>
        <v>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D12">
        <v>500</v>
      </c>
      <c r="E12">
        <f t="shared" ref="E12:E75" si="6">C12-D12</f>
        <v>500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 t="s">
        <v>323</v>
      </c>
      <c r="B15" t="s">
        <v>322</v>
      </c>
      <c r="C15">
        <v>1300</v>
      </c>
      <c r="E15">
        <f t="shared" si="6"/>
        <v>1300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 t="s">
        <v>200</v>
      </c>
      <c r="I17" s="104"/>
      <c r="J17" s="102">
        <v>300</v>
      </c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>
        <v>43150</v>
      </c>
      <c r="H18" s="56" t="s">
        <v>199</v>
      </c>
      <c r="I18" s="101">
        <v>2500</v>
      </c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 t="s">
        <v>248</v>
      </c>
      <c r="I19" s="101"/>
      <c r="J19" s="102">
        <v>130</v>
      </c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 t="s">
        <v>123</v>
      </c>
      <c r="I20" s="101"/>
      <c r="J20" s="102">
        <v>200</v>
      </c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>
        <v>43194</v>
      </c>
      <c r="H21" s="56"/>
      <c r="I21" s="101"/>
      <c r="J21" s="102">
        <v>18</v>
      </c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 t="s">
        <v>334</v>
      </c>
      <c r="I22" s="101"/>
      <c r="J22" s="102"/>
      <c r="K22" s="103">
        <v>1000</v>
      </c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 t="s">
        <v>123</v>
      </c>
      <c r="I23" s="101"/>
      <c r="J23" s="102">
        <v>200</v>
      </c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>
        <v>43209</v>
      </c>
      <c r="H24" s="56" t="s">
        <v>13</v>
      </c>
      <c r="I24" s="101"/>
      <c r="J24" s="102"/>
      <c r="K24" s="103">
        <v>1000</v>
      </c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1150</v>
      </c>
      <c r="R26" s="20">
        <f>P26-Q26</f>
        <v>650</v>
      </c>
      <c r="T26" s="36">
        <v>43156</v>
      </c>
      <c r="U26" s="57" t="s">
        <v>26</v>
      </c>
      <c r="V26" s="57" t="s">
        <v>107</v>
      </c>
      <c r="W26" s="37">
        <v>600</v>
      </c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>
        <v>43157</v>
      </c>
      <c r="U27" s="35" t="s">
        <v>106</v>
      </c>
      <c r="V27" s="35"/>
      <c r="W27" s="37">
        <v>250</v>
      </c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>
        <v>43151</v>
      </c>
      <c r="U28" s="35" t="s">
        <v>217</v>
      </c>
      <c r="V28" s="35" t="s">
        <v>218</v>
      </c>
      <c r="W28" s="37">
        <v>1300</v>
      </c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>
        <v>43160</v>
      </c>
      <c r="U29" s="35" t="s">
        <v>99</v>
      </c>
      <c r="V29" s="35" t="s">
        <v>233</v>
      </c>
      <c r="W29" s="37">
        <v>3000</v>
      </c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1550</v>
      </c>
      <c r="R30" s="20">
        <f t="shared" si="8"/>
        <v>1350</v>
      </c>
      <c r="T30" s="36">
        <v>43169</v>
      </c>
      <c r="U30" s="57" t="s">
        <v>249</v>
      </c>
      <c r="V30" s="57" t="s">
        <v>270</v>
      </c>
      <c r="W30" s="37">
        <v>100</v>
      </c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>
        <v>43179</v>
      </c>
      <c r="U31" s="35" t="s">
        <v>24</v>
      </c>
      <c r="V31" s="35"/>
      <c r="W31" s="37">
        <v>150</v>
      </c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>
        <v>43179</v>
      </c>
      <c r="U32" s="35" t="s">
        <v>106</v>
      </c>
      <c r="V32" s="35"/>
      <c r="W32" s="37">
        <v>250</v>
      </c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>
        <v>43179</v>
      </c>
      <c r="U33" s="35" t="s">
        <v>99</v>
      </c>
      <c r="V33" s="35" t="s">
        <v>277</v>
      </c>
      <c r="W33" s="37">
        <v>600</v>
      </c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>
        <v>43186</v>
      </c>
      <c r="U34" s="35" t="s">
        <v>24</v>
      </c>
      <c r="V34" s="35"/>
      <c r="W34" s="37">
        <v>200</v>
      </c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 t="s">
        <v>249</v>
      </c>
      <c r="O35" s="18" t="s">
        <v>250</v>
      </c>
      <c r="P35" s="23">
        <v>130</v>
      </c>
      <c r="Q35" s="22">
        <v>100</v>
      </c>
      <c r="R35" s="20">
        <f t="shared" si="8"/>
        <v>30</v>
      </c>
      <c r="T35" s="36">
        <v>43193</v>
      </c>
      <c r="U35" s="35" t="s">
        <v>24</v>
      </c>
      <c r="V35" s="35"/>
      <c r="W35" s="37">
        <v>200</v>
      </c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 t="s">
        <v>26</v>
      </c>
      <c r="O36" s="18" t="s">
        <v>251</v>
      </c>
      <c r="P36" s="23">
        <v>100</v>
      </c>
      <c r="Q36" s="22"/>
      <c r="R36" s="20">
        <f t="shared" si="8"/>
        <v>100</v>
      </c>
      <c r="T36" s="36">
        <v>43193</v>
      </c>
      <c r="U36" s="35" t="s">
        <v>106</v>
      </c>
      <c r="V36" s="35"/>
      <c r="W36" s="37">
        <v>250</v>
      </c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>
        <v>43198</v>
      </c>
      <c r="U37" s="35" t="s">
        <v>318</v>
      </c>
      <c r="V37" s="35" t="s">
        <v>319</v>
      </c>
      <c r="W37" s="37">
        <v>500</v>
      </c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>
        <v>43198</v>
      </c>
      <c r="U38" s="35" t="s">
        <v>317</v>
      </c>
      <c r="V38" s="35" t="s">
        <v>303</v>
      </c>
      <c r="W38" s="37">
        <v>250</v>
      </c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>
        <v>43206</v>
      </c>
      <c r="U39" s="35" t="s">
        <v>324</v>
      </c>
      <c r="V39" s="35"/>
      <c r="W39" s="37">
        <v>150</v>
      </c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>
        <v>43205</v>
      </c>
      <c r="U40" s="35" t="s">
        <v>318</v>
      </c>
      <c r="V40" s="35" t="s">
        <v>335</v>
      </c>
      <c r="W40" s="37">
        <v>1000</v>
      </c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>
        <v>43207</v>
      </c>
      <c r="U41" s="35" t="s">
        <v>106</v>
      </c>
      <c r="V41" s="35"/>
      <c r="W41" s="37">
        <v>150</v>
      </c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1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>
        <v>43208</v>
      </c>
      <c r="U42" s="35" t="s">
        <v>317</v>
      </c>
      <c r="V42" s="35"/>
      <c r="W42" s="37">
        <v>500</v>
      </c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>
        <v>43209</v>
      </c>
      <c r="U43" s="35" t="s">
        <v>339</v>
      </c>
      <c r="V43" s="35"/>
      <c r="W43" s="37"/>
      <c r="X43" s="37">
        <v>1000</v>
      </c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 t="s">
        <v>340</v>
      </c>
      <c r="V44" s="35"/>
      <c r="W44" s="37">
        <v>1000</v>
      </c>
      <c r="X44" s="124">
        <v>1000</v>
      </c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100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2"/>
      <c r="AW44" s="102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 t="s">
        <v>213</v>
      </c>
      <c r="AC46" s="41">
        <f t="shared" si="3"/>
        <v>-2677</v>
      </c>
      <c r="AD46" s="50">
        <v>120</v>
      </c>
      <c r="AE46" s="50"/>
      <c r="AG46" s="51">
        <f t="shared" si="0"/>
        <v>2797</v>
      </c>
      <c r="AH46">
        <v>70</v>
      </c>
      <c r="AI46" s="100" t="s">
        <v>155</v>
      </c>
      <c r="AJ46" s="100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66</v>
      </c>
      <c r="AV46" s="56">
        <v>50</v>
      </c>
      <c r="AW46" s="56">
        <v>2</v>
      </c>
      <c r="AX46" s="56"/>
      <c r="AY46" s="56"/>
      <c r="AZ46" s="56">
        <f t="shared" si="7"/>
        <v>12</v>
      </c>
      <c r="BA46" s="56">
        <v>2</v>
      </c>
      <c r="BB46">
        <f t="shared" si="4"/>
        <v>10</v>
      </c>
      <c r="BC46">
        <v>6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-6</v>
      </c>
      <c r="AD47" s="50">
        <v>80</v>
      </c>
      <c r="AE47" s="50"/>
      <c r="AG47" s="51">
        <f t="shared" si="0"/>
        <v>86</v>
      </c>
      <c r="AH47">
        <v>70</v>
      </c>
      <c r="AI47" s="100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16</v>
      </c>
      <c r="AV47" s="56"/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5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 t="s">
        <v>221</v>
      </c>
      <c r="AC49" s="41">
        <f t="shared" si="3"/>
        <v>-6</v>
      </c>
      <c r="AD49" s="50">
        <v>80</v>
      </c>
      <c r="AE49" s="50"/>
      <c r="AG49" s="51">
        <f t="shared" si="0"/>
        <v>86</v>
      </c>
      <c r="AH49">
        <v>70</v>
      </c>
      <c r="AI49" s="56" t="s">
        <v>114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16</v>
      </c>
      <c r="AV49" s="56"/>
      <c r="AW49" s="56">
        <v>2</v>
      </c>
      <c r="AX49" s="56"/>
      <c r="AY49" s="56"/>
      <c r="AZ49" s="56">
        <f t="shared" si="7"/>
        <v>12</v>
      </c>
      <c r="BA49" s="56">
        <v>2</v>
      </c>
      <c r="BB49">
        <f t="shared" si="4"/>
        <v>10</v>
      </c>
      <c r="BC49">
        <v>6</v>
      </c>
    </row>
    <row r="50" spans="5:55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 t="s">
        <v>220</v>
      </c>
      <c r="AC50" s="41">
        <f t="shared" si="3"/>
        <v>-715</v>
      </c>
      <c r="AD50" s="50">
        <v>80</v>
      </c>
      <c r="AE50" s="50"/>
      <c r="AG50" s="51">
        <f t="shared" si="0"/>
        <v>795</v>
      </c>
      <c r="AH50">
        <v>80</v>
      </c>
      <c r="AI50" s="56" t="s">
        <v>226</v>
      </c>
      <c r="AJ50" s="56" t="s">
        <v>219</v>
      </c>
      <c r="AK50" s="56">
        <v>600</v>
      </c>
      <c r="AL50" s="56">
        <v>100</v>
      </c>
      <c r="AM50" s="56"/>
      <c r="AN50" s="56"/>
      <c r="AO50" s="56"/>
      <c r="AP50" s="56"/>
      <c r="AQ50" s="56"/>
      <c r="AR50" s="56"/>
      <c r="AS50" s="56"/>
      <c r="AT50" s="56"/>
      <c r="AU50">
        <f t="shared" si="1"/>
        <v>15</v>
      </c>
      <c r="AV50" s="56"/>
      <c r="AW50" s="56">
        <v>2</v>
      </c>
      <c r="AX50" s="56"/>
      <c r="AY50" s="56"/>
      <c r="AZ50" s="56">
        <f t="shared" si="7"/>
        <v>12</v>
      </c>
      <c r="BA50" s="56">
        <v>3</v>
      </c>
      <c r="BB50">
        <f t="shared" si="4"/>
        <v>15</v>
      </c>
    </row>
    <row r="51" spans="5:55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 t="s">
        <v>223</v>
      </c>
      <c r="AC51" s="41">
        <f t="shared" si="3"/>
        <v>40</v>
      </c>
      <c r="AD51" s="50">
        <v>250</v>
      </c>
      <c r="AE51" s="50"/>
      <c r="AG51" s="51">
        <f t="shared" si="0"/>
        <v>210</v>
      </c>
      <c r="AH51">
        <v>150</v>
      </c>
      <c r="AI51" s="56" t="s">
        <v>222</v>
      </c>
      <c r="AJ51" s="56" t="s">
        <v>225</v>
      </c>
      <c r="AK51" s="56">
        <v>40</v>
      </c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20</v>
      </c>
      <c r="AV51" s="56"/>
      <c r="AW51" s="56"/>
      <c r="AX51" s="56"/>
      <c r="AY51" s="56"/>
      <c r="AZ51" s="56">
        <f t="shared" si="7"/>
        <v>0</v>
      </c>
      <c r="BA51" s="56">
        <v>4</v>
      </c>
      <c r="BB51">
        <f t="shared" si="4"/>
        <v>20</v>
      </c>
    </row>
    <row r="52" spans="5:55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 t="s">
        <v>224</v>
      </c>
      <c r="AC52" s="41">
        <f t="shared" si="3"/>
        <v>0</v>
      </c>
      <c r="AD52" s="50"/>
      <c r="AE52" s="50"/>
      <c r="AG52" s="51">
        <f t="shared" si="0"/>
        <v>0</v>
      </c>
      <c r="AH52">
        <v>0</v>
      </c>
      <c r="AI52" s="56" t="s">
        <v>99</v>
      </c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5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 t="s">
        <v>227</v>
      </c>
      <c r="AC53" s="41">
        <f t="shared" si="3"/>
        <v>57</v>
      </c>
      <c r="AD53" s="50">
        <v>120</v>
      </c>
      <c r="AE53" s="50"/>
      <c r="AG53" s="51">
        <f t="shared" si="0"/>
        <v>63</v>
      </c>
      <c r="AH53">
        <v>0</v>
      </c>
      <c r="AI53" s="56" t="s">
        <v>230</v>
      </c>
      <c r="AJ53" s="56" t="s">
        <v>112</v>
      </c>
      <c r="AK53" s="56">
        <v>13</v>
      </c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50</v>
      </c>
      <c r="AV53" s="56">
        <v>50</v>
      </c>
      <c r="AW53" s="56">
        <v>2</v>
      </c>
      <c r="AX53" s="56"/>
      <c r="AY53" s="56"/>
      <c r="AZ53" s="56">
        <f t="shared" si="7"/>
        <v>12</v>
      </c>
      <c r="BA53" s="56"/>
      <c r="BB53">
        <f t="shared" si="4"/>
        <v>0</v>
      </c>
    </row>
    <row r="54" spans="5:55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 t="s">
        <v>228</v>
      </c>
      <c r="AC54" s="41">
        <f t="shared" si="3"/>
        <v>66</v>
      </c>
      <c r="AD54" s="50">
        <v>80</v>
      </c>
      <c r="AE54" s="85"/>
      <c r="AG54" s="51">
        <f t="shared" si="0"/>
        <v>14</v>
      </c>
      <c r="AH54">
        <v>0</v>
      </c>
      <c r="AI54" s="56" t="s">
        <v>229</v>
      </c>
      <c r="AJ54" s="56" t="s">
        <v>232</v>
      </c>
      <c r="AK54" s="56">
        <v>14</v>
      </c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>
        <v>2</v>
      </c>
      <c r="AX54" s="56"/>
      <c r="AY54" s="56">
        <v>2</v>
      </c>
      <c r="AZ54" s="56">
        <f t="shared" si="7"/>
        <v>22</v>
      </c>
      <c r="BA54" s="56"/>
      <c r="BB54">
        <f t="shared" si="4"/>
        <v>0</v>
      </c>
    </row>
    <row r="55" spans="5:55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 t="s">
        <v>231</v>
      </c>
      <c r="AC55" s="41">
        <f t="shared" si="3"/>
        <v>-9</v>
      </c>
      <c r="AD55" s="50">
        <v>100</v>
      </c>
      <c r="AE55" s="50"/>
      <c r="AG55" s="51">
        <f t="shared" si="0"/>
        <v>109</v>
      </c>
      <c r="AH55">
        <v>75</v>
      </c>
      <c r="AI55" s="56" t="s">
        <v>191</v>
      </c>
      <c r="AJ55" s="56" t="s">
        <v>232</v>
      </c>
      <c r="AK55" s="56">
        <v>18</v>
      </c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16</v>
      </c>
      <c r="AV55" s="56"/>
      <c r="AW55" s="56"/>
      <c r="AX55" s="56"/>
      <c r="AY55" s="56"/>
      <c r="AZ55" s="56">
        <f t="shared" si="7"/>
        <v>0</v>
      </c>
      <c r="BA55" s="56">
        <v>2</v>
      </c>
      <c r="BB55">
        <f t="shared" si="4"/>
        <v>10</v>
      </c>
      <c r="BC55">
        <v>6</v>
      </c>
    </row>
    <row r="56" spans="5:55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 t="s">
        <v>234</v>
      </c>
      <c r="AC56" s="41">
        <f t="shared" si="3"/>
        <v>-1475</v>
      </c>
      <c r="AD56" s="50">
        <v>80</v>
      </c>
      <c r="AE56" s="50"/>
      <c r="AG56" s="51">
        <f t="shared" si="0"/>
        <v>1555</v>
      </c>
      <c r="AH56">
        <v>0</v>
      </c>
      <c r="AI56" s="56" t="s">
        <v>201</v>
      </c>
      <c r="AJ56" s="56" t="s">
        <v>154</v>
      </c>
      <c r="AK56" s="102">
        <v>1500</v>
      </c>
      <c r="AL56" s="56">
        <v>28</v>
      </c>
      <c r="AM56" s="56"/>
      <c r="AN56" s="56"/>
      <c r="AO56" s="56"/>
      <c r="AP56" s="56"/>
      <c r="AQ56" s="56"/>
      <c r="AR56" s="56"/>
      <c r="AS56" s="56"/>
      <c r="AT56" s="56"/>
      <c r="AU56">
        <f t="shared" si="1"/>
        <v>27</v>
      </c>
      <c r="AV56" s="56">
        <v>20</v>
      </c>
      <c r="AW56" s="56">
        <v>1</v>
      </c>
      <c r="AX56" s="56"/>
      <c r="AY56" s="56">
        <v>1</v>
      </c>
      <c r="AZ56" s="56">
        <f t="shared" si="7"/>
        <v>11</v>
      </c>
      <c r="BA56" s="56"/>
      <c r="BB56">
        <f t="shared" si="4"/>
        <v>0</v>
      </c>
      <c r="BC56">
        <v>7</v>
      </c>
    </row>
    <row r="57" spans="5:55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 t="s">
        <v>235</v>
      </c>
      <c r="AC57" s="41">
        <f t="shared" si="3"/>
        <v>-1170</v>
      </c>
      <c r="AD57" s="50">
        <v>80</v>
      </c>
      <c r="AE57" s="50"/>
      <c r="AG57" s="51">
        <f t="shared" si="0"/>
        <v>1250</v>
      </c>
      <c r="AH57" s="86">
        <v>150</v>
      </c>
      <c r="AI57" s="56" t="s">
        <v>235</v>
      </c>
      <c r="AJ57" s="56"/>
      <c r="AK57" s="102">
        <v>1100</v>
      </c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>
        <v>2</v>
      </c>
      <c r="AZ57" s="56">
        <f t="shared" si="7"/>
        <v>10</v>
      </c>
      <c r="BA57" s="56"/>
      <c r="BB57">
        <f t="shared" si="4"/>
        <v>0</v>
      </c>
    </row>
    <row r="58" spans="5:55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 t="s">
        <v>236</v>
      </c>
      <c r="AC58" s="41">
        <f t="shared" si="3"/>
        <v>34</v>
      </c>
      <c r="AD58" s="50">
        <v>100</v>
      </c>
      <c r="AE58" s="50"/>
      <c r="AG58" s="51">
        <f t="shared" si="0"/>
        <v>66</v>
      </c>
      <c r="AH58">
        <v>50</v>
      </c>
      <c r="AI58" s="56" t="s">
        <v>239</v>
      </c>
      <c r="AJ58" s="56" t="s">
        <v>83</v>
      </c>
      <c r="AK58" s="56">
        <v>6</v>
      </c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10</v>
      </c>
      <c r="AV58" s="56"/>
      <c r="AW58" s="56"/>
      <c r="AX58" s="56"/>
      <c r="AY58" s="56"/>
      <c r="AZ58" s="56">
        <f t="shared" si="7"/>
        <v>0</v>
      </c>
      <c r="BA58" s="56">
        <v>2</v>
      </c>
      <c r="BB58">
        <f t="shared" si="4"/>
        <v>10</v>
      </c>
    </row>
    <row r="59" spans="5:55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 t="s">
        <v>237</v>
      </c>
      <c r="AC59" s="41">
        <f t="shared" si="3"/>
        <v>-107</v>
      </c>
      <c r="AD59" s="50">
        <v>100</v>
      </c>
      <c r="AE59" s="50"/>
      <c r="AG59" s="51">
        <f t="shared" si="0"/>
        <v>207</v>
      </c>
      <c r="AH59">
        <v>207</v>
      </c>
      <c r="AI59" s="56" t="s">
        <v>238</v>
      </c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5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 t="s">
        <v>244</v>
      </c>
      <c r="AC60" s="41">
        <f t="shared" si="3"/>
        <v>289</v>
      </c>
      <c r="AD60" s="50">
        <v>120</v>
      </c>
      <c r="AE60" s="50">
        <v>250</v>
      </c>
      <c r="AF60" t="s">
        <v>240</v>
      </c>
      <c r="AG60" s="51">
        <f t="shared" si="0"/>
        <v>81</v>
      </c>
      <c r="AH60">
        <v>70</v>
      </c>
      <c r="AI60" s="56" t="s">
        <v>155</v>
      </c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11</v>
      </c>
      <c r="AV60" s="56"/>
      <c r="AW60" s="56"/>
      <c r="AX60" s="56"/>
      <c r="AY60" s="56"/>
      <c r="AZ60" s="56">
        <f t="shared" si="7"/>
        <v>0</v>
      </c>
      <c r="BA60" s="56">
        <v>0</v>
      </c>
      <c r="BB60">
        <f t="shared" si="4"/>
        <v>0</v>
      </c>
      <c r="BC60">
        <v>11</v>
      </c>
    </row>
    <row r="61" spans="5:55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 t="s">
        <v>245</v>
      </c>
      <c r="AC61" s="41">
        <f t="shared" si="3"/>
        <v>-430</v>
      </c>
      <c r="AD61" s="50">
        <v>80</v>
      </c>
      <c r="AE61" s="50">
        <v>100</v>
      </c>
      <c r="AF61" t="s">
        <v>242</v>
      </c>
      <c r="AG61" s="51">
        <f t="shared" si="0"/>
        <v>610</v>
      </c>
      <c r="AH61">
        <v>146</v>
      </c>
      <c r="AI61" s="56" t="s">
        <v>241</v>
      </c>
      <c r="AJ61" s="56"/>
      <c r="AK61" s="56">
        <v>28</v>
      </c>
      <c r="AL61" s="56">
        <v>420</v>
      </c>
      <c r="AM61" s="56"/>
      <c r="AN61" s="56"/>
      <c r="AO61" s="56"/>
      <c r="AP61" s="56"/>
      <c r="AQ61" s="56"/>
      <c r="AR61" s="56"/>
      <c r="AS61" s="56"/>
      <c r="AT61" s="56"/>
      <c r="AU61">
        <f t="shared" si="1"/>
        <v>16</v>
      </c>
      <c r="AV61" s="56"/>
      <c r="AW61" s="56"/>
      <c r="AX61" s="56"/>
      <c r="AY61" s="56"/>
      <c r="AZ61" s="56">
        <f t="shared" si="7"/>
        <v>0</v>
      </c>
      <c r="BA61" s="56">
        <v>2</v>
      </c>
      <c r="BB61">
        <f t="shared" si="4"/>
        <v>10</v>
      </c>
      <c r="BC61">
        <v>6</v>
      </c>
    </row>
    <row r="62" spans="5:55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 t="s">
        <v>246</v>
      </c>
      <c r="AC62" s="41">
        <f t="shared" si="3"/>
        <v>26</v>
      </c>
      <c r="AD62" s="50">
        <v>80</v>
      </c>
      <c r="AE62" s="50"/>
      <c r="AG62" s="51">
        <f t="shared" si="0"/>
        <v>54</v>
      </c>
      <c r="AH62">
        <v>20</v>
      </c>
      <c r="AI62" s="56" t="s">
        <v>243</v>
      </c>
      <c r="AJ62" s="56" t="s">
        <v>252</v>
      </c>
      <c r="AK62" s="56">
        <v>23</v>
      </c>
      <c r="AL62" s="95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11</v>
      </c>
      <c r="AV62" s="56"/>
      <c r="AW62" s="56"/>
      <c r="AX62" s="56"/>
      <c r="AY62" s="56"/>
      <c r="AZ62" s="56">
        <f t="shared" si="7"/>
        <v>0</v>
      </c>
      <c r="BA62" s="56">
        <v>1</v>
      </c>
      <c r="BB62">
        <f t="shared" si="4"/>
        <v>5</v>
      </c>
      <c r="BC62">
        <v>6</v>
      </c>
    </row>
    <row r="63" spans="5:55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 t="s">
        <v>247</v>
      </c>
      <c r="AC63" s="41">
        <f t="shared" si="3"/>
        <v>-78</v>
      </c>
      <c r="AD63" s="50">
        <v>120</v>
      </c>
      <c r="AE63" s="50"/>
      <c r="AG63" s="51">
        <f t="shared" si="0"/>
        <v>198</v>
      </c>
      <c r="AH63">
        <v>155</v>
      </c>
      <c r="AI63" s="56" t="s">
        <v>254</v>
      </c>
      <c r="AJ63" s="56" t="s">
        <v>253</v>
      </c>
      <c r="AK63" s="56">
        <v>15</v>
      </c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28</v>
      </c>
      <c r="AV63" s="56"/>
      <c r="AW63" s="56"/>
      <c r="AX63" s="56"/>
      <c r="AY63" s="56"/>
      <c r="AZ63" s="56">
        <f t="shared" si="7"/>
        <v>0</v>
      </c>
      <c r="BA63" s="56">
        <v>2</v>
      </c>
      <c r="BB63">
        <f t="shared" si="4"/>
        <v>10</v>
      </c>
      <c r="BC63">
        <v>18</v>
      </c>
    </row>
    <row r="64" spans="5:55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 t="s">
        <v>255</v>
      </c>
      <c r="AC64" s="41">
        <f t="shared" si="3"/>
        <v>-636</v>
      </c>
      <c r="AD64" s="50">
        <v>120</v>
      </c>
      <c r="AE64" s="50">
        <v>200</v>
      </c>
      <c r="AF64" t="s">
        <v>289</v>
      </c>
      <c r="AG64" s="51">
        <f t="shared" si="0"/>
        <v>956</v>
      </c>
      <c r="AH64">
        <v>0</v>
      </c>
      <c r="AI64" s="56" t="s">
        <v>256</v>
      </c>
      <c r="AJ64" s="56" t="s">
        <v>257</v>
      </c>
      <c r="AK64" s="56">
        <v>20</v>
      </c>
      <c r="AL64" s="56">
        <v>400</v>
      </c>
      <c r="AM64" s="57">
        <v>500</v>
      </c>
      <c r="AN64" s="56"/>
      <c r="AO64" s="56"/>
      <c r="AP64" s="56"/>
      <c r="AQ64" s="56"/>
      <c r="AR64" s="56"/>
      <c r="AS64" s="56"/>
      <c r="AT64" s="56"/>
      <c r="AU64">
        <f t="shared" si="1"/>
        <v>36</v>
      </c>
      <c r="AV64" s="56">
        <v>30</v>
      </c>
      <c r="AW64" s="56">
        <v>2</v>
      </c>
      <c r="AX64" s="56"/>
      <c r="AY64" s="56">
        <v>2</v>
      </c>
      <c r="AZ64" s="56">
        <f t="shared" si="7"/>
        <v>22</v>
      </c>
      <c r="BA64" s="56">
        <v>0</v>
      </c>
      <c r="BB64">
        <f t="shared" si="4"/>
        <v>0</v>
      </c>
      <c r="BC64">
        <v>6</v>
      </c>
    </row>
    <row r="65" spans="5:55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 t="s">
        <v>266</v>
      </c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5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 t="s">
        <v>266</v>
      </c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5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 t="s">
        <v>259</v>
      </c>
      <c r="AC67" s="41">
        <f t="shared" si="3"/>
        <v>4</v>
      </c>
      <c r="AD67" s="50">
        <v>120</v>
      </c>
      <c r="AE67" s="50"/>
      <c r="AG67" s="51">
        <f t="shared" ref="AG67:AG114" si="10">SUM(AH67,AK67,AL67,AM67,AN67,AO67,AP67,AQ67,AR67,AS67,AT67,AU67)</f>
        <v>116</v>
      </c>
      <c r="AH67">
        <v>50</v>
      </c>
      <c r="AI67" s="56" t="s">
        <v>155</v>
      </c>
      <c r="AJ67" s="56" t="s">
        <v>258</v>
      </c>
      <c r="AK67" s="56"/>
      <c r="AL67" s="56">
        <v>50</v>
      </c>
      <c r="AM67" s="56"/>
      <c r="AN67" s="56"/>
      <c r="AO67" s="56"/>
      <c r="AP67" s="56"/>
      <c r="AQ67" s="56"/>
      <c r="AR67" s="56"/>
      <c r="AS67" s="56"/>
      <c r="AT67" s="56"/>
      <c r="AU67">
        <f t="shared" ref="AU67:AU120" si="11">SUM(AV67,BC67,BB67)</f>
        <v>16</v>
      </c>
      <c r="AV67" s="56"/>
      <c r="AW67" s="56"/>
      <c r="AX67" s="56"/>
      <c r="AY67" s="56"/>
      <c r="AZ67" s="56">
        <f t="shared" si="7"/>
        <v>0</v>
      </c>
      <c r="BA67" s="56">
        <v>2</v>
      </c>
      <c r="BB67">
        <f t="shared" si="4"/>
        <v>10</v>
      </c>
      <c r="BC67">
        <v>6</v>
      </c>
    </row>
    <row r="68" spans="5:55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 t="s">
        <v>262</v>
      </c>
      <c r="AC68" s="41">
        <f t="shared" ref="AC68:AC114" si="12">(SUM(AD68,AE68))-AG68</f>
        <v>0</v>
      </c>
      <c r="AD68" s="50"/>
      <c r="AE68" s="50"/>
      <c r="AG68" s="51">
        <f t="shared" si="10"/>
        <v>0</v>
      </c>
      <c r="AH68">
        <v>0</v>
      </c>
      <c r="AI68" s="56" t="s">
        <v>271</v>
      </c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120" si="13">BA68*5</f>
        <v>0</v>
      </c>
    </row>
    <row r="69" spans="5:55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 t="s">
        <v>263</v>
      </c>
      <c r="AC69" s="41">
        <f t="shared" si="12"/>
        <v>-16</v>
      </c>
      <c r="AD69" s="50">
        <v>80</v>
      </c>
      <c r="AE69" s="50"/>
      <c r="AG69" s="51">
        <f t="shared" si="10"/>
        <v>96</v>
      </c>
      <c r="AH69">
        <v>70</v>
      </c>
      <c r="AI69" s="56" t="s">
        <v>114</v>
      </c>
      <c r="AJ69" s="56" t="s">
        <v>273</v>
      </c>
      <c r="AK69" s="56">
        <v>10</v>
      </c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16</v>
      </c>
      <c r="AV69" s="56"/>
      <c r="AW69" s="56"/>
      <c r="AX69" s="56"/>
      <c r="AY69" s="56"/>
      <c r="AZ69" s="56">
        <f t="shared" si="7"/>
        <v>0</v>
      </c>
      <c r="BA69" s="56">
        <v>2</v>
      </c>
      <c r="BB69">
        <f t="shared" si="13"/>
        <v>10</v>
      </c>
      <c r="BC69">
        <v>6</v>
      </c>
    </row>
    <row r="70" spans="5:55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 t="s">
        <v>264</v>
      </c>
      <c r="AC70" s="41">
        <f t="shared" si="12"/>
        <v>-18</v>
      </c>
      <c r="AD70" s="50">
        <v>80</v>
      </c>
      <c r="AE70" s="50"/>
      <c r="AG70" s="51">
        <f t="shared" si="10"/>
        <v>98</v>
      </c>
      <c r="AH70">
        <v>60</v>
      </c>
      <c r="AI70" s="56" t="s">
        <v>272</v>
      </c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38</v>
      </c>
      <c r="AV70" s="56">
        <v>22</v>
      </c>
      <c r="AW70" s="56"/>
      <c r="AX70" s="56"/>
      <c r="AY70" s="56">
        <v>2</v>
      </c>
      <c r="AZ70" s="56">
        <f t="shared" si="7"/>
        <v>10</v>
      </c>
      <c r="BA70" s="56">
        <v>2</v>
      </c>
      <c r="BB70">
        <f t="shared" si="13"/>
        <v>10</v>
      </c>
      <c r="BC70">
        <v>6</v>
      </c>
    </row>
    <row r="71" spans="5:55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 t="s">
        <v>265</v>
      </c>
      <c r="AC71" s="41">
        <f t="shared" si="12"/>
        <v>-426</v>
      </c>
      <c r="AD71" s="50">
        <v>80</v>
      </c>
      <c r="AE71" s="50"/>
      <c r="AG71" s="51">
        <f t="shared" si="10"/>
        <v>506</v>
      </c>
      <c r="AH71">
        <v>150</v>
      </c>
      <c r="AI71" s="56" t="s">
        <v>261</v>
      </c>
      <c r="AJ71" s="56" t="s">
        <v>260</v>
      </c>
      <c r="AK71" s="56">
        <v>40</v>
      </c>
      <c r="AL71" s="56">
        <v>200</v>
      </c>
      <c r="AM71" s="56">
        <v>105</v>
      </c>
      <c r="AN71" s="56"/>
      <c r="AO71" s="56"/>
      <c r="AP71" s="56"/>
      <c r="AQ71" s="56"/>
      <c r="AR71" s="56"/>
      <c r="AS71" s="56"/>
      <c r="AT71" s="56"/>
      <c r="AU71">
        <f t="shared" si="11"/>
        <v>11</v>
      </c>
      <c r="AV71" s="56"/>
      <c r="AW71" s="56">
        <v>2</v>
      </c>
      <c r="AX71" s="56"/>
      <c r="AY71" s="56"/>
      <c r="AZ71" s="56">
        <f t="shared" si="7"/>
        <v>12</v>
      </c>
      <c r="BA71" s="56">
        <v>1</v>
      </c>
      <c r="BB71">
        <f t="shared" si="13"/>
        <v>5</v>
      </c>
      <c r="BC71">
        <v>6</v>
      </c>
    </row>
    <row r="72" spans="5:55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 t="s">
        <v>267</v>
      </c>
      <c r="AC72" s="41">
        <f t="shared" si="12"/>
        <v>-73</v>
      </c>
      <c r="AD72" s="50">
        <v>120</v>
      </c>
      <c r="AE72" s="50"/>
      <c r="AG72" s="51">
        <f t="shared" si="10"/>
        <v>193</v>
      </c>
      <c r="AH72">
        <v>68</v>
      </c>
      <c r="AI72" s="56" t="s">
        <v>268</v>
      </c>
      <c r="AJ72" s="56" t="s">
        <v>269</v>
      </c>
      <c r="AK72" s="56">
        <v>100</v>
      </c>
      <c r="AL72" s="56">
        <v>20</v>
      </c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5</v>
      </c>
      <c r="AV72" s="56"/>
      <c r="AW72" s="56"/>
      <c r="AX72" s="56"/>
      <c r="AY72" s="56"/>
      <c r="AZ72" s="56">
        <f t="shared" si="7"/>
        <v>0</v>
      </c>
      <c r="BA72" s="56">
        <v>1</v>
      </c>
      <c r="BB72">
        <f t="shared" si="13"/>
        <v>5</v>
      </c>
    </row>
    <row r="73" spans="5:55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5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 t="s">
        <v>274</v>
      </c>
      <c r="AC74" s="41">
        <f t="shared" si="12"/>
        <v>-78</v>
      </c>
      <c r="AD74" s="50">
        <v>0</v>
      </c>
      <c r="AE74" s="50"/>
      <c r="AG74" s="51">
        <f t="shared" si="10"/>
        <v>78</v>
      </c>
      <c r="AH74">
        <v>50</v>
      </c>
      <c r="AI74" s="56" t="s">
        <v>275</v>
      </c>
      <c r="AJ74" s="56" t="s">
        <v>119</v>
      </c>
      <c r="AK74" s="56">
        <v>18</v>
      </c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10</v>
      </c>
      <c r="AV74" s="56"/>
      <c r="AW74" s="56"/>
      <c r="AX74" s="56"/>
      <c r="AY74" s="56"/>
      <c r="AZ74" s="56">
        <f t="shared" si="7"/>
        <v>0</v>
      </c>
      <c r="BA74" s="56">
        <v>2</v>
      </c>
      <c r="BB74">
        <f t="shared" si="13"/>
        <v>10</v>
      </c>
    </row>
    <row r="75" spans="5:55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 t="s">
        <v>276</v>
      </c>
      <c r="AC75" s="41">
        <f t="shared" si="12"/>
        <v>59</v>
      </c>
      <c r="AD75" s="50">
        <v>120</v>
      </c>
      <c r="AE75" s="50"/>
      <c r="AG75" s="51">
        <f t="shared" si="10"/>
        <v>61</v>
      </c>
      <c r="AH75">
        <v>0</v>
      </c>
      <c r="AI75" s="56" t="s">
        <v>272</v>
      </c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61</v>
      </c>
      <c r="AV75" s="56">
        <v>50</v>
      </c>
      <c r="AW75" s="56">
        <v>2</v>
      </c>
      <c r="AX75" s="56"/>
      <c r="AY75" s="56">
        <v>2</v>
      </c>
      <c r="AZ75" s="56">
        <f t="shared" si="7"/>
        <v>22</v>
      </c>
      <c r="BA75" s="56"/>
      <c r="BB75">
        <f t="shared" si="13"/>
        <v>0</v>
      </c>
      <c r="BC75">
        <v>11</v>
      </c>
    </row>
    <row r="76" spans="5:55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 t="s">
        <v>278</v>
      </c>
      <c r="AC76" s="41">
        <f t="shared" si="12"/>
        <v>-184</v>
      </c>
      <c r="AD76" s="50">
        <v>80</v>
      </c>
      <c r="AE76" s="50"/>
      <c r="AG76" s="51">
        <f t="shared" si="10"/>
        <v>264</v>
      </c>
      <c r="AH76">
        <v>64</v>
      </c>
      <c r="AI76" s="56" t="s">
        <v>280</v>
      </c>
      <c r="AJ76" s="56" t="s">
        <v>281</v>
      </c>
      <c r="AK76" s="56">
        <v>200</v>
      </c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5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 t="s">
        <v>279</v>
      </c>
      <c r="AC77" s="41">
        <f t="shared" si="12"/>
        <v>-22</v>
      </c>
      <c r="AD77" s="50">
        <v>80</v>
      </c>
      <c r="AE77" s="50"/>
      <c r="AG77" s="51">
        <f t="shared" si="10"/>
        <v>102</v>
      </c>
      <c r="AH77">
        <v>70</v>
      </c>
      <c r="AI77" s="56" t="s">
        <v>114</v>
      </c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32</v>
      </c>
      <c r="AV77" s="56">
        <v>15</v>
      </c>
      <c r="AW77" s="56">
        <v>2</v>
      </c>
      <c r="AX77" s="56"/>
      <c r="AY77" s="56">
        <v>2</v>
      </c>
      <c r="AZ77" s="56">
        <f t="shared" si="7"/>
        <v>22</v>
      </c>
      <c r="BA77" s="56"/>
      <c r="BB77">
        <f t="shared" si="13"/>
        <v>0</v>
      </c>
      <c r="BC77">
        <v>17</v>
      </c>
    </row>
    <row r="78" spans="5:55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 t="s">
        <v>282</v>
      </c>
      <c r="AC78" s="41">
        <f t="shared" si="12"/>
        <v>-482</v>
      </c>
      <c r="AD78" s="50">
        <v>80</v>
      </c>
      <c r="AE78" s="50"/>
      <c r="AG78" s="51">
        <f t="shared" si="10"/>
        <v>562</v>
      </c>
      <c r="AH78">
        <v>120</v>
      </c>
      <c r="AI78" s="56" t="s">
        <v>149</v>
      </c>
      <c r="AJ78" s="56" t="s">
        <v>284</v>
      </c>
      <c r="AK78" s="56">
        <v>20</v>
      </c>
      <c r="AL78" s="56">
        <v>5</v>
      </c>
      <c r="AM78" s="56">
        <v>400</v>
      </c>
      <c r="AN78" s="56"/>
      <c r="AO78" s="56"/>
      <c r="AP78" s="56"/>
      <c r="AQ78" s="56"/>
      <c r="AR78" s="56"/>
      <c r="AS78" s="56"/>
      <c r="AT78" s="56"/>
      <c r="AU78">
        <f t="shared" si="11"/>
        <v>17</v>
      </c>
      <c r="AV78" s="56">
        <v>17</v>
      </c>
      <c r="AW78" s="56">
        <v>2</v>
      </c>
      <c r="AX78" s="56"/>
      <c r="AY78" s="56">
        <v>3</v>
      </c>
      <c r="AZ78" s="56">
        <f t="shared" si="7"/>
        <v>27</v>
      </c>
      <c r="BA78" s="56"/>
      <c r="BB78">
        <f t="shared" si="13"/>
        <v>0</v>
      </c>
    </row>
    <row r="79" spans="5:55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 t="s">
        <v>283</v>
      </c>
      <c r="AC79" s="41">
        <f t="shared" si="12"/>
        <v>-70</v>
      </c>
      <c r="AD79" s="50"/>
      <c r="AE79" s="50"/>
      <c r="AG79" s="51">
        <f t="shared" si="10"/>
        <v>70</v>
      </c>
      <c r="AH79">
        <v>50</v>
      </c>
      <c r="AI79" s="56" t="s">
        <v>285</v>
      </c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20</v>
      </c>
      <c r="AV79" s="56"/>
      <c r="AW79" s="56"/>
      <c r="AX79" s="56"/>
      <c r="AY79" s="56"/>
      <c r="AZ79" s="56">
        <f t="shared" si="7"/>
        <v>0</v>
      </c>
      <c r="BA79" s="56">
        <v>4</v>
      </c>
      <c r="BB79">
        <f t="shared" si="13"/>
        <v>20</v>
      </c>
    </row>
    <row r="80" spans="5:55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 t="s">
        <v>286</v>
      </c>
      <c r="AC81" s="41">
        <f t="shared" si="12"/>
        <v>-570</v>
      </c>
      <c r="AD81" s="50">
        <v>120</v>
      </c>
      <c r="AE81" s="50"/>
      <c r="AG81" s="51">
        <f t="shared" si="10"/>
        <v>690</v>
      </c>
      <c r="AH81">
        <v>100</v>
      </c>
      <c r="AI81" s="56" t="s">
        <v>288</v>
      </c>
      <c r="AJ81" s="56" t="s">
        <v>287</v>
      </c>
      <c r="AK81" s="56">
        <v>485</v>
      </c>
      <c r="AL81" s="56">
        <v>36</v>
      </c>
      <c r="AM81" s="56">
        <v>64</v>
      </c>
      <c r="AN81" s="56">
        <v>5</v>
      </c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 t="s">
        <v>291</v>
      </c>
      <c r="AC82" s="41">
        <f t="shared" si="12"/>
        <v>-80</v>
      </c>
      <c r="AD82" s="50">
        <v>80</v>
      </c>
      <c r="AE82" s="50"/>
      <c r="AG82" s="51">
        <f t="shared" si="10"/>
        <v>160</v>
      </c>
      <c r="AH82">
        <v>140</v>
      </c>
      <c r="AI82" s="56" t="s">
        <v>290</v>
      </c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20</v>
      </c>
      <c r="AV82" s="56">
        <v>20</v>
      </c>
      <c r="AW82" s="56"/>
      <c r="AX82" s="56"/>
      <c r="AY82" s="56">
        <v>3</v>
      </c>
      <c r="AZ82" s="56">
        <f t="shared" si="7"/>
        <v>15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 t="s">
        <v>164</v>
      </c>
      <c r="AC83" s="41">
        <f t="shared" si="12"/>
        <v>-35</v>
      </c>
      <c r="AD83" s="50">
        <v>80</v>
      </c>
      <c r="AE83" s="50"/>
      <c r="AG83" s="51">
        <f t="shared" si="10"/>
        <v>115</v>
      </c>
      <c r="AH83">
        <v>50</v>
      </c>
      <c r="AI83" s="56" t="s">
        <v>296</v>
      </c>
      <c r="AJ83" s="56" t="s">
        <v>297</v>
      </c>
      <c r="AK83" s="56">
        <v>44</v>
      </c>
      <c r="AL83" s="56">
        <v>5</v>
      </c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16</v>
      </c>
      <c r="AV83" s="56"/>
      <c r="AW83" s="56"/>
      <c r="AX83" s="56"/>
      <c r="AY83" s="56"/>
      <c r="AZ83" s="56">
        <f t="shared" si="7"/>
        <v>0</v>
      </c>
      <c r="BA83" s="56">
        <v>2</v>
      </c>
      <c r="BB83">
        <f t="shared" si="13"/>
        <v>10</v>
      </c>
      <c r="BC83">
        <v>6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 t="s">
        <v>292</v>
      </c>
      <c r="AC84" s="41">
        <f t="shared" si="12"/>
        <v>-270</v>
      </c>
      <c r="AD84" s="50">
        <v>70</v>
      </c>
      <c r="AE84" s="50">
        <v>100</v>
      </c>
      <c r="AF84" t="s">
        <v>293</v>
      </c>
      <c r="AG84" s="51">
        <f t="shared" si="10"/>
        <v>440</v>
      </c>
      <c r="AH84">
        <v>110</v>
      </c>
      <c r="AI84" s="56" t="s">
        <v>294</v>
      </c>
      <c r="AJ84" s="56" t="s">
        <v>295</v>
      </c>
      <c r="AK84" s="56">
        <v>10</v>
      </c>
      <c r="AL84" s="56">
        <v>250</v>
      </c>
      <c r="AM84" s="56">
        <v>23</v>
      </c>
      <c r="AN84" s="56">
        <v>20</v>
      </c>
      <c r="AO84" s="56">
        <v>10</v>
      </c>
      <c r="AP84" s="56"/>
      <c r="AQ84" s="56"/>
      <c r="AR84" s="56"/>
      <c r="AS84" s="56"/>
      <c r="AT84" s="56"/>
      <c r="AU84">
        <f t="shared" si="11"/>
        <v>17</v>
      </c>
      <c r="AV84" s="56"/>
      <c r="AW84" s="56"/>
      <c r="AX84" s="56"/>
      <c r="AY84" s="56"/>
      <c r="AZ84" s="56">
        <f t="shared" si="7"/>
        <v>0</v>
      </c>
      <c r="BA84" s="56">
        <v>1</v>
      </c>
      <c r="BB84">
        <f t="shared" si="13"/>
        <v>5</v>
      </c>
      <c r="BC84">
        <v>12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100</v>
      </c>
      <c r="AD85" s="50">
        <v>200</v>
      </c>
      <c r="AE85" s="50"/>
      <c r="AG85" s="51">
        <f t="shared" si="10"/>
        <v>100</v>
      </c>
      <c r="AH85">
        <v>0</v>
      </c>
      <c r="AI85" s="56" t="s">
        <v>301</v>
      </c>
      <c r="AJ85" s="56" t="s">
        <v>216</v>
      </c>
      <c r="AK85" s="56">
        <v>100</v>
      </c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120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10</v>
      </c>
      <c r="AD86" s="50">
        <v>120</v>
      </c>
      <c r="AE86" s="50"/>
      <c r="AG86" s="51">
        <f t="shared" si="10"/>
        <v>110</v>
      </c>
      <c r="AH86">
        <v>110</v>
      </c>
      <c r="AI86" s="56" t="s">
        <v>152</v>
      </c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47">
        <v>43191</v>
      </c>
      <c r="AA87" s="48" t="s">
        <v>71</v>
      </c>
      <c r="AB87" s="49" t="s">
        <v>305</v>
      </c>
      <c r="AC87" s="41">
        <f t="shared" si="12"/>
        <v>0</v>
      </c>
      <c r="AD87" s="107"/>
      <c r="AE87" s="107"/>
      <c r="AF87" s="56"/>
      <c r="AG87" s="51">
        <f t="shared" si="10"/>
        <v>0</v>
      </c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>
        <f t="shared" si="11"/>
        <v>0</v>
      </c>
      <c r="AV87" s="56"/>
      <c r="AW87" s="56"/>
      <c r="AX87" s="56"/>
      <c r="AY87" s="56"/>
      <c r="AZ87" s="56">
        <f t="shared" si="15"/>
        <v>0</v>
      </c>
      <c r="BA87" s="56"/>
      <c r="BB87">
        <f t="shared" si="13"/>
        <v>0</v>
      </c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47">
        <v>43192</v>
      </c>
      <c r="AA88" s="48" t="s">
        <v>72</v>
      </c>
      <c r="AB88" s="49" t="s">
        <v>304</v>
      </c>
      <c r="AC88" s="41">
        <f t="shared" si="12"/>
        <v>60</v>
      </c>
      <c r="AD88" s="107">
        <v>120</v>
      </c>
      <c r="AE88" s="107"/>
      <c r="AF88" s="56"/>
      <c r="AG88" s="51">
        <f t="shared" si="10"/>
        <v>60</v>
      </c>
      <c r="AH88" s="56">
        <v>50</v>
      </c>
      <c r="AI88" s="56" t="s">
        <v>300</v>
      </c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>
        <f t="shared" si="11"/>
        <v>10</v>
      </c>
      <c r="AV88" s="56"/>
      <c r="AW88" s="56"/>
      <c r="AX88" s="56"/>
      <c r="AY88" s="56"/>
      <c r="AZ88" s="56">
        <f t="shared" si="15"/>
        <v>0</v>
      </c>
      <c r="BA88" s="56">
        <v>2</v>
      </c>
      <c r="BB88">
        <f t="shared" si="13"/>
        <v>10</v>
      </c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47">
        <v>43193</v>
      </c>
      <c r="AA89" s="48" t="s">
        <v>68</v>
      </c>
      <c r="AB89" s="49" t="s">
        <v>303</v>
      </c>
      <c r="AC89" s="41">
        <f t="shared" si="12"/>
        <v>-61</v>
      </c>
      <c r="AD89" s="107">
        <v>80</v>
      </c>
      <c r="AE89" s="107"/>
      <c r="AF89" s="56"/>
      <c r="AG89" s="51">
        <f t="shared" si="10"/>
        <v>141</v>
      </c>
      <c r="AH89" s="56">
        <v>60</v>
      </c>
      <c r="AI89" s="56" t="s">
        <v>142</v>
      </c>
      <c r="AJ89" s="56" t="s">
        <v>307</v>
      </c>
      <c r="AK89" s="56">
        <v>20</v>
      </c>
      <c r="AL89" s="56"/>
      <c r="AM89" s="56"/>
      <c r="AN89" s="56"/>
      <c r="AO89" s="56"/>
      <c r="AP89" s="56"/>
      <c r="AQ89" s="56"/>
      <c r="AR89" s="56"/>
      <c r="AS89" s="56"/>
      <c r="AT89" s="56"/>
      <c r="AU89">
        <f t="shared" si="11"/>
        <v>61</v>
      </c>
      <c r="AV89" s="56">
        <v>50</v>
      </c>
      <c r="AW89" s="56">
        <v>2</v>
      </c>
      <c r="AX89" s="56"/>
      <c r="AY89" s="56">
        <v>2</v>
      </c>
      <c r="AZ89" s="56">
        <f t="shared" si="15"/>
        <v>22</v>
      </c>
      <c r="BA89" s="56"/>
      <c r="BB89">
        <f t="shared" si="13"/>
        <v>0</v>
      </c>
      <c r="BC89" s="56">
        <v>11</v>
      </c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47">
        <v>43194</v>
      </c>
      <c r="AA90" s="48" t="s">
        <v>73</v>
      </c>
      <c r="AB90" s="49" t="s">
        <v>302</v>
      </c>
      <c r="AC90" s="41">
        <f t="shared" si="12"/>
        <v>-55</v>
      </c>
      <c r="AD90" s="107">
        <v>80</v>
      </c>
      <c r="AE90" s="107">
        <v>20</v>
      </c>
      <c r="AF90" s="56" t="s">
        <v>298</v>
      </c>
      <c r="AG90" s="51">
        <f t="shared" si="10"/>
        <v>155</v>
      </c>
      <c r="AH90" s="56">
        <v>70</v>
      </c>
      <c r="AI90" s="56" t="s">
        <v>191</v>
      </c>
      <c r="AJ90" s="56" t="s">
        <v>299</v>
      </c>
      <c r="AK90" s="56">
        <v>75</v>
      </c>
      <c r="AL90" s="56"/>
      <c r="AM90" s="56"/>
      <c r="AN90" s="56"/>
      <c r="AO90" s="56"/>
      <c r="AP90" s="56"/>
      <c r="AQ90" s="56"/>
      <c r="AR90" s="56"/>
      <c r="AS90" s="56"/>
      <c r="AT90" s="56"/>
      <c r="AU90">
        <f t="shared" si="11"/>
        <v>10</v>
      </c>
      <c r="AV90" s="56"/>
      <c r="AW90" s="56"/>
      <c r="AX90" s="56"/>
      <c r="AY90" s="56"/>
      <c r="AZ90" s="56">
        <f t="shared" si="15"/>
        <v>0</v>
      </c>
      <c r="BA90" s="56">
        <v>2</v>
      </c>
      <c r="BB90">
        <f t="shared" si="13"/>
        <v>10</v>
      </c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47">
        <v>43195</v>
      </c>
      <c r="AA91" s="48" t="s">
        <v>44</v>
      </c>
      <c r="AB91" s="49"/>
      <c r="AC91" s="41">
        <f t="shared" si="12"/>
        <v>-11</v>
      </c>
      <c r="AD91" s="107">
        <v>80</v>
      </c>
      <c r="AE91" s="107"/>
      <c r="AF91" s="56"/>
      <c r="AG91" s="51">
        <f t="shared" si="10"/>
        <v>91</v>
      </c>
      <c r="AH91" s="56">
        <v>70</v>
      </c>
      <c r="AI91" s="56" t="s">
        <v>114</v>
      </c>
      <c r="AJ91" s="56" t="s">
        <v>273</v>
      </c>
      <c r="AK91" s="56">
        <v>10</v>
      </c>
      <c r="AL91" s="56"/>
      <c r="AM91" s="56"/>
      <c r="AN91" s="56"/>
      <c r="AO91" s="56"/>
      <c r="AP91" s="56"/>
      <c r="AQ91" s="56"/>
      <c r="AR91" s="56"/>
      <c r="AS91" s="56"/>
      <c r="AT91" s="56"/>
      <c r="AU91">
        <f t="shared" si="11"/>
        <v>11</v>
      </c>
      <c r="AV91" s="56"/>
      <c r="AW91" s="56">
        <v>2</v>
      </c>
      <c r="AX91" s="56"/>
      <c r="AY91" s="56">
        <v>2</v>
      </c>
      <c r="AZ91" s="56">
        <f t="shared" si="15"/>
        <v>22</v>
      </c>
      <c r="BA91" s="56"/>
      <c r="BB91">
        <f t="shared" si="13"/>
        <v>0</v>
      </c>
      <c r="BC91" s="56">
        <v>11</v>
      </c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47">
        <v>43196</v>
      </c>
      <c r="AA92" s="48" t="s">
        <v>69</v>
      </c>
      <c r="AB92" s="49" t="s">
        <v>306</v>
      </c>
      <c r="AC92" s="41">
        <f t="shared" si="12"/>
        <v>134</v>
      </c>
      <c r="AD92" s="107">
        <v>80</v>
      </c>
      <c r="AE92" s="107">
        <v>150</v>
      </c>
      <c r="AF92" s="56" t="s">
        <v>320</v>
      </c>
      <c r="AG92" s="51">
        <f t="shared" si="10"/>
        <v>96</v>
      </c>
      <c r="AH92" s="56">
        <v>80</v>
      </c>
      <c r="AI92" s="56" t="s">
        <v>312</v>
      </c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>
        <f t="shared" si="11"/>
        <v>16</v>
      </c>
      <c r="AV92" s="56">
        <v>16</v>
      </c>
      <c r="AW92" s="56"/>
      <c r="AX92" s="56"/>
      <c r="AY92" s="56"/>
      <c r="AZ92" s="56">
        <f t="shared" si="15"/>
        <v>0</v>
      </c>
      <c r="BA92" s="56"/>
      <c r="BB92">
        <f t="shared" si="13"/>
        <v>0</v>
      </c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47">
        <v>43197</v>
      </c>
      <c r="AA93" s="48" t="s">
        <v>70</v>
      </c>
      <c r="AB93" s="49" t="s">
        <v>311</v>
      </c>
      <c r="AC93" s="41">
        <f t="shared" si="12"/>
        <v>-70</v>
      </c>
      <c r="AD93" s="107">
        <v>120</v>
      </c>
      <c r="AE93" s="107"/>
      <c r="AF93" s="56"/>
      <c r="AG93" s="51">
        <f t="shared" si="10"/>
        <v>190</v>
      </c>
      <c r="AH93" s="56">
        <v>100</v>
      </c>
      <c r="AI93" s="56"/>
      <c r="AJ93" s="56" t="s">
        <v>309</v>
      </c>
      <c r="AK93" s="95">
        <v>50</v>
      </c>
      <c r="AL93" s="56">
        <v>20</v>
      </c>
      <c r="AM93" s="56"/>
      <c r="AN93" s="56"/>
      <c r="AO93" s="56"/>
      <c r="AP93" s="56"/>
      <c r="AQ93" s="56"/>
      <c r="AR93" s="56"/>
      <c r="AS93" s="56"/>
      <c r="AT93" s="56"/>
      <c r="AU93">
        <f t="shared" si="11"/>
        <v>20</v>
      </c>
      <c r="AV93" s="56"/>
      <c r="AW93" s="56"/>
      <c r="AX93" s="56"/>
      <c r="AY93" s="56"/>
      <c r="AZ93" s="56">
        <f t="shared" si="15"/>
        <v>0</v>
      </c>
      <c r="BA93" s="56">
        <v>4</v>
      </c>
      <c r="BB93">
        <f t="shared" si="13"/>
        <v>20</v>
      </c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47">
        <v>43198</v>
      </c>
      <c r="AA94" s="48" t="s">
        <v>71</v>
      </c>
      <c r="AB94" s="49" t="s">
        <v>310</v>
      </c>
      <c r="AC94" s="41">
        <f t="shared" si="12"/>
        <v>-77</v>
      </c>
      <c r="AD94" s="107"/>
      <c r="AE94" s="107"/>
      <c r="AF94" s="56"/>
      <c r="AG94" s="51">
        <f t="shared" si="10"/>
        <v>77</v>
      </c>
      <c r="AH94" s="56"/>
      <c r="AI94" s="56"/>
      <c r="AJ94" s="122" t="s">
        <v>308</v>
      </c>
      <c r="AK94" s="122">
        <v>60</v>
      </c>
      <c r="AL94" s="56">
        <v>17</v>
      </c>
      <c r="AM94" s="56"/>
      <c r="AN94" s="56"/>
      <c r="AO94" s="56"/>
      <c r="AP94" s="56"/>
      <c r="AQ94" s="56"/>
      <c r="AR94" s="56"/>
      <c r="AS94" s="56"/>
      <c r="AT94" s="56"/>
      <c r="AU94">
        <f t="shared" si="11"/>
        <v>0</v>
      </c>
      <c r="AV94" s="56"/>
      <c r="AW94" s="56"/>
      <c r="AX94" s="56"/>
      <c r="AY94" s="56"/>
      <c r="AZ94" s="56">
        <f t="shared" si="15"/>
        <v>0</v>
      </c>
      <c r="BA94" s="56"/>
      <c r="BB94">
        <f t="shared" si="13"/>
        <v>0</v>
      </c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47">
        <v>43199</v>
      </c>
      <c r="AA95" s="48" t="s">
        <v>72</v>
      </c>
      <c r="AB95" s="49" t="s">
        <v>314</v>
      </c>
      <c r="AC95" s="41">
        <f t="shared" si="12"/>
        <v>48</v>
      </c>
      <c r="AD95" s="107">
        <v>120</v>
      </c>
      <c r="AE95" s="107"/>
      <c r="AF95" s="56"/>
      <c r="AG95" s="51">
        <f t="shared" si="10"/>
        <v>72</v>
      </c>
      <c r="AH95" s="56">
        <v>60</v>
      </c>
      <c r="AI95" s="56" t="s">
        <v>155</v>
      </c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>
        <f t="shared" si="11"/>
        <v>12</v>
      </c>
      <c r="AV95" s="56"/>
      <c r="AW95" s="56"/>
      <c r="AX95" s="56"/>
      <c r="AY95" s="56">
        <v>2</v>
      </c>
      <c r="AZ95" s="56">
        <f t="shared" si="15"/>
        <v>10</v>
      </c>
      <c r="BA95" s="56"/>
      <c r="BB95">
        <f t="shared" si="13"/>
        <v>0</v>
      </c>
      <c r="BC95" s="56">
        <v>12</v>
      </c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47">
        <v>43200</v>
      </c>
      <c r="AA96" s="48" t="s">
        <v>68</v>
      </c>
      <c r="AB96" s="49" t="s">
        <v>313</v>
      </c>
      <c r="AC96" s="41">
        <f t="shared" si="12"/>
        <v>-860</v>
      </c>
      <c r="AD96" s="107">
        <v>80</v>
      </c>
      <c r="AE96" s="107"/>
      <c r="AF96" s="56"/>
      <c r="AG96" s="51">
        <f t="shared" si="10"/>
        <v>940</v>
      </c>
      <c r="AH96" s="56">
        <v>900</v>
      </c>
      <c r="AI96" s="56" t="s">
        <v>238</v>
      </c>
      <c r="AJ96" s="56" t="s">
        <v>321</v>
      </c>
      <c r="AK96" s="56">
        <v>10</v>
      </c>
      <c r="AL96" s="56">
        <v>30</v>
      </c>
      <c r="AM96" s="56"/>
      <c r="AN96" s="56"/>
      <c r="AO96" s="56"/>
      <c r="AP96" s="56"/>
      <c r="AQ96" s="56"/>
      <c r="AR96" s="56"/>
      <c r="AS96" s="56"/>
      <c r="AT96" s="56"/>
      <c r="AU96">
        <f t="shared" si="11"/>
        <v>0</v>
      </c>
      <c r="AV96" s="56"/>
      <c r="AW96" s="56">
        <v>4</v>
      </c>
      <c r="AX96" s="56"/>
      <c r="AY96" s="56">
        <v>4</v>
      </c>
      <c r="AZ96" s="56">
        <f t="shared" si="15"/>
        <v>44</v>
      </c>
      <c r="BA96" s="56"/>
      <c r="BB96">
        <f t="shared" si="13"/>
        <v>0</v>
      </c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47">
        <v>43201</v>
      </c>
      <c r="AA97" s="48" t="s">
        <v>73</v>
      </c>
      <c r="AB97" s="49" t="s">
        <v>315</v>
      </c>
      <c r="AC97" s="41">
        <f t="shared" si="12"/>
        <v>-990</v>
      </c>
      <c r="AD97" s="107">
        <v>80</v>
      </c>
      <c r="AE97" s="107"/>
      <c r="AF97" s="56"/>
      <c r="AG97" s="51">
        <f t="shared" si="10"/>
        <v>1070</v>
      </c>
      <c r="AH97" s="56">
        <v>70</v>
      </c>
      <c r="AI97" s="56"/>
      <c r="AJ97" s="56" t="s">
        <v>316</v>
      </c>
      <c r="AK97" s="123">
        <v>1000</v>
      </c>
      <c r="AL97" s="56"/>
      <c r="AM97" s="56"/>
      <c r="AN97" s="56"/>
      <c r="AO97" s="56"/>
      <c r="AP97" s="56"/>
      <c r="AQ97" s="56"/>
      <c r="AR97" s="56"/>
      <c r="AS97" s="56"/>
      <c r="AT97" s="56"/>
      <c r="AU97">
        <f t="shared" si="11"/>
        <v>0</v>
      </c>
      <c r="AV97" s="56"/>
      <c r="AW97" s="56">
        <v>2</v>
      </c>
      <c r="AX97" s="56"/>
      <c r="AY97" s="56">
        <v>2</v>
      </c>
      <c r="AZ97" s="56">
        <f t="shared" si="15"/>
        <v>22</v>
      </c>
      <c r="BA97" s="56"/>
      <c r="BB97">
        <f t="shared" si="13"/>
        <v>0</v>
      </c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47">
        <v>43202</v>
      </c>
      <c r="AA98" s="48" t="s">
        <v>44</v>
      </c>
      <c r="AB98" s="49" t="s">
        <v>330</v>
      </c>
      <c r="AC98" s="41">
        <f t="shared" si="12"/>
        <v>80</v>
      </c>
      <c r="AD98" s="107">
        <v>80</v>
      </c>
      <c r="AE98" s="107"/>
      <c r="AF98" s="56"/>
      <c r="AG98" s="51">
        <f t="shared" si="10"/>
        <v>0</v>
      </c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>
        <f t="shared" si="11"/>
        <v>0</v>
      </c>
      <c r="AV98" s="56"/>
      <c r="AW98" s="56"/>
      <c r="AX98" s="56"/>
      <c r="AY98" s="56"/>
      <c r="AZ98" s="56">
        <f t="shared" si="15"/>
        <v>0</v>
      </c>
      <c r="BA98" s="56"/>
      <c r="BB98">
        <f t="shared" si="13"/>
        <v>0</v>
      </c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47">
        <v>43203</v>
      </c>
      <c r="AA99" s="48" t="s">
        <v>69</v>
      </c>
      <c r="AB99" s="49" t="s">
        <v>331</v>
      </c>
      <c r="AC99" s="41">
        <f t="shared" si="12"/>
        <v>-67</v>
      </c>
      <c r="AD99" s="107">
        <v>80</v>
      </c>
      <c r="AE99" s="107"/>
      <c r="AF99" s="56"/>
      <c r="AG99" s="51">
        <f t="shared" si="10"/>
        <v>147</v>
      </c>
      <c r="AH99" s="56">
        <v>70</v>
      </c>
      <c r="AI99" s="56" t="s">
        <v>149</v>
      </c>
      <c r="AJ99" s="56" t="s">
        <v>325</v>
      </c>
      <c r="AK99" s="56">
        <v>57</v>
      </c>
      <c r="AL99" s="56">
        <v>20</v>
      </c>
      <c r="AM99" s="56"/>
      <c r="AN99" s="56"/>
      <c r="AO99" s="56"/>
      <c r="AP99" s="56"/>
      <c r="AQ99" s="56"/>
      <c r="AR99" s="56"/>
      <c r="AS99" s="56"/>
      <c r="AT99" s="56"/>
      <c r="AU99">
        <f t="shared" si="11"/>
        <v>0</v>
      </c>
      <c r="AV99" s="56"/>
      <c r="AW99" s="56"/>
      <c r="AX99" s="56"/>
      <c r="AY99" s="56"/>
      <c r="AZ99" s="56">
        <f t="shared" si="15"/>
        <v>0</v>
      </c>
      <c r="BA99" s="56"/>
      <c r="BB99">
        <f t="shared" si="13"/>
        <v>0</v>
      </c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47">
        <v>43204</v>
      </c>
      <c r="AA100" s="48" t="s">
        <v>70</v>
      </c>
      <c r="AB100" s="49" t="s">
        <v>328</v>
      </c>
      <c r="AC100" s="41">
        <f t="shared" si="12"/>
        <v>15</v>
      </c>
      <c r="AD100" s="107">
        <v>150</v>
      </c>
      <c r="AE100" s="107"/>
      <c r="AF100" s="56"/>
      <c r="AG100" s="51">
        <f t="shared" si="10"/>
        <v>135</v>
      </c>
      <c r="AH100" s="56">
        <v>100</v>
      </c>
      <c r="AI100" s="56" t="s">
        <v>326</v>
      </c>
      <c r="AJ100" s="56" t="s">
        <v>327</v>
      </c>
      <c r="AK100" s="56">
        <v>20</v>
      </c>
      <c r="AL100" s="56"/>
      <c r="AM100" s="56"/>
      <c r="AN100" s="56"/>
      <c r="AO100" s="56"/>
      <c r="AP100" s="56"/>
      <c r="AQ100" s="56"/>
      <c r="AR100" s="56"/>
      <c r="AS100" s="56"/>
      <c r="AT100" s="56"/>
      <c r="AU100">
        <f t="shared" si="11"/>
        <v>15</v>
      </c>
      <c r="AV100" s="56"/>
      <c r="AW100" s="56"/>
      <c r="AX100" s="56"/>
      <c r="AY100" s="56"/>
      <c r="AZ100" s="56">
        <f t="shared" si="15"/>
        <v>0</v>
      </c>
      <c r="BA100" s="56">
        <v>3</v>
      </c>
      <c r="BB100">
        <f t="shared" si="13"/>
        <v>15</v>
      </c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47">
        <v>43205</v>
      </c>
      <c r="AA101" s="48" t="s">
        <v>71</v>
      </c>
      <c r="AB101" s="49" t="s">
        <v>329</v>
      </c>
      <c r="AC101" s="41">
        <f t="shared" si="12"/>
        <v>-22</v>
      </c>
      <c r="AD101" s="107">
        <v>0</v>
      </c>
      <c r="AE101" s="107"/>
      <c r="AF101" s="56"/>
      <c r="AG101" s="51">
        <f t="shared" si="10"/>
        <v>22</v>
      </c>
      <c r="AH101" s="56">
        <v>0</v>
      </c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>
        <f t="shared" si="11"/>
        <v>22</v>
      </c>
      <c r="AV101" s="56"/>
      <c r="AW101" s="56"/>
      <c r="AX101" s="56"/>
      <c r="AY101" s="56"/>
      <c r="AZ101" s="56">
        <f t="shared" si="15"/>
        <v>0</v>
      </c>
      <c r="BA101" s="56"/>
      <c r="BB101">
        <f t="shared" si="13"/>
        <v>0</v>
      </c>
      <c r="BC101" s="56">
        <v>22</v>
      </c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47">
        <v>43206</v>
      </c>
      <c r="AA102" s="48" t="s">
        <v>72</v>
      </c>
      <c r="AB102" s="49" t="s">
        <v>332</v>
      </c>
      <c r="AC102" s="41">
        <f t="shared" si="12"/>
        <v>20</v>
      </c>
      <c r="AD102" s="107">
        <v>120</v>
      </c>
      <c r="AE102" s="107"/>
      <c r="AF102" s="56"/>
      <c r="AG102" s="51">
        <f t="shared" si="10"/>
        <v>100</v>
      </c>
      <c r="AH102" s="56">
        <v>70</v>
      </c>
      <c r="AI102" s="56" t="s">
        <v>155</v>
      </c>
      <c r="AJ102" s="56"/>
      <c r="AK102" s="56">
        <v>10</v>
      </c>
      <c r="AL102" s="56"/>
      <c r="AM102" s="56"/>
      <c r="AN102" s="56"/>
      <c r="AO102" s="56"/>
      <c r="AP102" s="56"/>
      <c r="AQ102" s="56"/>
      <c r="AR102" s="56"/>
      <c r="AS102" s="56"/>
      <c r="AT102" s="56"/>
      <c r="AU102">
        <f t="shared" si="11"/>
        <v>20</v>
      </c>
      <c r="AV102" s="56">
        <v>20</v>
      </c>
      <c r="AW102" s="56">
        <v>2</v>
      </c>
      <c r="AX102" s="56"/>
      <c r="AY102" s="56">
        <v>2</v>
      </c>
      <c r="AZ102" s="56">
        <f t="shared" si="15"/>
        <v>22</v>
      </c>
      <c r="BA102" s="56"/>
      <c r="BB102">
        <f t="shared" si="13"/>
        <v>0</v>
      </c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47">
        <v>43207</v>
      </c>
      <c r="AA103" s="48" t="s">
        <v>68</v>
      </c>
      <c r="AB103" s="49" t="s">
        <v>333</v>
      </c>
      <c r="AC103" s="41">
        <f t="shared" si="12"/>
        <v>2</v>
      </c>
      <c r="AD103" s="107">
        <v>80</v>
      </c>
      <c r="AE103" s="107"/>
      <c r="AF103" s="56"/>
      <c r="AG103" s="51">
        <f t="shared" si="10"/>
        <v>78</v>
      </c>
      <c r="AH103" s="56">
        <v>50</v>
      </c>
      <c r="AI103" s="56" t="s">
        <v>338</v>
      </c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>
        <f t="shared" si="11"/>
        <v>28</v>
      </c>
      <c r="AV103" s="56">
        <v>28</v>
      </c>
      <c r="AW103" s="56"/>
      <c r="AX103" s="56"/>
      <c r="AY103" s="56">
        <v>1</v>
      </c>
      <c r="AZ103" s="56">
        <f t="shared" si="15"/>
        <v>5</v>
      </c>
      <c r="BA103" s="56"/>
      <c r="BB103">
        <f t="shared" si="13"/>
        <v>0</v>
      </c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47">
        <v>43208</v>
      </c>
      <c r="AA104" s="48" t="s">
        <v>73</v>
      </c>
      <c r="AB104" s="49" t="s">
        <v>314</v>
      </c>
      <c r="AC104" s="41">
        <f t="shared" si="12"/>
        <v>20</v>
      </c>
      <c r="AD104" s="107">
        <v>80</v>
      </c>
      <c r="AE104" s="107"/>
      <c r="AF104" s="56"/>
      <c r="AG104" s="51">
        <f t="shared" si="10"/>
        <v>60</v>
      </c>
      <c r="AH104" s="56">
        <v>50</v>
      </c>
      <c r="AI104" s="56" t="s">
        <v>114</v>
      </c>
      <c r="AJ104" s="56"/>
      <c r="AK104" s="56">
        <v>10</v>
      </c>
      <c r="AL104" s="56"/>
      <c r="AM104" s="56"/>
      <c r="AN104" s="56"/>
      <c r="AO104" s="56"/>
      <c r="AP104" s="56"/>
      <c r="AQ104" s="56"/>
      <c r="AR104" s="56"/>
      <c r="AS104" s="56"/>
      <c r="AT104" s="56"/>
      <c r="AU104">
        <f t="shared" si="11"/>
        <v>0</v>
      </c>
      <c r="AV104" s="56"/>
      <c r="AW104" s="56"/>
      <c r="AX104" s="56"/>
      <c r="AY104" s="56"/>
      <c r="AZ104" s="56">
        <f t="shared" si="15"/>
        <v>0</v>
      </c>
      <c r="BA104" s="56"/>
      <c r="BB104">
        <f t="shared" si="13"/>
        <v>0</v>
      </c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47">
        <v>43209</v>
      </c>
      <c r="AA105" s="48" t="s">
        <v>44</v>
      </c>
      <c r="AB105" s="49" t="s">
        <v>337</v>
      </c>
      <c r="AC105" s="41">
        <f t="shared" si="12"/>
        <v>-60</v>
      </c>
      <c r="AD105" s="107">
        <v>80</v>
      </c>
      <c r="AE105" s="107"/>
      <c r="AF105" s="56"/>
      <c r="AG105" s="51">
        <f t="shared" si="10"/>
        <v>140</v>
      </c>
      <c r="AH105" s="56">
        <v>70</v>
      </c>
      <c r="AI105" s="56" t="s">
        <v>191</v>
      </c>
      <c r="AJ105" s="56" t="s">
        <v>336</v>
      </c>
      <c r="AK105" s="56">
        <v>70</v>
      </c>
      <c r="AL105" s="56"/>
      <c r="AM105" s="56"/>
      <c r="AN105" s="56"/>
      <c r="AO105" s="56"/>
      <c r="AP105" s="56"/>
      <c r="AQ105" s="56"/>
      <c r="AR105" s="56"/>
      <c r="AS105" s="56"/>
      <c r="AT105" s="56"/>
      <c r="AU105">
        <f t="shared" si="11"/>
        <v>0</v>
      </c>
      <c r="AV105" s="56"/>
      <c r="AW105" s="56"/>
      <c r="AX105" s="56"/>
      <c r="AY105" s="56"/>
      <c r="AZ105" s="56">
        <f t="shared" si="15"/>
        <v>0</v>
      </c>
      <c r="BA105" s="56"/>
      <c r="BB105">
        <f t="shared" si="13"/>
        <v>0</v>
      </c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47">
        <v>43210</v>
      </c>
      <c r="AA106" s="48" t="s">
        <v>69</v>
      </c>
      <c r="AB106" s="49"/>
      <c r="AC106" s="41">
        <f t="shared" si="12"/>
        <v>80</v>
      </c>
      <c r="AD106" s="107">
        <v>80</v>
      </c>
      <c r="AE106" s="107"/>
      <c r="AF106" s="56"/>
      <c r="AG106" s="51">
        <f t="shared" si="10"/>
        <v>0</v>
      </c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>
        <f t="shared" si="11"/>
        <v>0</v>
      </c>
      <c r="AV106" s="56"/>
      <c r="AW106" s="56"/>
      <c r="AX106" s="56"/>
      <c r="AY106" s="56"/>
      <c r="AZ106" s="56">
        <f t="shared" si="15"/>
        <v>0</v>
      </c>
      <c r="BA106" s="56"/>
      <c r="BB106">
        <f t="shared" si="13"/>
        <v>0</v>
      </c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47">
        <v>43211</v>
      </c>
      <c r="AA107" s="48" t="s">
        <v>70</v>
      </c>
      <c r="AB107" s="49"/>
      <c r="AC107" s="41">
        <f t="shared" si="12"/>
        <v>0</v>
      </c>
      <c r="AD107" s="107"/>
      <c r="AE107" s="107"/>
      <c r="AF107" s="56"/>
      <c r="AG107" s="51">
        <f t="shared" si="10"/>
        <v>0</v>
      </c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>
        <f t="shared" si="11"/>
        <v>0</v>
      </c>
      <c r="AV107" s="56"/>
      <c r="AW107" s="56"/>
      <c r="AX107" s="56"/>
      <c r="AY107" s="56"/>
      <c r="AZ107" s="56">
        <f t="shared" si="15"/>
        <v>0</v>
      </c>
      <c r="BA107" s="56"/>
      <c r="BB107">
        <f t="shared" si="13"/>
        <v>0</v>
      </c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47">
        <v>43212</v>
      </c>
      <c r="AA108" s="48" t="s">
        <v>71</v>
      </c>
      <c r="AB108" s="49"/>
      <c r="AC108" s="41">
        <f t="shared" si="12"/>
        <v>0</v>
      </c>
      <c r="AD108" s="107"/>
      <c r="AE108" s="107"/>
      <c r="AF108" s="56"/>
      <c r="AG108" s="51">
        <f t="shared" si="10"/>
        <v>0</v>
      </c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>
        <f t="shared" si="11"/>
        <v>0</v>
      </c>
      <c r="AV108" s="56"/>
      <c r="AW108" s="56"/>
      <c r="AX108" s="56"/>
      <c r="AY108" s="56"/>
      <c r="AZ108" s="56">
        <f t="shared" si="15"/>
        <v>0</v>
      </c>
      <c r="BA108" s="56"/>
      <c r="BB108">
        <f t="shared" si="13"/>
        <v>0</v>
      </c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47">
        <v>43213</v>
      </c>
      <c r="AA109" s="48" t="s">
        <v>72</v>
      </c>
      <c r="AB109" s="49"/>
      <c r="AC109" s="41">
        <f t="shared" si="12"/>
        <v>0</v>
      </c>
      <c r="AD109" s="107"/>
      <c r="AE109" s="107"/>
      <c r="AF109" s="56"/>
      <c r="AG109" s="51">
        <f t="shared" si="10"/>
        <v>0</v>
      </c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>
        <f t="shared" si="11"/>
        <v>0</v>
      </c>
      <c r="AV109" s="56"/>
      <c r="AW109" s="56"/>
      <c r="AX109" s="56"/>
      <c r="AY109" s="56"/>
      <c r="AZ109" s="56">
        <f t="shared" si="15"/>
        <v>0</v>
      </c>
      <c r="BA109" s="56"/>
      <c r="BB109">
        <f t="shared" si="13"/>
        <v>0</v>
      </c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47">
        <v>43214</v>
      </c>
      <c r="AA110" s="48" t="s">
        <v>68</v>
      </c>
      <c r="AB110" s="49"/>
      <c r="AC110" s="41">
        <f t="shared" si="12"/>
        <v>0</v>
      </c>
      <c r="AD110" s="107"/>
      <c r="AE110" s="107"/>
      <c r="AF110" s="56"/>
      <c r="AG110" s="51">
        <f t="shared" si="10"/>
        <v>0</v>
      </c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>
        <f t="shared" si="11"/>
        <v>0</v>
      </c>
      <c r="AV110" s="56"/>
      <c r="AW110" s="56"/>
      <c r="AX110" s="56"/>
      <c r="AY110" s="56"/>
      <c r="AZ110" s="56">
        <f t="shared" si="15"/>
        <v>0</v>
      </c>
      <c r="BA110" s="56"/>
      <c r="BB110">
        <f t="shared" si="13"/>
        <v>0</v>
      </c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47">
        <v>43215</v>
      </c>
      <c r="AA111" s="48" t="s">
        <v>73</v>
      </c>
      <c r="AB111" s="49"/>
      <c r="AC111" s="41">
        <f t="shared" si="12"/>
        <v>0</v>
      </c>
      <c r="AD111" s="107"/>
      <c r="AE111" s="107"/>
      <c r="AF111" s="56"/>
      <c r="AG111" s="51">
        <f t="shared" si="10"/>
        <v>0</v>
      </c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>
        <f t="shared" si="11"/>
        <v>0</v>
      </c>
      <c r="AV111" s="56"/>
      <c r="AW111" s="56"/>
      <c r="AX111" s="56"/>
      <c r="AY111" s="56"/>
      <c r="AZ111" s="56">
        <f t="shared" si="15"/>
        <v>0</v>
      </c>
      <c r="BA111" s="56"/>
      <c r="BB111">
        <f t="shared" si="13"/>
        <v>0</v>
      </c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47">
        <v>43216</v>
      </c>
      <c r="AA112" s="48" t="s">
        <v>44</v>
      </c>
      <c r="AB112" s="49"/>
      <c r="AC112" s="41">
        <f t="shared" si="12"/>
        <v>0</v>
      </c>
      <c r="AD112" s="107"/>
      <c r="AE112" s="107"/>
      <c r="AF112" s="56"/>
      <c r="AG112" s="51">
        <f t="shared" si="10"/>
        <v>0</v>
      </c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>
        <f t="shared" si="11"/>
        <v>0</v>
      </c>
      <c r="AV112" s="56"/>
      <c r="AW112" s="56"/>
      <c r="AX112" s="56"/>
      <c r="AY112" s="56"/>
      <c r="AZ112" s="56">
        <f t="shared" si="15"/>
        <v>0</v>
      </c>
      <c r="BA112" s="56"/>
      <c r="BB112">
        <f t="shared" si="13"/>
        <v>0</v>
      </c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47">
        <v>43217</v>
      </c>
      <c r="AA113" s="48" t="s">
        <v>69</v>
      </c>
      <c r="AB113" s="49"/>
      <c r="AC113" s="41">
        <f t="shared" si="12"/>
        <v>0</v>
      </c>
      <c r="AD113" s="107"/>
      <c r="AE113" s="107"/>
      <c r="AF113" s="56"/>
      <c r="AG113" s="51">
        <f t="shared" si="10"/>
        <v>0</v>
      </c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>
        <f t="shared" si="11"/>
        <v>0</v>
      </c>
      <c r="AV113" s="56"/>
      <c r="AW113" s="56"/>
      <c r="AX113" s="56"/>
      <c r="AY113" s="56"/>
      <c r="AZ113" s="56">
        <f t="shared" si="15"/>
        <v>0</v>
      </c>
      <c r="BA113" s="56"/>
      <c r="BB113">
        <f t="shared" si="13"/>
        <v>0</v>
      </c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47">
        <v>43218</v>
      </c>
      <c r="AA114" s="48" t="s">
        <v>70</v>
      </c>
      <c r="AB114" s="49"/>
      <c r="AC114" s="41">
        <f t="shared" si="12"/>
        <v>0</v>
      </c>
      <c r="AD114" s="107"/>
      <c r="AE114" s="107"/>
      <c r="AF114" s="56"/>
      <c r="AG114" s="51">
        <f t="shared" si="10"/>
        <v>0</v>
      </c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>
        <f t="shared" si="11"/>
        <v>0</v>
      </c>
      <c r="AV114" s="56"/>
      <c r="AW114" s="56"/>
      <c r="AX114" s="56"/>
      <c r="AY114" s="56"/>
      <c r="AZ114" s="56">
        <f t="shared" si="15"/>
        <v>0</v>
      </c>
      <c r="BA114" s="56"/>
      <c r="BB114">
        <f t="shared" si="13"/>
        <v>0</v>
      </c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>
        <f t="shared" si="11"/>
        <v>0</v>
      </c>
      <c r="AV115" s="56"/>
      <c r="AW115" s="56"/>
      <c r="AX115" s="56"/>
      <c r="AY115" s="56"/>
      <c r="AZ115" s="56">
        <f t="shared" si="15"/>
        <v>0</v>
      </c>
      <c r="BA115" s="56"/>
      <c r="BB115">
        <f t="shared" si="13"/>
        <v>0</v>
      </c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>
        <f t="shared" si="11"/>
        <v>0</v>
      </c>
      <c r="AV116" s="56"/>
      <c r="AW116" s="56"/>
      <c r="AX116" s="56"/>
      <c r="AY116" s="56"/>
      <c r="AZ116" s="56">
        <f t="shared" si="15"/>
        <v>0</v>
      </c>
      <c r="BA116" s="56"/>
      <c r="BB116">
        <f t="shared" si="13"/>
        <v>0</v>
      </c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>
        <f t="shared" si="11"/>
        <v>0</v>
      </c>
      <c r="AV117" s="56"/>
      <c r="AW117" s="56"/>
      <c r="AX117" s="56"/>
      <c r="AY117" s="56"/>
      <c r="AZ117" s="56">
        <f t="shared" si="15"/>
        <v>0</v>
      </c>
      <c r="BA117" s="56"/>
      <c r="BB117">
        <f t="shared" si="13"/>
        <v>0</v>
      </c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>
        <f t="shared" si="11"/>
        <v>0</v>
      </c>
      <c r="AV118" s="56"/>
      <c r="AW118" s="56"/>
      <c r="AX118" s="56"/>
      <c r="AY118" s="56"/>
      <c r="AZ118" s="56">
        <f t="shared" si="15"/>
        <v>0</v>
      </c>
      <c r="BA118" s="56"/>
      <c r="BB118">
        <f t="shared" si="13"/>
        <v>0</v>
      </c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>
        <f t="shared" si="11"/>
        <v>0</v>
      </c>
      <c r="AV119" s="56"/>
      <c r="AW119" s="56"/>
      <c r="AX119" s="56"/>
      <c r="AY119" s="56"/>
      <c r="AZ119" s="56">
        <f t="shared" si="15"/>
        <v>0</v>
      </c>
      <c r="BA119" s="56"/>
      <c r="BB119">
        <f t="shared" si="13"/>
        <v>0</v>
      </c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>
        <f t="shared" si="11"/>
        <v>0</v>
      </c>
      <c r="AV120" s="56"/>
      <c r="AW120" s="56"/>
      <c r="AX120" s="56"/>
      <c r="AY120" s="56"/>
      <c r="AZ120" s="56">
        <f t="shared" si="15"/>
        <v>0</v>
      </c>
      <c r="BA120" s="56"/>
      <c r="BB120">
        <f t="shared" si="13"/>
        <v>0</v>
      </c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2018-04-20T17:45:07Z</dcterms:modified>
</cp:coreProperties>
</file>