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<sst xmlns="http://schemas.openxmlformats.org/spreadsheetml/2006/main" count="480" uniqueCount="321">
  <si>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</si>
  <si>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</si>
  <si>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</si>
  <si>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</si>
  <si>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</si>
  <si>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</si>
  <si>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</si>
  <si>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</si>
  <si>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</si>
  <si>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</si>
  <si>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</si>
  <si>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</si>
  <si>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</si>
  <si>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</si>
  <si>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</si>
  <si>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</si>
  <si>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</si>
  <si>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</si>
  <si>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</si>
  <si>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</si>
  <si>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</si>
  <si>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</si>
  <si>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</si>
  <si>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</si>
  <si>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</si>
  <si>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</si>
  <si>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</si>
  <si>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</si>
  <si>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</si>
  <si>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</si>
  <si>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</si>
  <si>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</si>
  <si>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</si>
  <si>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</si>
  <si>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</si>
  <si>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</si>
  <si>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</si>
  <si>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</si>
  <si>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</si>
  <si>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</si>
  <si>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</si>
  <si>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</si>
  <si>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</si>
  <si>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</si>
  <si>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</si>
  <si>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</si>
  <si>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</si>
  <si>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</si>
  <si>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</si>
  <si>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</si>
  <si>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</si>
  <si>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</si>
  <si>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</si>
  <si>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</si>
  <si>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</si>
  <si>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</si>
  <si>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</si>
  <si>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</si>
  <si>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</si>
  <si>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</si>
  <si>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</si>
  <si>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</si>
  <si>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</si>
  <si>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</si>
  <si>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</si>
  <si>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</si>
  <si>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</si>
  <si>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</si>
  <si>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</si>
  <si>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</si>
  <si>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</si>
  <si>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</si>
  <si>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</si>
  <si>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</si>
  <si>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</si>
  <si>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</si>
  <si>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</si>
  <si>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</si>
  <si>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</si>
  <si>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</si>
  <si>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</si>
  <si>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</si>
  <si>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</si>
  <si>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</si>
  <si>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</si>
  <si>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</si>
  <si>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</si>
  <si>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</si>
  <si>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</si>
  <si>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</si>
  <si>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</si>
  <si>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</si>
  <si>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</si>
  <si>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</si>
  <si>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</si>
  <si>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</si>
  <si>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</si>
  <si>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</si>
  <si>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</si>
  <si>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</si>
  <si>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</si>
  <si>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</si>
  <si>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</si>
  <si>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</si>
  <si>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</si>
  <si>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</si>
  <si>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</si>
  <si>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</si>
  <si>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</si>
  <si>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</si>
  <si>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</si>
  <si>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</si>
  <si>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</si>
  <si>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</si>
  <si>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</si>
  <si>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</si>
  <si>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</si>
  <si>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</si>
  <si>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</si>
  <si>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</si>
  <si>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</si>
  <si>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</si>
  <si>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</si>
  <si>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</si>
  <si>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</si>
  <si>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</si>
  <si>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</si>
  <si>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</si>
  <si>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</si>
  <si>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</si>
  <si>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</si>
  <si>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</si>
  <si>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</si>
  <si>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</si>
  <si>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</si>
  <si>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</si>
  <si>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</si>
  <si>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</si>
  <si>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</si>
  <si>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</si>
  <si>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</si>
  <si>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</si>
  <si>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</si>
  <si>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</si>
  <si>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</si>
  <si>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</si>
  <si>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</si>
  <si>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</si>
  <si>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</si>
  <si>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</si>
  <si>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</si>
  <si>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</si>
  <si>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</si>
  <si>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</si>
  <si>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</si>
  <si>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</si>
  <si>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</si>
  <si>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</si>
  <si>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</si>
  <si>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</si>
  <si>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</si>
  <si>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</si>
  <si>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</si>
  <si>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</si>
  <si>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</si>
  <si>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</si>
  <si>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</si>
  <si>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</si>
  <si>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</si>
  <si>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</si>
  <si>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</si>
  <si>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</si>
  <si>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</si>
  <si>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</si>
  <si>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</si>
  <si>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</si>
  <si>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</si>
  <si>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</si>
  <si>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</si>
  <si>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</si>
  <si>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</si>
  <si>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</si>
  <si>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</si>
  <si>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</si>
  <si>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</si>
  <si>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</si>
  <si>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</si>
  <si>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</si>
  <si>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</si>
  <si>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</si>
  <si>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</si>
  <si>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</si>
  <si>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</si>
  <si>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</si>
  <si>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</si>
  <si>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</si>
  <si>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</si>
  <si>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</si>
  <si>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</si>
  <si>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</si>
  <si>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</si>
  <si>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</si>
  <si>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</si>
  <si>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</si>
  <si>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</si>
  <si>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</si>
  <si>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</si>
  <si>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</si>
  <si>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</si>
  <si>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</si>
  <si>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</si>
  <si>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</si>
  <si>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</si>
  <si>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</si>
  <si>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</si>
  <si>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</si>
  <si>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</si>
  <si>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</si>
  <si>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</si>
  <si>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</si>
  <si>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</si>
  <si>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</si>
  <si>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</si>
  <si>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</si>
  <si>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</si>
  <si>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</si>
  <si>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</si>
  <si>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</si>
  <si>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</si>
  <si>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</si>
  <si>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</si>
  <si>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</si>
  <si>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</si>
  <si>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</si>
  <si>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</si>
  <si>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</si>
  <si>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</si>
  <si>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</si>
  <si>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</si>
  <si>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</si>
  <si>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</si>
  <si>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</si>
  <si>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</si>
  <si>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</si>
  <si>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</si>
  <si>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</si>
  <si>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</si>
  <si>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</si>
  <si>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</si>
  <si>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</si>
  <si>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</si>
  <si>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</si>
  <si>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</si>
  <si>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</si>
  <si>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</si>
  <si>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</si>
  <si>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</si>
  <si>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</si>
  <si>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</si>
  <si>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</si>
  <si>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</si>
  <si>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</si>
  <si>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</si>
  <si>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</si>
  <si>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</si>
  <si>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</si>
  <si>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</si>
  <si>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</si>
  <si>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</si>
  <si>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</si>
  <si>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</si>
  <si>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</si>
  <si>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</si>
  <si>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</si>
  <si>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</si>
  <si>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</si>
  <si>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</si>
  <si>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</si>
  <si>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</si>
  <si>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</si>
  <si>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</si>
  <si>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</si>
  <si>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</si>
  <si>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</si>
  <si>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</si>
  <si>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</si>
  <si>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</si>
  <si>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</si>
  <si>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</si>
  <si>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</si>
  <si>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</si>
  <si>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</si>
  <si>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</si>
  <si>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</si>
  <si>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</si>
  <si>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</si>
  <si>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</si>
  <si>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Oct,2017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</si>
  <si>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</si>
  <si>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</si>
  <si>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</si>
  <si>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</si>
  <si>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</si>
  <si>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</si>
  <si>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</si>
  <si>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</si>
  <si>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</si>
  <si>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</si>
  <si>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Alitas Edgar&amp;Jaime</t>
  </si>
  <si>
    <t>Alitas JaimeEdgar</t>
  </si>
  <si>
    <t>Solo Emilio</t>
  </si>
  <si>
    <t>Café Sabado Cine</t>
  </si>
  <si>
    <t>Friki Plaza</t>
  </si>
  <si>
    <t>No estaba el juego</t>
  </si>
  <si>
    <t>Pizzas Jaime</t>
  </si>
  <si>
    <t>BladeRunner 2049</t>
  </si>
  <si>
    <t>Carls Junior</t>
  </si>
  <si>
    <t>Pizzas copilco</t>
  </si>
  <si>
    <t>Plática Pablo Gómez</t>
  </si>
  <si>
    <t>Clases ingles maratónica</t>
  </si>
  <si>
    <t>Jaime invitó Mariscos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</si>
</sst>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P39" workbookViewId="0">
      <selection activeCell="X74" sqref="X74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10581.23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35695.729999999996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31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314.5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2614.5</v>
      </c>
      <c r="O7" s="83"/>
      <c r="P7" s="82">
        <f>(SUM(R11:R499))-(SUM(E11:E500))</f>
        <v>2300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22500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33">
        <v>43005</v>
      </c>
      <c r="B20" t="s">
        <v>258</v>
      </c>
      <c r="C20" s="13">
        <v>3200</v>
      </c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33">
        <v>43006</v>
      </c>
      <c r="B21" t="s">
        <v>263</v>
      </c>
      <c r="C21" s="13"/>
      <c r="D21" s="12">
        <v>1288</v>
      </c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33">
        <v>43016</v>
      </c>
      <c r="B27" t="s">
        <v>176</v>
      </c>
      <c r="C27" s="13"/>
      <c r="D27" s="12">
        <v>196.69</v>
      </c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A28" s="33">
        <v>43022</v>
      </c>
      <c r="B28" t="s">
        <v>311</v>
      </c>
      <c r="C28" s="13"/>
      <c r="D28" s="12">
        <v>38</v>
      </c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8">
        <v>43016</v>
      </c>
      <c r="O38" s="37" t="s">
        <v>301</v>
      </c>
      <c r="P38" s="37" t="s">
        <v>304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8">
        <v>43019</v>
      </c>
      <c r="O39" s="37" t="s">
        <v>278</v>
      </c>
      <c r="P39" s="37" t="s">
        <v>306</v>
      </c>
      <c r="Q39" s="39">
        <v>250</v>
      </c>
      <c r="R39" s="39">
        <v>100</v>
      </c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8">
        <v>43022</v>
      </c>
      <c r="O40" s="37" t="s">
        <v>312</v>
      </c>
      <c r="P40" s="37"/>
      <c r="Q40" s="39"/>
      <c r="R40" s="39">
        <v>-2100</v>
      </c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8">
        <v>43022</v>
      </c>
      <c r="O41" s="37" t="s">
        <v>313</v>
      </c>
      <c r="P41" s="37"/>
      <c r="Q41" s="39"/>
      <c r="R41" s="39">
        <v>2100</v>
      </c>
      <c r="T41" s="49">
        <v>42993</v>
      </c>
      <c r="U41" s="50" t="s">
        <v>92</v>
      </c>
      <c r="V41" s="51" t="s">
        <v>228</v>
      </c>
      <c r="W41" s="43">
        <f t="shared" si="3"/>
        <v>87.5</v>
      </c>
      <c r="X41" s="52">
        <v>120</v>
      </c>
      <c r="Y41" s="100">
        <v>100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8">
        <v>43025</v>
      </c>
      <c r="O42" s="37" t="s">
        <v>170</v>
      </c>
      <c r="P42" s="37"/>
      <c r="Q42" s="39">
        <v>300</v>
      </c>
      <c r="R42" s="39">
        <v>200</v>
      </c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7"/>
      <c r="O43" s="37"/>
      <c r="P43" s="37"/>
      <c r="Q43" s="39"/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7"/>
      <c r="O44" s="37"/>
      <c r="P44" s="37"/>
      <c r="Q44" s="39"/>
      <c r="R44" s="39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7"/>
      <c r="O45" s="37"/>
      <c r="P45" s="37"/>
      <c r="Q45" s="39"/>
      <c r="R45" s="39"/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7"/>
      <c r="O46" s="37"/>
      <c r="P46" s="37"/>
      <c r="Q46" s="39"/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297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7"/>
      <c r="O47" s="37"/>
      <c r="P47" s="37"/>
      <c r="Q47" s="39"/>
      <c r="R47" s="39"/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64">
        <v>43016</v>
      </c>
      <c r="H48" s="18" t="s">
        <v>302</v>
      </c>
      <c r="I48" s="18" t="s">
        <v>177</v>
      </c>
      <c r="J48" s="23">
        <v>200</v>
      </c>
      <c r="K48" s="22">
        <v>200</v>
      </c>
      <c r="L48" s="20">
        <f t="shared" si="7"/>
        <v>0</v>
      </c>
      <c r="N48" s="37"/>
      <c r="O48" s="37"/>
      <c r="P48" s="37"/>
      <c r="Q48" s="39"/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 t="s">
        <v>55</v>
      </c>
      <c r="V54" s="51" t="s">
        <v>260</v>
      </c>
      <c r="W54" s="43">
        <f t="shared" si="3"/>
        <v>-5</v>
      </c>
      <c r="X54" s="52">
        <v>80</v>
      </c>
      <c r="Y54" s="101">
        <v>71.5</v>
      </c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298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299</v>
      </c>
      <c r="AD63" t="s">
        <v>300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303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 t="s">
        <v>305</v>
      </c>
      <c r="W65" s="43">
        <f t="shared" si="3"/>
        <v>31.5</v>
      </c>
      <c r="X65" s="52">
        <v>120</v>
      </c>
      <c r="Y65" s="52"/>
      <c r="AA65" s="53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 t="s">
        <v>307</v>
      </c>
      <c r="W66" s="43">
        <f t="shared" si="3"/>
        <v>-54</v>
      </c>
      <c r="X66" s="52">
        <v>80</v>
      </c>
      <c r="Y66" s="52"/>
      <c r="AA66" s="53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 t="s">
        <v>309</v>
      </c>
      <c r="W67" s="43">
        <f t="shared" si="3"/>
        <v>-192.5</v>
      </c>
      <c r="X67" s="52">
        <v>80</v>
      </c>
      <c r="Y67" s="52"/>
      <c r="AA67" s="53">
        <f t="shared" ref="AA67:AA130" si="8">SUM(AB67,AE67,AF67,AG67,AH67,AI67,AJ67,AK67,AL67,AM67,AN67,AO67)</f>
        <v>272.5</v>
      </c>
      <c r="AB67">
        <v>60</v>
      </c>
      <c r="AC67" t="s">
        <v>116</v>
      </c>
      <c r="AD67" t="s">
        <v>308</v>
      </c>
      <c r="AE67">
        <v>200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12.5</v>
      </c>
      <c r="AS67">
        <v>1</v>
      </c>
      <c r="AT67">
        <f t="shared" si="6"/>
        <v>5</v>
      </c>
      <c r="AV67">
        <f t="shared" si="4"/>
        <v>0</v>
      </c>
      <c r="AW67">
        <v>12.5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 t="s">
        <v>310</v>
      </c>
      <c r="W68" s="43">
        <f t="shared" ref="W68:W131" si="10">(SUM(X68,Y68))-AA68</f>
        <v>7.5</v>
      </c>
      <c r="X68" s="52">
        <v>80</v>
      </c>
      <c r="Y68" s="52"/>
      <c r="AA68" s="53">
        <f t="shared" si="8"/>
        <v>72.5</v>
      </c>
      <c r="AB68">
        <v>50</v>
      </c>
      <c r="AC68" t="s">
        <v>150</v>
      </c>
      <c r="AD68" t="s">
        <v>152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12.5</v>
      </c>
      <c r="AQ68">
        <v>2</v>
      </c>
      <c r="AS68">
        <v>1</v>
      </c>
      <c r="AT68">
        <f t="shared" si="6"/>
        <v>17</v>
      </c>
      <c r="AV68">
        <f t="shared" ref="AV68:AV131" si="11">AU68*5</f>
        <v>0</v>
      </c>
      <c r="AW68">
        <v>12.5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 t="s">
        <v>314</v>
      </c>
      <c r="W69" s="43">
        <f t="shared" si="10"/>
        <v>-192.5</v>
      </c>
      <c r="X69" s="52">
        <v>80</v>
      </c>
      <c r="Y69" s="52"/>
      <c r="AA69" s="53">
        <f t="shared" si="8"/>
        <v>272.5</v>
      </c>
      <c r="AB69">
        <v>240</v>
      </c>
      <c r="AC69" t="s">
        <v>317</v>
      </c>
      <c r="AD69" t="s">
        <v>152</v>
      </c>
      <c r="AE69">
        <v>10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22.5</v>
      </c>
      <c r="AT69">
        <f t="shared" si="6"/>
        <v>0</v>
      </c>
      <c r="AU69">
        <v>2</v>
      </c>
      <c r="AV69">
        <f t="shared" si="11"/>
        <v>10</v>
      </c>
      <c r="AW69">
        <v>12.5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 t="s">
        <v>315</v>
      </c>
      <c r="W70" s="43">
        <f t="shared" si="10"/>
        <v>-8.5</v>
      </c>
      <c r="X70" s="52">
        <v>120</v>
      </c>
      <c r="Y70" s="52"/>
      <c r="AA70" s="53">
        <f t="shared" si="8"/>
        <v>128.5</v>
      </c>
      <c r="AB70">
        <v>100</v>
      </c>
      <c r="AC70" t="s">
        <v>316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28.5</v>
      </c>
      <c r="AT70">
        <f t="shared" si="6"/>
        <v>0</v>
      </c>
      <c r="AU70">
        <v>2</v>
      </c>
      <c r="AV70">
        <f t="shared" si="11"/>
        <v>10</v>
      </c>
      <c r="AW70">
        <v>18.5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 t="s">
        <v>318</v>
      </c>
      <c r="W72" s="43">
        <f t="shared" si="10"/>
        <v>51.5</v>
      </c>
      <c r="X72" s="52">
        <v>120</v>
      </c>
      <c r="Y72" s="52"/>
      <c r="AA72" s="53">
        <f t="shared" si="8"/>
        <v>68.5</v>
      </c>
      <c r="AB72">
        <v>0</v>
      </c>
      <c r="AC72" t="s">
        <v>320</v>
      </c>
      <c r="AD72" t="s">
        <v>256</v>
      </c>
      <c r="AE72">
        <v>6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62.5</v>
      </c>
      <c r="AP72">
        <v>50</v>
      </c>
      <c r="AS72">
        <v>1</v>
      </c>
      <c r="AT72">
        <f t="shared" si="6"/>
        <v>5</v>
      </c>
      <c r="AV72">
        <f t="shared" si="11"/>
        <v>0</v>
      </c>
      <c r="AW72">
        <v>12.5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 t="s">
        <v>319</v>
      </c>
      <c r="W73" s="43">
        <f t="shared" si="10"/>
        <v>74</v>
      </c>
      <c r="X73" s="52">
        <v>80</v>
      </c>
      <c r="Y73" s="52"/>
      <c r="AA73" s="53">
        <f t="shared" si="8"/>
        <v>6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6</v>
      </c>
      <c r="AQ73">
        <v>4</v>
      </c>
      <c r="AS73">
        <v>4</v>
      </c>
      <c r="AT73">
        <f t="shared" si="6"/>
        <v>44</v>
      </c>
      <c r="AV73">
        <f t="shared" si="11"/>
        <v>0</v>
      </c>
      <c r="AW73">
        <v>6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/>
      <c r="W74" s="43">
        <f t="shared" si="10"/>
        <v>66.5</v>
      </c>
      <c r="X74" s="52">
        <v>80</v>
      </c>
      <c r="Y74" s="52"/>
      <c r="AA74" s="53">
        <f t="shared" si="8"/>
        <v>13.5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13.5</v>
      </c>
      <c r="AT74">
        <f t="shared" si="6"/>
        <v>0</v>
      </c>
      <c r="AV74">
        <f t="shared" si="11"/>
        <v>0</v>
      </c>
      <c r="AW74">
        <v>13.5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2017-10-18T17:42:34Z</dcterms:modified>
</cp:coreProperties>
</file>