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4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AU33" i="1" l="1"/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<sst xmlns="http://schemas.openxmlformats.org/spreadsheetml/2006/main" count="323" uniqueCount="245">
  <si>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</si>
  <si>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</si>
  <si>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</si>
  <si>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</si>
  <si>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</si>
  <si>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</si>
  <si>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</si>
  <si>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</si>
  <si>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</si>
  <si>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</si>
  <si>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</si>
  <si>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</si>
  <si>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</si>
  <si>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</si>
  <si>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</si>
  <si>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</si>
  <si>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</si>
  <si>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</si>
  <si>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</si>
  <si>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</si>
  <si>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</si>
  <si>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</si>
  <si>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</si>
  <si>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</si>
  <si>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</si>
  <si>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</si>
  <si>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</si>
  <si>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</si>
  <si>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</si>
  <si>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</si>
  <si>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</si>
  <si>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</si>
  <si>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</si>
  <si>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</si>
  <si>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</si>
  <si>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</si>
  <si>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</si>
  <si>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</si>
  <si>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</si>
  <si>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</si>
  <si>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</si>
  <si>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</si>
  <si>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</si>
  <si>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</si>
  <si>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</si>
  <si>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</si>
  <si>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</si>
  <si>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</si>
  <si>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</si>
  <si>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</si>
  <si>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</si>
  <si>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</si>
  <si>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</si>
  <si>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</si>
  <si>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</si>
  <si>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</si>
  <si>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</si>
  <si>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</si>
  <si>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</si>
  <si>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</si>
  <si>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</si>
  <si>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</si>
  <si>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</si>
  <si>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</si>
  <si>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</si>
  <si>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</si>
  <si>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</si>
  <si>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</si>
  <si>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</si>
  <si>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</si>
  <si>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</si>
  <si>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</si>
  <si>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</si>
  <si>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</si>
  <si>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</si>
  <si>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</si>
  <si>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</si>
  <si>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</si>
  <si>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</si>
  <si>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</si>
  <si>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</si>
  <si>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</si>
  <si>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</si>
  <si>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</si>
  <si>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</si>
  <si>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</si>
  <si>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</si>
  <si>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</si>
  <si>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</si>
  <si>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</si>
  <si>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</si>
  <si>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</si>
  <si>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</si>
  <si>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</si>
  <si>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</si>
  <si>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</si>
  <si>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</si>
  <si>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</si>
  <si>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</si>
  <si>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</si>
  <si>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</si>
  <si>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</si>
  <si>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</si>
  <si>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</si>
  <si>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</si>
  <si>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</si>
  <si>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</si>
  <si>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</si>
  <si>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</si>
  <si>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</si>
  <si>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</si>
  <si>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</si>
  <si>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</si>
  <si>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</si>
  <si>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</si>
  <si>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</si>
  <si>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</si>
  <si>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</si>
  <si>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</si>
  <si>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</si>
  <si>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</si>
  <si>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</si>
  <si>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</si>
  <si>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</si>
  <si>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</si>
  <si>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</si>
  <si>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</si>
  <si>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</si>
  <si>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</si>
  <si>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</si>
  <si>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</si>
  <si>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</si>
  <si>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</si>
  <si>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</si>
  <si>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</si>
  <si>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</si>
  <si>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</si>
  <si>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</si>
  <si>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</si>
  <si>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</si>
  <si>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</si>
  <si>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</si>
  <si>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</si>
  <si>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</si>
  <si>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</si>
  <si>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</si>
  <si>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</si>
  <si>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</si>
  <si>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</si>
  <si>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</si>
  <si>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</si>
  <si>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</si>
  <si>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</si>
  <si>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</si>
  <si>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</si>
  <si>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</si>
  <si>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</si>
  <si>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</si>
  <si>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</si>
  <si>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</si>
  <si>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</si>
  <si>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</si>
  <si>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</si>
  <si>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</si>
  <si>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</si>
  <si>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</si>
  <si>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</si>
  <si>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</si>
  <si>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</si>
  <si>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</si>
  <si>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</si>
  <si>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</si>
  <si>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</si>
  <si>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</si>
  <si>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</si>
  <si>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</si>
  <si>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</si>
  <si>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</si>
  <si>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</si>
  <si>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</si>
  <si>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</si>
  <si>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</si>
  <si>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</si>
  <si>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</si>
  <si>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</si>
  <si>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</si>
  <si>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</si>
  <si>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</si>
  <si>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</si>
  <si>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</si>
  <si>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</si>
  <si>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ADRI FEST</t>
  </si>
  <si>
    <t>Enana y papá cooperaron</t>
  </si>
  <si>
    <t>Perro negro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</si>
  <si>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</si>
  <si>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</si>
  <si>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</si>
  <si>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</si>
  <si>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</si>
  <si>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</si>
  <si>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</si>
  <si>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</si>
  <si>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</si>
  <si>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</si>
  <si>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</si>
  <si>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</si>
  <si>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</si>
  <si>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</si>
  <si>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</si>
  <si>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</si>
  <si>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</si>
  <si>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</si>
  <si>
    <t>Jaime pago China</t>
  </si>
  <si>
    <t>Fiesta Manu</t>
  </si>
  <si>
    <t>Puente</t>
  </si>
  <si>
    <t>Mariscos</t>
  </si>
  <si>
    <t>Martes</t>
  </si>
  <si>
    <t>Hooters Juancho</t>
  </si>
  <si>
    <t>Arizona</t>
  </si>
  <si>
    <t>Coca</t>
  </si>
  <si>
    <t>Maíz; Coca (No registrada)</t>
  </si>
  <si>
    <t>Yogurth ; Prestamo Enana</t>
  </si>
  <si>
    <t>PAPIIT termino</t>
  </si>
  <si>
    <t xml:space="preserve">Mariscos </t>
  </si>
  <si>
    <t>Enigma Enana; Karaoke x2 +30 enana; Alambre noche; Coca enana; Karaoke Brandon</t>
  </si>
  <si>
    <t>Taxi; Starbucks</t>
  </si>
  <si>
    <t>CARNES :3</t>
  </si>
  <si>
    <t>Cooperacha café</t>
  </si>
  <si>
    <t>Mamá para cortar cabello</t>
  </si>
  <si>
    <t>Javs Invita Cumple</t>
  </si>
  <si>
    <t>Ingles (13-23 mar)</t>
  </si>
  <si>
    <t>Buffette Sushi</t>
  </si>
  <si>
    <t>Agua mineral</t>
  </si>
  <si>
    <t>Seminario</t>
  </si>
  <si>
    <t>Jaime cooperó 110 para la comida y 14 en Tacos</t>
  </si>
  <si>
    <t>El Gnomo</t>
  </si>
  <si>
    <t>Tacos carnitas; Yogurt</t>
  </si>
  <si>
    <t>Javs</t>
  </si>
  <si>
    <t xml:space="preserve">Uber </t>
  </si>
  <si>
    <t>Gatos</t>
  </si>
  <si>
    <t>ap.c</t>
  </si>
  <si>
    <t>Reunion Veracruz</t>
  </si>
  <si>
    <t>Papitas con la enana</t>
  </si>
  <si>
    <t>Torta El secreto (A michas con Jaime)</t>
  </si>
  <si>
    <t>Cooperacha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</si>
</sst>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D1" sqref="D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146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-5802.6900000000005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180</v>
      </c>
      <c r="AQ2" s="62" t="s">
        <v>181</v>
      </c>
      <c r="AR2" s="62" t="s">
        <v>92</v>
      </c>
      <c r="AS2" s="62" t="s">
        <v>85</v>
      </c>
      <c r="AT2" s="62" t="s">
        <v>86</v>
      </c>
      <c r="AU2" s="77" t="s">
        <v>113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 t="s">
        <v>240</v>
      </c>
      <c r="I3" s="5"/>
      <c r="J3" s="5"/>
      <c r="K3" s="18" t="s">
        <v>7</v>
      </c>
      <c r="L3" s="27">
        <f>(SUM(C2,(E11:E500),(K11:K500)))-(SUM((D11:D500),(C11:C500)))</f>
        <v>3899.3099999999995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28318.309999999998</v>
      </c>
      <c r="S4" s="49">
        <v>42783</v>
      </c>
      <c r="T4" s="50" t="s">
        <v>83</v>
      </c>
      <c r="U4" s="51" t="s">
        <v>105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5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106</v>
      </c>
      <c r="V5" s="43">
        <f t="shared" si="3"/>
        <v>300</v>
      </c>
      <c r="W5" s="52">
        <v>120</v>
      </c>
      <c r="X5" s="52">
        <v>200</v>
      </c>
      <c r="Y5" t="s">
        <v>102</v>
      </c>
      <c r="Z5" s="53">
        <f t="shared" si="0"/>
        <v>20</v>
      </c>
      <c r="AA5">
        <v>0</v>
      </c>
      <c r="AB5" t="s">
        <v>101</v>
      </c>
      <c r="AC5" s="59"/>
      <c r="AD5" s="59"/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713</v>
      </c>
      <c r="M6" s="32"/>
      <c r="N6" s="32"/>
      <c r="S6" s="49">
        <v>42785</v>
      </c>
      <c r="T6" s="50" t="s">
        <v>107</v>
      </c>
      <c r="U6" s="74" t="s">
        <v>109</v>
      </c>
      <c r="V6" s="43">
        <f t="shared" si="3"/>
        <v>50</v>
      </c>
      <c r="W6" s="52">
        <v>50</v>
      </c>
      <c r="X6" s="52"/>
      <c r="Y6" t="s">
        <v>110</v>
      </c>
      <c r="Z6" s="53">
        <f t="shared" si="0"/>
        <v>0</v>
      </c>
      <c r="AA6">
        <v>0</v>
      </c>
      <c r="AB6" s="40" t="s">
        <v>117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108</v>
      </c>
      <c r="U7" s="51" t="s">
        <v>111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112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114</v>
      </c>
      <c r="U8" s="51" t="s">
        <v>116</v>
      </c>
      <c r="V8" s="43">
        <f t="shared" si="3"/>
        <v>-22.5</v>
      </c>
      <c r="W8" s="52">
        <v>75</v>
      </c>
      <c r="X8" s="76">
        <v>9</v>
      </c>
      <c r="Y8" t="s">
        <v>118</v>
      </c>
      <c r="Z8" s="53">
        <f t="shared" si="0"/>
        <v>106.5</v>
      </c>
      <c r="AA8">
        <v>70</v>
      </c>
      <c r="AB8" t="s">
        <v>119</v>
      </c>
      <c r="AC8" t="s">
        <v>115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24419</v>
      </c>
      <c r="N9" s="35" t="s">
        <v>56</v>
      </c>
      <c r="O9" s="36"/>
      <c r="P9" s="36"/>
      <c r="Q9" s="36"/>
      <c r="S9" s="49">
        <v>42788</v>
      </c>
      <c r="T9" s="50" t="s">
        <v>121</v>
      </c>
      <c r="U9" s="51" t="s">
        <v>122</v>
      </c>
      <c r="V9" s="43">
        <f t="shared" si="3"/>
        <v>334</v>
      </c>
      <c r="W9" s="52"/>
      <c r="X9" s="52">
        <v>500</v>
      </c>
      <c r="Y9" t="s">
        <v>123</v>
      </c>
      <c r="Z9" s="53">
        <f t="shared" si="0"/>
        <v>166</v>
      </c>
      <c r="AA9">
        <v>100</v>
      </c>
      <c r="AB9" t="s">
        <v>124</v>
      </c>
      <c r="AC9" t="s">
        <v>125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126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141</v>
      </c>
      <c r="AC10" t="s">
        <v>129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135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134</v>
      </c>
      <c r="AC11" t="s">
        <v>136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160</v>
      </c>
      <c r="Q12" s="39">
        <v>465</v>
      </c>
      <c r="S12" s="49">
        <v>42791</v>
      </c>
      <c r="T12" s="50" t="s">
        <v>100</v>
      </c>
      <c r="U12" s="51" t="s">
        <v>130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170</v>
      </c>
      <c r="P13" s="59" t="s">
        <v>171</v>
      </c>
      <c r="Q13" s="39">
        <v>600</v>
      </c>
      <c r="S13" s="49">
        <v>42792</v>
      </c>
      <c r="T13" s="50" t="s">
        <v>107</v>
      </c>
      <c r="U13" s="51" t="s">
        <v>139</v>
      </c>
      <c r="V13" s="43">
        <f t="shared" si="3"/>
        <v>330</v>
      </c>
      <c r="W13" s="52"/>
      <c r="X13" s="52">
        <v>350</v>
      </c>
      <c r="Y13" t="s">
        <v>140</v>
      </c>
      <c r="Z13" s="53">
        <f t="shared" si="0"/>
        <v>20</v>
      </c>
      <c r="AA13">
        <v>0</v>
      </c>
      <c r="AB13" t="s">
        <v>144</v>
      </c>
      <c r="AC13" t="s">
        <v>143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179</v>
      </c>
      <c r="Q14" s="39">
        <v>500</v>
      </c>
      <c r="S14" s="49">
        <v>42793</v>
      </c>
      <c r="T14" s="50" t="s">
        <v>108</v>
      </c>
      <c r="U14" s="51" t="s">
        <v>142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147</v>
      </c>
      <c r="AC14" t="s">
        <v>148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120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187</v>
      </c>
      <c r="Q15" s="39">
        <v>400</v>
      </c>
      <c r="S15" s="49">
        <v>42794</v>
      </c>
      <c r="T15" s="50" t="s">
        <v>114</v>
      </c>
      <c r="U15" s="74" t="s">
        <v>151</v>
      </c>
      <c r="V15" s="43">
        <f t="shared" si="3"/>
        <v>-30</v>
      </c>
      <c r="W15" s="52">
        <v>75</v>
      </c>
      <c r="X15" s="52">
        <v>40</v>
      </c>
      <c r="Y15" t="s">
        <v>152</v>
      </c>
      <c r="Z15" s="53">
        <f t="shared" si="0"/>
        <v>145</v>
      </c>
      <c r="AA15">
        <v>60</v>
      </c>
      <c r="AB15" t="s">
        <v>97</v>
      </c>
      <c r="AC15" t="s">
        <v>163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132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60">
        <v>42817</v>
      </c>
      <c r="O16" s="59" t="s">
        <v>57</v>
      </c>
      <c r="P16" s="59" t="s">
        <v>230</v>
      </c>
      <c r="Q16" s="39">
        <v>400</v>
      </c>
      <c r="S16" s="49">
        <v>42795</v>
      </c>
      <c r="T16" s="50" t="s">
        <v>121</v>
      </c>
      <c r="U16" s="51" t="s">
        <v>155</v>
      </c>
      <c r="V16" s="43">
        <f t="shared" si="3"/>
        <v>-0.5</v>
      </c>
      <c r="W16" s="52">
        <v>75</v>
      </c>
      <c r="X16" s="52">
        <v>50</v>
      </c>
      <c r="Y16" t="s">
        <v>156</v>
      </c>
      <c r="Z16" s="84">
        <f t="shared" si="0"/>
        <v>125.5</v>
      </c>
      <c r="AA16">
        <v>70</v>
      </c>
      <c r="AB16" t="s">
        <v>119</v>
      </c>
      <c r="AC16" t="s">
        <v>157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133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161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119</v>
      </c>
      <c r="AC17" s="40" t="s">
        <v>162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138</v>
      </c>
      <c r="B18" t="s">
        <v>137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164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165</v>
      </c>
      <c r="AC18" t="s">
        <v>166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145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167</v>
      </c>
      <c r="V19" s="43">
        <f t="shared" si="3"/>
        <v>-19</v>
      </c>
      <c r="W19" s="52">
        <v>0</v>
      </c>
      <c r="X19" s="52">
        <v>40</v>
      </c>
      <c r="Y19" t="s">
        <v>152</v>
      </c>
      <c r="Z19" s="53">
        <f t="shared" si="0"/>
        <v>59</v>
      </c>
      <c r="AA19">
        <v>30</v>
      </c>
      <c r="AB19" t="s">
        <v>168</v>
      </c>
      <c r="AC19" t="s">
        <v>169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149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107</v>
      </c>
      <c r="U20" s="51" t="s">
        <v>174</v>
      </c>
      <c r="V20" s="43">
        <f t="shared" si="3"/>
        <v>-130</v>
      </c>
      <c r="W20" s="52">
        <v>120</v>
      </c>
      <c r="X20" s="52">
        <v>15</v>
      </c>
      <c r="Y20" t="s">
        <v>175</v>
      </c>
      <c r="Z20" s="53">
        <f t="shared" si="0"/>
        <v>265</v>
      </c>
      <c r="AA20">
        <v>100</v>
      </c>
      <c r="AB20" t="s">
        <v>176</v>
      </c>
      <c r="AC20" t="s">
        <v>177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150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108</v>
      </c>
      <c r="U21" s="51" t="s">
        <v>178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172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114</v>
      </c>
      <c r="U22" s="51" t="s">
        <v>182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183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173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121</v>
      </c>
      <c r="U23" s="51" t="s">
        <v>185</v>
      </c>
      <c r="V23" s="43">
        <f t="shared" si="3"/>
        <v>-8.5</v>
      </c>
      <c r="W23" s="76">
        <v>75</v>
      </c>
      <c r="X23" s="76">
        <v>50</v>
      </c>
      <c r="Y23" t="s">
        <v>186</v>
      </c>
      <c r="Z23" s="53">
        <f t="shared" si="0"/>
        <v>133.5</v>
      </c>
      <c r="AA23">
        <v>110</v>
      </c>
      <c r="AB23" t="s">
        <v>185</v>
      </c>
      <c r="AC23" t="s">
        <v>148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145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190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119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188</v>
      </c>
      <c r="C25" s="13"/>
      <c r="D25" s="12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189</v>
      </c>
      <c r="V25" s="43">
        <f t="shared" si="3"/>
        <v>-257.5</v>
      </c>
      <c r="W25" s="52">
        <v>75</v>
      </c>
      <c r="X25" s="52"/>
      <c r="Z25" s="53">
        <f t="shared" si="0"/>
        <v>332.5</v>
      </c>
      <c r="AA25">
        <v>250</v>
      </c>
      <c r="AB25" t="s">
        <v>189</v>
      </c>
      <c r="AC25" t="s">
        <v>220</v>
      </c>
      <c r="AD25">
        <v>10</v>
      </c>
      <c r="AE25" s="91">
        <v>12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150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191</v>
      </c>
      <c r="V26" s="43">
        <f t="shared" si="3"/>
        <v>-190</v>
      </c>
      <c r="W26" s="52">
        <v>300</v>
      </c>
      <c r="X26" s="52">
        <v>500</v>
      </c>
      <c r="Y26" t="s">
        <v>192</v>
      </c>
      <c r="Z26" s="53">
        <f t="shared" si="0"/>
        <v>990</v>
      </c>
      <c r="AA26">
        <v>200</v>
      </c>
      <c r="AB26" t="s">
        <v>193</v>
      </c>
      <c r="AC26" t="s">
        <v>224</v>
      </c>
      <c r="AD26">
        <v>250</v>
      </c>
      <c r="AE26">
        <v>290</v>
      </c>
      <c r="AF26">
        <v>100</v>
      </c>
      <c r="AG26" s="91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150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107</v>
      </c>
      <c r="U27" s="51" t="s">
        <v>197</v>
      </c>
      <c r="V27" s="43">
        <f t="shared" si="3"/>
        <v>50</v>
      </c>
      <c r="W27" s="52">
        <v>50</v>
      </c>
      <c r="X27" s="52"/>
      <c r="Y27" t="s">
        <v>198</v>
      </c>
      <c r="Z27" s="53">
        <f t="shared" si="0"/>
        <v>0</v>
      </c>
      <c r="AA27">
        <v>0</v>
      </c>
      <c r="AB27" t="s">
        <v>144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127</v>
      </c>
      <c r="I28" s="59" t="s">
        <v>128</v>
      </c>
      <c r="J28" s="24">
        <v>100</v>
      </c>
      <c r="K28" s="23"/>
      <c r="L28" s="21">
        <f>J28-K28</f>
        <v>100</v>
      </c>
      <c r="N28" s="59"/>
      <c r="O28" s="59"/>
      <c r="P28" s="59" t="s">
        <v>205</v>
      </c>
      <c r="Q28" s="39"/>
      <c r="S28" s="49">
        <v>42807</v>
      </c>
      <c r="T28" s="50" t="s">
        <v>108</v>
      </c>
      <c r="U28" s="51" t="s">
        <v>199</v>
      </c>
      <c r="V28" s="43">
        <f t="shared" si="3"/>
        <v>347.5</v>
      </c>
      <c r="W28" s="52">
        <v>175</v>
      </c>
      <c r="X28" s="52">
        <v>220</v>
      </c>
      <c r="Y28" t="s">
        <v>202</v>
      </c>
      <c r="Z28" s="53">
        <f t="shared" si="0"/>
        <v>47.5</v>
      </c>
      <c r="AA28" s="40">
        <v>0</v>
      </c>
      <c r="AC28" t="s">
        <v>204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194</v>
      </c>
      <c r="C29" s="13"/>
      <c r="D29" s="12">
        <v>142.72999999999999</v>
      </c>
      <c r="E29" s="14"/>
      <c r="G29" s="60">
        <v>42794</v>
      </c>
      <c r="H29" s="59" t="s">
        <v>153</v>
      </c>
      <c r="I29" s="83" t="s">
        <v>154</v>
      </c>
      <c r="J29" s="24">
        <v>10</v>
      </c>
      <c r="K29" s="23"/>
      <c r="L29" s="21">
        <f t="shared" ref="L29:L33" si="8">J29-K29</f>
        <v>10</v>
      </c>
      <c r="N29" s="59"/>
      <c r="O29" s="59"/>
      <c r="P29" s="59"/>
      <c r="Q29" s="39"/>
      <c r="S29" s="49">
        <v>42808</v>
      </c>
      <c r="T29" s="50" t="s">
        <v>114</v>
      </c>
      <c r="U29" s="51" t="s">
        <v>203</v>
      </c>
      <c r="V29" s="43">
        <f t="shared" si="3"/>
        <v>-93.5</v>
      </c>
      <c r="W29" s="52">
        <v>75</v>
      </c>
      <c r="X29" s="52">
        <v>20</v>
      </c>
      <c r="Y29" t="s">
        <v>201</v>
      </c>
      <c r="Z29" s="53">
        <f t="shared" si="0"/>
        <v>188.5</v>
      </c>
      <c r="AA29">
        <v>50</v>
      </c>
      <c r="AB29" t="s">
        <v>206</v>
      </c>
      <c r="AC29" t="s">
        <v>207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195</v>
      </c>
      <c r="C30" s="13"/>
      <c r="D30" s="12">
        <v>201</v>
      </c>
      <c r="E30" s="14"/>
      <c r="G30" s="60">
        <v>42795</v>
      </c>
      <c r="H30" s="59" t="s">
        <v>158</v>
      </c>
      <c r="I30" s="59" t="s">
        <v>159</v>
      </c>
      <c r="J30" s="24">
        <v>20</v>
      </c>
      <c r="K30" s="75" t="s">
        <v>184</v>
      </c>
      <c r="L30" s="21">
        <v>0</v>
      </c>
      <c r="N30" s="59"/>
      <c r="O30" s="59"/>
      <c r="P30" s="59"/>
      <c r="Q30" s="39"/>
      <c r="S30" s="49">
        <v>42809</v>
      </c>
      <c r="T30" s="50" t="s">
        <v>121</v>
      </c>
      <c r="U30" s="51" t="s">
        <v>208</v>
      </c>
      <c r="V30" s="85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119</v>
      </c>
      <c r="AC30" t="s">
        <v>209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90">
        <v>42805</v>
      </c>
      <c r="B31" t="s">
        <v>196</v>
      </c>
      <c r="C31" s="13"/>
      <c r="D31" s="12">
        <v>52.79</v>
      </c>
      <c r="E31" s="14"/>
      <c r="G31" s="60">
        <v>42816</v>
      </c>
      <c r="H31" s="59" t="s">
        <v>28</v>
      </c>
      <c r="I31" s="59" t="s">
        <v>217</v>
      </c>
      <c r="J31" s="24">
        <v>150</v>
      </c>
      <c r="K31" s="23"/>
      <c r="L31" s="21">
        <f t="shared" si="8"/>
        <v>150</v>
      </c>
      <c r="N31" s="59"/>
      <c r="O31" s="59"/>
      <c r="P31" s="59"/>
      <c r="Q31" s="39"/>
      <c r="S31" s="49">
        <v>42810</v>
      </c>
      <c r="T31" s="50" t="s">
        <v>210</v>
      </c>
      <c r="U31" s="51" t="s">
        <v>211</v>
      </c>
      <c r="V31" s="43">
        <f t="shared" si="3"/>
        <v>-147.5</v>
      </c>
      <c r="W31" s="52">
        <v>75</v>
      </c>
      <c r="X31" s="52"/>
      <c r="Z31" s="53">
        <f t="shared" si="0"/>
        <v>222.5</v>
      </c>
      <c r="AA31">
        <v>0</v>
      </c>
      <c r="AB31" t="s">
        <v>212</v>
      </c>
      <c r="AC31" t="s">
        <v>225</v>
      </c>
      <c r="AD31">
        <v>60</v>
      </c>
      <c r="AE31" s="91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34.5</v>
      </c>
      <c r="AO31" s="91">
        <v>20</v>
      </c>
      <c r="AP31">
        <v>0</v>
      </c>
      <c r="AQ31">
        <v>0</v>
      </c>
      <c r="AR31">
        <v>1</v>
      </c>
      <c r="AS31">
        <f t="shared" si="7"/>
        <v>5</v>
      </c>
      <c r="AT31">
        <v>0</v>
      </c>
      <c r="AU31">
        <f t="shared" si="4"/>
        <v>0</v>
      </c>
      <c r="AV31">
        <v>14.5</v>
      </c>
    </row>
    <row r="32" spans="1:57" x14ac:dyDescent="0.25">
      <c r="A32" s="34">
        <v>42807</v>
      </c>
      <c r="B32" t="s">
        <v>200</v>
      </c>
      <c r="C32" s="13"/>
      <c r="D32" s="12">
        <v>354</v>
      </c>
      <c r="E32" s="14"/>
      <c r="G32" s="60">
        <v>42802</v>
      </c>
      <c r="H32" s="59" t="s">
        <v>237</v>
      </c>
      <c r="I32" s="59" t="s">
        <v>238</v>
      </c>
      <c r="J32" s="24">
        <v>140</v>
      </c>
      <c r="K32" s="23"/>
      <c r="L32" s="21">
        <f t="shared" si="8"/>
        <v>140</v>
      </c>
      <c r="N32" s="59"/>
      <c r="O32" s="59"/>
      <c r="P32" s="59"/>
      <c r="Q32" s="39"/>
      <c r="S32" s="49">
        <v>42811</v>
      </c>
      <c r="T32" s="50" t="s">
        <v>83</v>
      </c>
      <c r="U32" s="51" t="s">
        <v>213</v>
      </c>
      <c r="V32" s="43">
        <f t="shared" si="3"/>
        <v>-410.5</v>
      </c>
      <c r="W32" s="52">
        <v>75</v>
      </c>
      <c r="X32" s="52"/>
      <c r="Z32" s="53">
        <f t="shared" si="0"/>
        <v>485.5</v>
      </c>
      <c r="AA32">
        <v>450</v>
      </c>
      <c r="AB32" s="40" t="s">
        <v>226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35.5</v>
      </c>
      <c r="AO32">
        <v>0</v>
      </c>
      <c r="AP32">
        <v>2</v>
      </c>
      <c r="AQ32">
        <v>0</v>
      </c>
      <c r="AR32">
        <v>0</v>
      </c>
      <c r="AS32">
        <f t="shared" si="7"/>
        <v>12</v>
      </c>
      <c r="AT32" s="12">
        <v>1</v>
      </c>
      <c r="AU32">
        <f t="shared" si="4"/>
        <v>5</v>
      </c>
      <c r="AV32">
        <v>30.5</v>
      </c>
    </row>
    <row r="33" spans="3:48" x14ac:dyDescent="0.25">
      <c r="C33" s="13"/>
      <c r="D33" s="12"/>
      <c r="E33" s="14"/>
      <c r="G33" s="60">
        <v>42802</v>
      </c>
      <c r="H33" s="59" t="s">
        <v>237</v>
      </c>
      <c r="I33" s="59" t="s">
        <v>239</v>
      </c>
      <c r="J33" s="24">
        <v>300</v>
      </c>
      <c r="K33" s="23"/>
      <c r="L33" s="21">
        <f t="shared" si="8"/>
        <v>300</v>
      </c>
      <c r="N33" s="59"/>
      <c r="O33" s="59"/>
      <c r="P33" s="59"/>
      <c r="Q33" s="39"/>
      <c r="S33" s="49">
        <v>42812</v>
      </c>
      <c r="T33" s="50" t="s">
        <v>100</v>
      </c>
      <c r="U33" s="51" t="s">
        <v>215</v>
      </c>
      <c r="V33" s="43">
        <f t="shared" si="3"/>
        <v>26</v>
      </c>
      <c r="W33" s="52">
        <v>120</v>
      </c>
      <c r="X33" s="52"/>
      <c r="Z33" s="53">
        <f t="shared" si="0"/>
        <v>94</v>
      </c>
      <c r="AA33" s="91">
        <v>62</v>
      </c>
      <c r="AB33" t="s">
        <v>223</v>
      </c>
      <c r="AC33" t="s">
        <v>219</v>
      </c>
      <c r="AD33">
        <v>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20</v>
      </c>
      <c r="AO33">
        <v>20</v>
      </c>
      <c r="AP33">
        <v>0</v>
      </c>
      <c r="AQ33">
        <v>0</v>
      </c>
      <c r="AR33">
        <v>3</v>
      </c>
      <c r="AS33">
        <f t="shared" si="7"/>
        <v>15</v>
      </c>
      <c r="AT33">
        <v>0</v>
      </c>
      <c r="AU33">
        <f t="shared" si="4"/>
        <v>0</v>
      </c>
      <c r="AV33">
        <v>0</v>
      </c>
    </row>
    <row r="34" spans="3:48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 t="s">
        <v>107</v>
      </c>
      <c r="U34" s="51" t="s">
        <v>197</v>
      </c>
      <c r="V34" s="43">
        <f t="shared" si="3"/>
        <v>0</v>
      </c>
      <c r="W34" s="52">
        <v>0</v>
      </c>
      <c r="X34" s="52"/>
      <c r="Z34" s="53">
        <f t="shared" si="0"/>
        <v>0</v>
      </c>
      <c r="AA34">
        <v>0</v>
      </c>
      <c r="AB34" t="s">
        <v>144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>
        <f t="shared" si="7"/>
        <v>0</v>
      </c>
      <c r="AT34">
        <v>0</v>
      </c>
      <c r="AU34">
        <f t="shared" si="4"/>
        <v>0</v>
      </c>
      <c r="AV34">
        <v>0</v>
      </c>
    </row>
    <row r="35" spans="3:48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 t="s">
        <v>108</v>
      </c>
      <c r="U35" s="51" t="s">
        <v>214</v>
      </c>
      <c r="V35" s="43">
        <f t="shared" si="3"/>
        <v>79</v>
      </c>
      <c r="W35" s="52">
        <v>100</v>
      </c>
      <c r="X35" s="52"/>
      <c r="Z35" s="53">
        <f t="shared" si="0"/>
        <v>21</v>
      </c>
      <c r="AA35">
        <v>0</v>
      </c>
      <c r="AB35" t="s">
        <v>144</v>
      </c>
      <c r="AC35" t="s">
        <v>218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10</v>
      </c>
      <c r="AO35">
        <v>0</v>
      </c>
      <c r="AP35">
        <v>0</v>
      </c>
      <c r="AQ35">
        <v>0</v>
      </c>
      <c r="AR35">
        <v>0</v>
      </c>
      <c r="AS35">
        <f t="shared" si="7"/>
        <v>0</v>
      </c>
      <c r="AT35">
        <v>2</v>
      </c>
      <c r="AU35">
        <f t="shared" si="4"/>
        <v>10</v>
      </c>
      <c r="AV35">
        <v>0</v>
      </c>
    </row>
    <row r="36" spans="3:48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 t="s">
        <v>216</v>
      </c>
      <c r="U36" s="51" t="s">
        <v>217</v>
      </c>
      <c r="V36" s="43">
        <f t="shared" si="3"/>
        <v>-122.5</v>
      </c>
      <c r="W36" s="52">
        <v>75</v>
      </c>
      <c r="X36" s="52">
        <v>80</v>
      </c>
      <c r="Z36" s="53">
        <f t="shared" si="0"/>
        <v>277.5</v>
      </c>
      <c r="AA36">
        <v>60</v>
      </c>
      <c r="AB36" t="s">
        <v>206</v>
      </c>
      <c r="AC36" t="s">
        <v>221</v>
      </c>
      <c r="AD36">
        <v>12</v>
      </c>
      <c r="AE36" s="19">
        <v>150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55.5</v>
      </c>
      <c r="AO36">
        <v>40</v>
      </c>
      <c r="AP36">
        <v>2</v>
      </c>
      <c r="AQ36">
        <v>0</v>
      </c>
      <c r="AR36">
        <v>2</v>
      </c>
      <c r="AS36">
        <f t="shared" si="7"/>
        <v>22</v>
      </c>
      <c r="AT36">
        <v>0</v>
      </c>
      <c r="AU36">
        <f t="shared" si="4"/>
        <v>0</v>
      </c>
      <c r="AV36">
        <v>15.5</v>
      </c>
    </row>
    <row r="37" spans="3:48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 t="s">
        <v>121</v>
      </c>
      <c r="U37" s="51" t="s">
        <v>222</v>
      </c>
      <c r="V37" s="43">
        <f t="shared" si="3"/>
        <v>80.5</v>
      </c>
      <c r="W37" s="52">
        <v>105</v>
      </c>
      <c r="X37" s="52">
        <v>75</v>
      </c>
      <c r="Y37" t="s">
        <v>228</v>
      </c>
      <c r="Z37" s="53">
        <f t="shared" si="0"/>
        <v>99.5</v>
      </c>
      <c r="AA37">
        <v>70</v>
      </c>
      <c r="AB37" t="s">
        <v>119</v>
      </c>
      <c r="AC37" t="s">
        <v>227</v>
      </c>
      <c r="AD37">
        <v>20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9.5</v>
      </c>
      <c r="AO37">
        <v>0</v>
      </c>
      <c r="AP37">
        <v>0</v>
      </c>
      <c r="AQ37">
        <v>0</v>
      </c>
      <c r="AR37">
        <v>2</v>
      </c>
      <c r="AS37">
        <f t="shared" si="7"/>
        <v>10</v>
      </c>
      <c r="AT37">
        <v>0</v>
      </c>
      <c r="AU37">
        <f t="shared" si="4"/>
        <v>0</v>
      </c>
      <c r="AV37">
        <v>9.5</v>
      </c>
    </row>
    <row r="38" spans="3:48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 t="s">
        <v>63</v>
      </c>
      <c r="U38" s="51" t="s">
        <v>229</v>
      </c>
      <c r="V38" s="43">
        <f t="shared" si="3"/>
        <v>65</v>
      </c>
      <c r="W38" s="52">
        <v>75</v>
      </c>
      <c r="X38" s="52">
        <v>40</v>
      </c>
      <c r="Y38" t="s">
        <v>152</v>
      </c>
      <c r="Z38" s="53">
        <f t="shared" si="0"/>
        <v>50</v>
      </c>
      <c r="AA38">
        <v>0</v>
      </c>
      <c r="AB38" t="s">
        <v>231</v>
      </c>
      <c r="AC38" t="s">
        <v>232</v>
      </c>
      <c r="AD38">
        <v>10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40</v>
      </c>
      <c r="AO38">
        <v>30</v>
      </c>
      <c r="AP38">
        <v>4</v>
      </c>
      <c r="AQ38">
        <v>0</v>
      </c>
      <c r="AR38">
        <v>4</v>
      </c>
      <c r="AS38">
        <f t="shared" si="7"/>
        <v>44</v>
      </c>
      <c r="AT38">
        <v>0</v>
      </c>
      <c r="AU38">
        <f t="shared" si="4"/>
        <v>0</v>
      </c>
      <c r="AV38">
        <v>10</v>
      </c>
    </row>
    <row r="39" spans="3:48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 t="s">
        <v>83</v>
      </c>
      <c r="U39" s="51" t="s">
        <v>233</v>
      </c>
      <c r="V39" s="43">
        <f t="shared" si="3"/>
        <v>-126</v>
      </c>
      <c r="W39" s="52">
        <v>75</v>
      </c>
      <c r="X39" s="52">
        <v>127</v>
      </c>
      <c r="Y39" t="s">
        <v>234</v>
      </c>
      <c r="Z39" s="53">
        <f t="shared" si="0"/>
        <v>328</v>
      </c>
      <c r="AA39">
        <v>260</v>
      </c>
      <c r="AB39" t="s">
        <v>235</v>
      </c>
      <c r="AC39" t="s">
        <v>236</v>
      </c>
      <c r="AD39">
        <v>34</v>
      </c>
      <c r="AE39">
        <v>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25</v>
      </c>
      <c r="AO39">
        <v>20</v>
      </c>
      <c r="AP39">
        <v>0</v>
      </c>
      <c r="AQ39">
        <v>0</v>
      </c>
      <c r="AR39">
        <v>3</v>
      </c>
      <c r="AS39">
        <f t="shared" si="7"/>
        <v>15</v>
      </c>
      <c r="AT39">
        <v>0</v>
      </c>
      <c r="AU39">
        <f t="shared" si="4"/>
        <v>0</v>
      </c>
      <c r="AV39">
        <v>5</v>
      </c>
    </row>
    <row r="40" spans="3:48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 t="s">
        <v>100</v>
      </c>
      <c r="U40" s="51" t="s">
        <v>241</v>
      </c>
      <c r="V40" s="43">
        <f t="shared" si="3"/>
        <v>25</v>
      </c>
      <c r="W40" s="52">
        <v>120</v>
      </c>
      <c r="X40" s="52"/>
      <c r="Z40" s="53">
        <f t="shared" si="0"/>
        <v>95</v>
      </c>
      <c r="AA40">
        <v>25</v>
      </c>
      <c r="AB40" t="s">
        <v>243</v>
      </c>
      <c r="AC40" t="s">
        <v>244</v>
      </c>
      <c r="AD40">
        <v>50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20</v>
      </c>
      <c r="AO40">
        <v>20</v>
      </c>
      <c r="AP40">
        <v>1</v>
      </c>
      <c r="AQ40">
        <v>2</v>
      </c>
      <c r="AR40">
        <v>0</v>
      </c>
      <c r="AS40">
        <f t="shared" si="7"/>
        <v>22</v>
      </c>
      <c r="AT40">
        <v>0</v>
      </c>
      <c r="AU40">
        <f t="shared" si="4"/>
        <v>0</v>
      </c>
      <c r="AV40">
        <v>0</v>
      </c>
    </row>
    <row r="41" spans="3:48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 t="s">
        <v>107</v>
      </c>
      <c r="U41" s="51" t="s">
        <v>197</v>
      </c>
      <c r="V41" s="43">
        <f t="shared" si="3"/>
        <v>-10</v>
      </c>
      <c r="W41" s="52">
        <v>0</v>
      </c>
      <c r="X41" s="52">
        <v>0</v>
      </c>
      <c r="Z41" s="53">
        <f t="shared" si="0"/>
        <v>10</v>
      </c>
      <c r="AA41">
        <v>0</v>
      </c>
      <c r="AC41" t="s">
        <v>242</v>
      </c>
      <c r="AD41">
        <v>10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O41">
        <v>0</v>
      </c>
      <c r="AS41">
        <f t="shared" si="7"/>
        <v>0</v>
      </c>
      <c r="AU41">
        <f t="shared" si="4"/>
        <v>0</v>
      </c>
    </row>
    <row r="42" spans="3:48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 t="s">
        <v>108</v>
      </c>
      <c r="U42" s="51"/>
      <c r="V42" s="43">
        <f t="shared" si="3"/>
        <v>125</v>
      </c>
      <c r="W42" s="52">
        <v>125</v>
      </c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8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8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8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8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8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8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2017-03-27T15:25:28Z</dcterms:modified>
</cp:coreProperties>
</file>