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19200" windowHeight="75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8" i="1" l="1"/>
  <c r="AN19" i="1"/>
  <c r="AN20" i="1"/>
  <c r="AS63" i="1" l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3" i="1"/>
  <c r="L30" i="1" l="1"/>
  <c r="L3" i="1"/>
  <c r="F2" i="1" s="1"/>
  <c r="E2" i="1" l="1"/>
  <c r="AU33" i="1" l="1"/>
  <c r="AS355" i="1" l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U22" i="1" l="1"/>
  <c r="J24" i="1" l="1"/>
  <c r="L29" i="1" l="1"/>
  <c r="L27" i="1"/>
  <c r="AU4" i="1" l="1"/>
  <c r="AU5" i="1"/>
  <c r="AN5" i="1" s="1"/>
  <c r="AU6" i="1"/>
  <c r="AU7" i="1"/>
  <c r="AU8" i="1"/>
  <c r="AN8" i="1" s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3" i="1"/>
  <c r="AU24" i="1"/>
  <c r="AU25" i="1"/>
  <c r="AU26" i="1"/>
  <c r="AU27" i="1"/>
  <c r="AU28" i="1"/>
  <c r="AU29" i="1"/>
  <c r="AU30" i="1"/>
  <c r="AU31" i="1"/>
  <c r="AU32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N4" i="1" l="1"/>
  <c r="Z4" i="1" s="1"/>
  <c r="Z5" i="1"/>
  <c r="AN6" i="1"/>
  <c r="Z6" i="1" s="1"/>
  <c r="AN7" i="1"/>
  <c r="Z7" i="1" s="1"/>
  <c r="Z8" i="1"/>
  <c r="AN9" i="1"/>
  <c r="Z9" i="1" s="1"/>
  <c r="AN10" i="1"/>
  <c r="Z10" i="1" s="1"/>
  <c r="AN11" i="1"/>
  <c r="Z11" i="1" s="1"/>
  <c r="AN12" i="1"/>
  <c r="Z12" i="1" s="1"/>
  <c r="AN13" i="1"/>
  <c r="Z13" i="1" s="1"/>
  <c r="AN14" i="1"/>
  <c r="Z14" i="1" s="1"/>
  <c r="AN15" i="1"/>
  <c r="Z15" i="1" s="1"/>
  <c r="AN16" i="1"/>
  <c r="Z16" i="1" s="1"/>
  <c r="AN17" i="1"/>
  <c r="Z17" i="1" s="1"/>
  <c r="Z18" i="1"/>
  <c r="Z19" i="1"/>
  <c r="Z20" i="1"/>
  <c r="AN21" i="1"/>
  <c r="Z21" i="1" s="1"/>
  <c r="AN22" i="1"/>
  <c r="Z22" i="1" s="1"/>
  <c r="AN23" i="1"/>
  <c r="Z23" i="1" s="1"/>
  <c r="AN24" i="1"/>
  <c r="Z24" i="1" s="1"/>
  <c r="AN25" i="1"/>
  <c r="Z25" i="1" s="1"/>
  <c r="AN26" i="1"/>
  <c r="Z26" i="1" s="1"/>
  <c r="AN27" i="1"/>
  <c r="Z27" i="1" s="1"/>
  <c r="AN28" i="1"/>
  <c r="Z28" i="1" s="1"/>
  <c r="AN29" i="1"/>
  <c r="Z29" i="1" s="1"/>
  <c r="AN30" i="1"/>
  <c r="Z30" i="1" s="1"/>
  <c r="AN31" i="1"/>
  <c r="Z31" i="1" s="1"/>
  <c r="AN32" i="1"/>
  <c r="Z32" i="1" s="1"/>
  <c r="AN33" i="1"/>
  <c r="Z33" i="1" s="1"/>
  <c r="AN34" i="1"/>
  <c r="Z34" i="1" s="1"/>
  <c r="AN35" i="1"/>
  <c r="Z35" i="1" s="1"/>
  <c r="AN36" i="1"/>
  <c r="Z36" i="1" s="1"/>
  <c r="AN37" i="1"/>
  <c r="Z37" i="1" s="1"/>
  <c r="AN38" i="1"/>
  <c r="Z38" i="1" s="1"/>
  <c r="AN39" i="1"/>
  <c r="Z39" i="1" s="1"/>
  <c r="AN40" i="1"/>
  <c r="Z40" i="1" s="1"/>
  <c r="AN41" i="1"/>
  <c r="Z41" i="1" s="1"/>
  <c r="AN42" i="1"/>
  <c r="Z42" i="1" s="1"/>
  <c r="AN43" i="1"/>
  <c r="Z43" i="1" s="1"/>
  <c r="AN44" i="1"/>
  <c r="Z44" i="1" s="1"/>
  <c r="AN45" i="1"/>
  <c r="Z45" i="1" s="1"/>
  <c r="AN46" i="1"/>
  <c r="Z46" i="1" s="1"/>
  <c r="V46" i="1" s="1"/>
  <c r="AN47" i="1"/>
  <c r="Z47" i="1" s="1"/>
  <c r="V47" i="1" s="1"/>
  <c r="AN48" i="1"/>
  <c r="Z48" i="1" s="1"/>
  <c r="AN49" i="1"/>
  <c r="Z49" i="1" s="1"/>
  <c r="AN50" i="1"/>
  <c r="Z50" i="1" s="1"/>
  <c r="AN51" i="1"/>
  <c r="Z51" i="1" s="1"/>
  <c r="AN52" i="1"/>
  <c r="Z52" i="1" s="1"/>
  <c r="AN53" i="1"/>
  <c r="Z53" i="1" s="1"/>
  <c r="AN54" i="1"/>
  <c r="Z54" i="1" s="1"/>
  <c r="AN55" i="1"/>
  <c r="Z55" i="1" s="1"/>
  <c r="AN56" i="1"/>
  <c r="Z56" i="1" s="1"/>
  <c r="AN57" i="1"/>
  <c r="Z57" i="1" s="1"/>
  <c r="AN58" i="1"/>
  <c r="Z58" i="1" s="1"/>
  <c r="AN59" i="1"/>
  <c r="Z59" i="1" s="1"/>
  <c r="AN60" i="1"/>
  <c r="Z60" i="1" s="1"/>
  <c r="AN61" i="1"/>
  <c r="Z61" i="1" s="1"/>
  <c r="AN62" i="1"/>
  <c r="Z62" i="1" s="1"/>
  <c r="AN63" i="1"/>
  <c r="Z63" i="1" s="1"/>
  <c r="AN64" i="1"/>
  <c r="Z64" i="1" s="1"/>
  <c r="AN65" i="1"/>
  <c r="Z65" i="1" s="1"/>
  <c r="AN66" i="1"/>
  <c r="Z66" i="1" s="1"/>
  <c r="AN67" i="1"/>
  <c r="Z67" i="1" s="1"/>
  <c r="AN68" i="1"/>
  <c r="Z68" i="1" s="1"/>
  <c r="AN69" i="1"/>
  <c r="Z69" i="1" s="1"/>
  <c r="AN70" i="1"/>
  <c r="Z70" i="1" s="1"/>
  <c r="AN71" i="1"/>
  <c r="Z71" i="1" s="1"/>
  <c r="AN72" i="1"/>
  <c r="Z72" i="1" s="1"/>
  <c r="AN73" i="1"/>
  <c r="Z73" i="1" s="1"/>
  <c r="AN74" i="1"/>
  <c r="Z74" i="1" s="1"/>
  <c r="AN75" i="1"/>
  <c r="Z75" i="1" s="1"/>
  <c r="AN76" i="1"/>
  <c r="Z76" i="1" s="1"/>
  <c r="AN77" i="1"/>
  <c r="Z77" i="1" s="1"/>
  <c r="AN78" i="1"/>
  <c r="Z78" i="1" s="1"/>
  <c r="AN79" i="1"/>
  <c r="Z79" i="1" s="1"/>
  <c r="AN80" i="1"/>
  <c r="Z80" i="1" s="1"/>
  <c r="AN81" i="1"/>
  <c r="Z81" i="1" s="1"/>
  <c r="AN82" i="1"/>
  <c r="Z82" i="1" s="1"/>
  <c r="AN83" i="1"/>
  <c r="Z83" i="1" s="1"/>
  <c r="AN84" i="1"/>
  <c r="Z84" i="1" s="1"/>
  <c r="AN85" i="1"/>
  <c r="Z85" i="1" s="1"/>
  <c r="AN86" i="1"/>
  <c r="Z86" i="1" s="1"/>
  <c r="AN87" i="1"/>
  <c r="Z87" i="1" s="1"/>
  <c r="AN88" i="1"/>
  <c r="Z88" i="1" s="1"/>
  <c r="AN89" i="1"/>
  <c r="Z89" i="1" s="1"/>
  <c r="AN90" i="1"/>
  <c r="Z90" i="1" s="1"/>
  <c r="AN91" i="1"/>
  <c r="Z91" i="1" s="1"/>
  <c r="AN92" i="1"/>
  <c r="Z92" i="1" s="1"/>
  <c r="AN93" i="1"/>
  <c r="Z93" i="1" s="1"/>
  <c r="AN94" i="1"/>
  <c r="Z94" i="1" s="1"/>
  <c r="AN95" i="1"/>
  <c r="Z95" i="1" s="1"/>
  <c r="AN96" i="1"/>
  <c r="Z96" i="1" s="1"/>
  <c r="AN97" i="1"/>
  <c r="Z97" i="1" s="1"/>
  <c r="AN98" i="1"/>
  <c r="Z98" i="1" s="1"/>
  <c r="AN99" i="1"/>
  <c r="Z99" i="1" s="1"/>
  <c r="AN100" i="1"/>
  <c r="Z100" i="1" s="1"/>
  <c r="AN101" i="1"/>
  <c r="Z101" i="1" s="1"/>
  <c r="AN102" i="1"/>
  <c r="Z102" i="1" s="1"/>
  <c r="AN103" i="1"/>
  <c r="Z103" i="1" s="1"/>
  <c r="AN104" i="1"/>
  <c r="Z104" i="1" s="1"/>
  <c r="AN105" i="1"/>
  <c r="Z105" i="1" s="1"/>
  <c r="AN106" i="1"/>
  <c r="Z106" i="1" s="1"/>
  <c r="AN107" i="1"/>
  <c r="Z107" i="1" s="1"/>
  <c r="AN108" i="1"/>
  <c r="Z108" i="1" s="1"/>
  <c r="AN109" i="1"/>
  <c r="Z109" i="1" s="1"/>
  <c r="AN110" i="1"/>
  <c r="Z110" i="1" s="1"/>
  <c r="AN111" i="1"/>
  <c r="Z111" i="1" s="1"/>
  <c r="AN112" i="1"/>
  <c r="Z112" i="1" s="1"/>
  <c r="AN113" i="1"/>
  <c r="Z113" i="1" s="1"/>
  <c r="AN114" i="1"/>
  <c r="Z114" i="1" s="1"/>
  <c r="AN115" i="1"/>
  <c r="Z115" i="1" s="1"/>
  <c r="AN116" i="1"/>
  <c r="Z116" i="1" s="1"/>
  <c r="AN117" i="1"/>
  <c r="Z117" i="1" s="1"/>
  <c r="AN118" i="1"/>
  <c r="Z118" i="1" s="1"/>
  <c r="AN119" i="1"/>
  <c r="Z119" i="1" s="1"/>
  <c r="AN120" i="1"/>
  <c r="Z120" i="1" s="1"/>
  <c r="AN121" i="1"/>
  <c r="Z121" i="1" s="1"/>
  <c r="AN122" i="1"/>
  <c r="Z122" i="1" s="1"/>
  <c r="AN123" i="1"/>
  <c r="Z123" i="1" s="1"/>
  <c r="AN124" i="1"/>
  <c r="Z124" i="1" s="1"/>
  <c r="AN125" i="1"/>
  <c r="Z125" i="1" s="1"/>
  <c r="AN126" i="1"/>
  <c r="Z126" i="1" s="1"/>
  <c r="AN127" i="1"/>
  <c r="Z127" i="1" s="1"/>
  <c r="AN128" i="1"/>
  <c r="Z128" i="1" s="1"/>
  <c r="AN129" i="1"/>
  <c r="Z129" i="1" s="1"/>
  <c r="AN130" i="1"/>
  <c r="Z130" i="1" s="1"/>
  <c r="AN131" i="1"/>
  <c r="Z131" i="1" s="1"/>
  <c r="AN132" i="1"/>
  <c r="Z132" i="1" s="1"/>
  <c r="AN133" i="1"/>
  <c r="Z133" i="1" s="1"/>
  <c r="AN134" i="1"/>
  <c r="Z134" i="1" s="1"/>
  <c r="AN135" i="1"/>
  <c r="Z135" i="1" s="1"/>
  <c r="AN136" i="1"/>
  <c r="Z136" i="1" s="1"/>
  <c r="AN137" i="1"/>
  <c r="Z137" i="1" s="1"/>
  <c r="AN138" i="1"/>
  <c r="Z138" i="1" s="1"/>
  <c r="AN139" i="1"/>
  <c r="Z139" i="1" s="1"/>
  <c r="AN140" i="1"/>
  <c r="Z140" i="1" s="1"/>
  <c r="AN141" i="1"/>
  <c r="Z141" i="1" s="1"/>
  <c r="AN142" i="1"/>
  <c r="Z142" i="1" s="1"/>
  <c r="AN143" i="1"/>
  <c r="Z143" i="1" s="1"/>
  <c r="AN144" i="1"/>
  <c r="Z144" i="1" s="1"/>
  <c r="AN145" i="1"/>
  <c r="Z145" i="1" s="1"/>
  <c r="AN146" i="1"/>
  <c r="Z146" i="1" s="1"/>
  <c r="AN147" i="1"/>
  <c r="Z147" i="1" s="1"/>
  <c r="AN148" i="1"/>
  <c r="Z148" i="1" s="1"/>
  <c r="AN149" i="1"/>
  <c r="Z149" i="1" s="1"/>
  <c r="AN150" i="1"/>
  <c r="Z150" i="1" s="1"/>
  <c r="AN151" i="1"/>
  <c r="Z151" i="1" s="1"/>
  <c r="AN152" i="1"/>
  <c r="Z152" i="1" s="1"/>
  <c r="AN153" i="1"/>
  <c r="Z153" i="1" s="1"/>
  <c r="AN154" i="1"/>
  <c r="Z154" i="1" s="1"/>
  <c r="AN155" i="1"/>
  <c r="Z155" i="1" s="1"/>
  <c r="AN156" i="1"/>
  <c r="Z156" i="1" s="1"/>
  <c r="AN157" i="1"/>
  <c r="Z157" i="1" s="1"/>
  <c r="AN158" i="1"/>
  <c r="Z158" i="1" s="1"/>
  <c r="AN159" i="1"/>
  <c r="Z159" i="1" s="1"/>
  <c r="AN160" i="1"/>
  <c r="Z160" i="1" s="1"/>
  <c r="AN161" i="1"/>
  <c r="Z161" i="1" s="1"/>
  <c r="AN162" i="1"/>
  <c r="Z162" i="1" s="1"/>
  <c r="AN163" i="1"/>
  <c r="Z163" i="1" s="1"/>
  <c r="AN164" i="1"/>
  <c r="Z164" i="1" s="1"/>
  <c r="AN165" i="1"/>
  <c r="Z165" i="1" s="1"/>
  <c r="AN166" i="1"/>
  <c r="Z166" i="1" s="1"/>
  <c r="AN167" i="1"/>
  <c r="Z167" i="1" s="1"/>
  <c r="AN168" i="1"/>
  <c r="Z168" i="1" s="1"/>
  <c r="AN169" i="1"/>
  <c r="Z169" i="1" s="1"/>
  <c r="AN170" i="1"/>
  <c r="Z170" i="1" s="1"/>
  <c r="AN171" i="1"/>
  <c r="Z171" i="1" s="1"/>
  <c r="AN172" i="1"/>
  <c r="Z172" i="1" s="1"/>
  <c r="AN173" i="1"/>
  <c r="Z173" i="1" s="1"/>
  <c r="AN174" i="1"/>
  <c r="Z174" i="1" s="1"/>
  <c r="AN175" i="1"/>
  <c r="Z175" i="1" s="1"/>
  <c r="AN176" i="1"/>
  <c r="Z176" i="1" s="1"/>
  <c r="AN177" i="1"/>
  <c r="Z177" i="1" s="1"/>
  <c r="AN178" i="1"/>
  <c r="Z178" i="1" s="1"/>
  <c r="AN179" i="1"/>
  <c r="Z179" i="1" s="1"/>
  <c r="AN180" i="1"/>
  <c r="Z180" i="1" s="1"/>
  <c r="AN181" i="1"/>
  <c r="Z181" i="1" s="1"/>
  <c r="AN182" i="1"/>
  <c r="Z182" i="1" s="1"/>
  <c r="AN183" i="1"/>
  <c r="Z183" i="1" s="1"/>
  <c r="AN184" i="1"/>
  <c r="Z184" i="1" s="1"/>
  <c r="AN185" i="1"/>
  <c r="Z185" i="1" s="1"/>
  <c r="AN186" i="1"/>
  <c r="Z186" i="1" s="1"/>
  <c r="AN187" i="1"/>
  <c r="Z187" i="1" s="1"/>
  <c r="AN188" i="1"/>
  <c r="Z188" i="1" s="1"/>
  <c r="AN189" i="1"/>
  <c r="Z189" i="1" s="1"/>
  <c r="AN190" i="1"/>
  <c r="Z190" i="1" s="1"/>
  <c r="AN191" i="1"/>
  <c r="Z191" i="1" s="1"/>
  <c r="AN192" i="1"/>
  <c r="Z192" i="1" s="1"/>
  <c r="AN193" i="1"/>
  <c r="Z193" i="1" s="1"/>
  <c r="AN194" i="1"/>
  <c r="Z194" i="1" s="1"/>
  <c r="AN195" i="1"/>
  <c r="Z195" i="1" s="1"/>
  <c r="AN196" i="1"/>
  <c r="Z196" i="1" s="1"/>
  <c r="AN197" i="1"/>
  <c r="Z197" i="1" s="1"/>
  <c r="AN198" i="1"/>
  <c r="Z198" i="1" s="1"/>
  <c r="AN199" i="1"/>
  <c r="Z199" i="1" s="1"/>
  <c r="AN200" i="1"/>
  <c r="Z200" i="1" s="1"/>
  <c r="AN201" i="1"/>
  <c r="Z201" i="1" s="1"/>
  <c r="AN202" i="1"/>
  <c r="Z202" i="1" s="1"/>
  <c r="AN203" i="1"/>
  <c r="Z203" i="1" s="1"/>
  <c r="AN204" i="1"/>
  <c r="Z204" i="1" s="1"/>
  <c r="AN205" i="1"/>
  <c r="Z205" i="1" s="1"/>
  <c r="AN206" i="1"/>
  <c r="Z206" i="1" s="1"/>
  <c r="AN207" i="1"/>
  <c r="Z207" i="1" s="1"/>
  <c r="AN208" i="1"/>
  <c r="Z208" i="1" s="1"/>
  <c r="AN209" i="1"/>
  <c r="Z209" i="1" s="1"/>
  <c r="AN210" i="1"/>
  <c r="Z210" i="1" s="1"/>
  <c r="AN211" i="1"/>
  <c r="Z211" i="1" s="1"/>
  <c r="AN212" i="1"/>
  <c r="Z212" i="1" s="1"/>
  <c r="AN213" i="1"/>
  <c r="Z213" i="1" s="1"/>
  <c r="AN214" i="1"/>
  <c r="Z214" i="1" s="1"/>
  <c r="AN215" i="1"/>
  <c r="Z215" i="1" s="1"/>
  <c r="AN216" i="1"/>
  <c r="Z216" i="1" s="1"/>
  <c r="AN217" i="1"/>
  <c r="Z217" i="1" s="1"/>
  <c r="AN218" i="1"/>
  <c r="Z218" i="1" s="1"/>
  <c r="AN219" i="1"/>
  <c r="Z219" i="1" s="1"/>
  <c r="AN220" i="1"/>
  <c r="Z220" i="1" s="1"/>
  <c r="AN221" i="1"/>
  <c r="Z221" i="1" s="1"/>
  <c r="AN222" i="1"/>
  <c r="Z222" i="1" s="1"/>
  <c r="AN223" i="1"/>
  <c r="Z223" i="1" s="1"/>
  <c r="AN224" i="1"/>
  <c r="Z224" i="1" s="1"/>
  <c r="AN225" i="1"/>
  <c r="Z225" i="1" s="1"/>
  <c r="AN226" i="1"/>
  <c r="Z226" i="1" s="1"/>
  <c r="AN227" i="1"/>
  <c r="Z227" i="1" s="1"/>
  <c r="AN228" i="1"/>
  <c r="Z228" i="1" s="1"/>
  <c r="AN229" i="1"/>
  <c r="Z229" i="1" s="1"/>
  <c r="AN230" i="1"/>
  <c r="Z230" i="1" s="1"/>
  <c r="AN231" i="1"/>
  <c r="Z231" i="1" s="1"/>
  <c r="AN232" i="1"/>
  <c r="Z232" i="1" s="1"/>
  <c r="AN233" i="1"/>
  <c r="Z233" i="1" s="1"/>
  <c r="AN234" i="1"/>
  <c r="Z234" i="1" s="1"/>
  <c r="AN235" i="1"/>
  <c r="Z235" i="1" s="1"/>
  <c r="AN236" i="1"/>
  <c r="Z236" i="1" s="1"/>
  <c r="AN237" i="1"/>
  <c r="Z237" i="1" s="1"/>
  <c r="AN238" i="1"/>
  <c r="Z238" i="1" s="1"/>
  <c r="AN239" i="1"/>
  <c r="Z239" i="1" s="1"/>
  <c r="AN240" i="1"/>
  <c r="Z240" i="1" s="1"/>
  <c r="AN241" i="1"/>
  <c r="Z241" i="1" s="1"/>
  <c r="AN242" i="1"/>
  <c r="Z242" i="1" s="1"/>
  <c r="AN243" i="1"/>
  <c r="Z243" i="1" s="1"/>
  <c r="AN244" i="1"/>
  <c r="Z244" i="1" s="1"/>
  <c r="AN245" i="1"/>
  <c r="Z245" i="1" s="1"/>
  <c r="AN246" i="1"/>
  <c r="Z246" i="1" s="1"/>
  <c r="AN247" i="1"/>
  <c r="Z247" i="1" s="1"/>
  <c r="AN248" i="1"/>
  <c r="Z248" i="1" s="1"/>
  <c r="AN249" i="1"/>
  <c r="Z249" i="1" s="1"/>
  <c r="AN250" i="1"/>
  <c r="Z250" i="1" s="1"/>
  <c r="AN251" i="1"/>
  <c r="Z251" i="1" s="1"/>
  <c r="AN252" i="1"/>
  <c r="Z252" i="1" s="1"/>
  <c r="AN253" i="1"/>
  <c r="Z253" i="1" s="1"/>
  <c r="AN254" i="1"/>
  <c r="Z254" i="1" s="1"/>
  <c r="AN255" i="1"/>
  <c r="Z255" i="1" s="1"/>
  <c r="AN256" i="1"/>
  <c r="Z256" i="1" s="1"/>
  <c r="AN257" i="1"/>
  <c r="Z257" i="1" s="1"/>
  <c r="AN258" i="1"/>
  <c r="Z258" i="1" s="1"/>
  <c r="AN259" i="1"/>
  <c r="Z259" i="1" s="1"/>
  <c r="AN260" i="1"/>
  <c r="Z260" i="1" s="1"/>
  <c r="AN261" i="1"/>
  <c r="Z261" i="1" s="1"/>
  <c r="AN262" i="1"/>
  <c r="Z262" i="1" s="1"/>
  <c r="AN263" i="1"/>
  <c r="Z263" i="1" s="1"/>
  <c r="AN264" i="1"/>
  <c r="Z264" i="1" s="1"/>
  <c r="AN265" i="1"/>
  <c r="Z265" i="1" s="1"/>
  <c r="AN266" i="1"/>
  <c r="Z266" i="1" s="1"/>
  <c r="AN267" i="1"/>
  <c r="Z267" i="1" s="1"/>
  <c r="AN268" i="1"/>
  <c r="Z268" i="1" s="1"/>
  <c r="AN269" i="1"/>
  <c r="Z269" i="1" s="1"/>
  <c r="AN270" i="1"/>
  <c r="Z270" i="1" s="1"/>
  <c r="AN271" i="1"/>
  <c r="Z271" i="1" s="1"/>
  <c r="AN272" i="1"/>
  <c r="Z272" i="1" s="1"/>
  <c r="AN273" i="1"/>
  <c r="Z273" i="1" s="1"/>
  <c r="AN274" i="1"/>
  <c r="Z274" i="1" s="1"/>
  <c r="AN275" i="1"/>
  <c r="Z275" i="1" s="1"/>
  <c r="AN276" i="1"/>
  <c r="Z276" i="1" s="1"/>
  <c r="AN277" i="1"/>
  <c r="Z277" i="1" s="1"/>
  <c r="AN278" i="1"/>
  <c r="Z278" i="1" s="1"/>
  <c r="AN279" i="1"/>
  <c r="Z279" i="1" s="1"/>
  <c r="AN280" i="1"/>
  <c r="Z280" i="1" s="1"/>
  <c r="AN281" i="1"/>
  <c r="Z281" i="1" s="1"/>
  <c r="AN282" i="1"/>
  <c r="Z282" i="1" s="1"/>
  <c r="AN283" i="1"/>
  <c r="Z283" i="1" s="1"/>
  <c r="AN284" i="1"/>
  <c r="Z284" i="1" s="1"/>
  <c r="AN285" i="1"/>
  <c r="Z285" i="1" s="1"/>
  <c r="AN286" i="1"/>
  <c r="Z286" i="1" s="1"/>
  <c r="AN287" i="1"/>
  <c r="Z287" i="1" s="1"/>
  <c r="AN288" i="1"/>
  <c r="Z288" i="1" s="1"/>
  <c r="AN289" i="1"/>
  <c r="Z289" i="1" s="1"/>
  <c r="AN290" i="1"/>
  <c r="Z290" i="1" s="1"/>
  <c r="AN291" i="1"/>
  <c r="Z291" i="1" s="1"/>
  <c r="AN292" i="1"/>
  <c r="Z292" i="1" s="1"/>
  <c r="AN293" i="1"/>
  <c r="Z293" i="1" s="1"/>
  <c r="AN294" i="1"/>
  <c r="Z294" i="1" s="1"/>
  <c r="AN295" i="1"/>
  <c r="Z295" i="1" s="1"/>
  <c r="AN296" i="1"/>
  <c r="Z296" i="1" s="1"/>
  <c r="AN297" i="1"/>
  <c r="Z297" i="1" s="1"/>
  <c r="AN298" i="1"/>
  <c r="Z298" i="1" s="1"/>
  <c r="AN299" i="1"/>
  <c r="Z299" i="1" s="1"/>
  <c r="AN300" i="1"/>
  <c r="Z300" i="1" s="1"/>
  <c r="AN301" i="1"/>
  <c r="Z301" i="1" s="1"/>
  <c r="AN302" i="1"/>
  <c r="Z302" i="1" s="1"/>
  <c r="AN303" i="1"/>
  <c r="Z303" i="1" s="1"/>
  <c r="AN304" i="1"/>
  <c r="Z304" i="1" s="1"/>
  <c r="AN305" i="1"/>
  <c r="Z305" i="1" s="1"/>
  <c r="AN306" i="1"/>
  <c r="Z306" i="1" s="1"/>
  <c r="AN307" i="1"/>
  <c r="Z307" i="1" s="1"/>
  <c r="AN308" i="1"/>
  <c r="Z308" i="1" s="1"/>
  <c r="AN309" i="1"/>
  <c r="Z309" i="1" s="1"/>
  <c r="AN310" i="1"/>
  <c r="Z310" i="1" s="1"/>
  <c r="AN311" i="1"/>
  <c r="Z311" i="1" s="1"/>
  <c r="AN312" i="1"/>
  <c r="Z312" i="1" s="1"/>
  <c r="AN313" i="1"/>
  <c r="Z313" i="1" s="1"/>
  <c r="AN314" i="1"/>
  <c r="Z314" i="1" s="1"/>
  <c r="AN315" i="1"/>
  <c r="Z315" i="1" s="1"/>
  <c r="AN316" i="1"/>
  <c r="Z316" i="1" s="1"/>
  <c r="AN317" i="1"/>
  <c r="Z317" i="1" s="1"/>
  <c r="AN318" i="1"/>
  <c r="Z318" i="1" s="1"/>
  <c r="AN319" i="1"/>
  <c r="Z319" i="1" s="1"/>
  <c r="AN320" i="1"/>
  <c r="Z320" i="1" s="1"/>
  <c r="AN321" i="1"/>
  <c r="Z321" i="1" s="1"/>
  <c r="AN322" i="1"/>
  <c r="Z322" i="1" s="1"/>
  <c r="AN323" i="1"/>
  <c r="Z323" i="1" s="1"/>
  <c r="AN324" i="1"/>
  <c r="Z324" i="1" s="1"/>
  <c r="AN325" i="1"/>
  <c r="Z325" i="1" s="1"/>
  <c r="AN326" i="1"/>
  <c r="Z326" i="1" s="1"/>
  <c r="AN327" i="1"/>
  <c r="Z327" i="1" s="1"/>
  <c r="AN328" i="1"/>
  <c r="Z328" i="1" s="1"/>
  <c r="AN329" i="1"/>
  <c r="Z329" i="1" s="1"/>
  <c r="AN330" i="1"/>
  <c r="Z330" i="1" s="1"/>
  <c r="AN331" i="1"/>
  <c r="Z331" i="1" s="1"/>
  <c r="AN332" i="1"/>
  <c r="Z332" i="1" s="1"/>
  <c r="AN333" i="1"/>
  <c r="Z333" i="1" s="1"/>
  <c r="AN334" i="1"/>
  <c r="Z334" i="1" s="1"/>
  <c r="AN335" i="1"/>
  <c r="Z335" i="1" s="1"/>
  <c r="AN336" i="1"/>
  <c r="Z336" i="1" s="1"/>
  <c r="AN337" i="1"/>
  <c r="Z337" i="1" s="1"/>
  <c r="AN338" i="1"/>
  <c r="Z338" i="1" s="1"/>
  <c r="AN339" i="1"/>
  <c r="Z339" i="1" s="1"/>
  <c r="AN340" i="1"/>
  <c r="Z340" i="1" s="1"/>
  <c r="AN341" i="1"/>
  <c r="Z341" i="1" s="1"/>
  <c r="AN342" i="1"/>
  <c r="Z342" i="1" s="1"/>
  <c r="AN343" i="1"/>
  <c r="Z343" i="1" s="1"/>
  <c r="AN344" i="1"/>
  <c r="Z344" i="1" s="1"/>
  <c r="AN345" i="1"/>
  <c r="Z345" i="1" s="1"/>
  <c r="AN346" i="1"/>
  <c r="Z346" i="1" s="1"/>
  <c r="AN347" i="1"/>
  <c r="Z347" i="1" s="1"/>
  <c r="AN348" i="1"/>
  <c r="Z348" i="1" s="1"/>
  <c r="AN349" i="1"/>
  <c r="Z349" i="1" s="1"/>
  <c r="AN350" i="1"/>
  <c r="Z350" i="1" s="1"/>
  <c r="AN351" i="1"/>
  <c r="Z351" i="1" s="1"/>
  <c r="AN352" i="1"/>
  <c r="Z352" i="1" s="1"/>
  <c r="AN353" i="1"/>
  <c r="Z353" i="1" s="1"/>
  <c r="AN354" i="1"/>
  <c r="Z354" i="1" s="1"/>
  <c r="AN355" i="1"/>
  <c r="Z355" i="1" s="1"/>
  <c r="AN356" i="1"/>
  <c r="Z356" i="1" s="1"/>
  <c r="AN357" i="1"/>
  <c r="Z357" i="1" s="1"/>
  <c r="AN358" i="1"/>
  <c r="Z358" i="1" s="1"/>
  <c r="AN359" i="1"/>
  <c r="Z359" i="1" s="1"/>
  <c r="AN360" i="1"/>
  <c r="Z360" i="1" s="1"/>
  <c r="AN361" i="1"/>
  <c r="Z361" i="1" s="1"/>
  <c r="AN362" i="1"/>
  <c r="Z362" i="1" s="1"/>
  <c r="AN363" i="1"/>
  <c r="Z363" i="1" s="1"/>
  <c r="AN364" i="1"/>
  <c r="Z364" i="1" s="1"/>
  <c r="AN365" i="1"/>
  <c r="Z365" i="1" s="1"/>
  <c r="AN366" i="1"/>
  <c r="Z366" i="1" s="1"/>
  <c r="AN367" i="1"/>
  <c r="Z367" i="1" s="1"/>
  <c r="AN368" i="1"/>
  <c r="Z368" i="1" s="1"/>
  <c r="AN369" i="1"/>
  <c r="Z369" i="1" s="1"/>
  <c r="AN370" i="1"/>
  <c r="Z370" i="1" s="1"/>
  <c r="AN371" i="1"/>
  <c r="Z371" i="1" s="1"/>
  <c r="AN372" i="1"/>
  <c r="Z372" i="1" s="1"/>
  <c r="AN373" i="1"/>
  <c r="Z373" i="1" s="1"/>
  <c r="AN374" i="1"/>
  <c r="Z374" i="1" s="1"/>
  <c r="AN375" i="1"/>
  <c r="Z375" i="1" s="1"/>
  <c r="AN376" i="1"/>
  <c r="Z376" i="1" s="1"/>
  <c r="AN377" i="1"/>
  <c r="Z377" i="1" s="1"/>
  <c r="AN378" i="1"/>
  <c r="Z378" i="1" s="1"/>
  <c r="AN379" i="1"/>
  <c r="Z379" i="1" s="1"/>
  <c r="AN380" i="1"/>
  <c r="Z380" i="1" s="1"/>
  <c r="AN381" i="1"/>
  <c r="Z381" i="1" s="1"/>
  <c r="AN382" i="1"/>
  <c r="Z382" i="1" s="1"/>
  <c r="AN383" i="1"/>
  <c r="Z383" i="1" s="1"/>
  <c r="AN384" i="1"/>
  <c r="Z384" i="1" s="1"/>
  <c r="AN385" i="1"/>
  <c r="Z385" i="1" s="1"/>
  <c r="AN386" i="1"/>
  <c r="Z386" i="1" s="1"/>
  <c r="AN387" i="1"/>
  <c r="Z387" i="1" s="1"/>
  <c r="AN388" i="1"/>
  <c r="Z388" i="1" s="1"/>
  <c r="AN389" i="1"/>
  <c r="Z389" i="1" s="1"/>
  <c r="AN390" i="1"/>
  <c r="Z390" i="1" s="1"/>
  <c r="AN391" i="1"/>
  <c r="Z391" i="1" s="1"/>
  <c r="AN392" i="1"/>
  <c r="Z392" i="1" s="1"/>
  <c r="AN393" i="1"/>
  <c r="Z393" i="1" s="1"/>
  <c r="AN394" i="1"/>
  <c r="Z394" i="1" s="1"/>
  <c r="AN395" i="1"/>
  <c r="Z395" i="1" s="1"/>
  <c r="AN396" i="1"/>
  <c r="Z396" i="1" s="1"/>
  <c r="AN397" i="1"/>
  <c r="Z397" i="1" s="1"/>
  <c r="AN398" i="1"/>
  <c r="Z398" i="1" s="1"/>
  <c r="AN399" i="1"/>
  <c r="Z399" i="1" s="1"/>
  <c r="AN400" i="1"/>
  <c r="Z400" i="1" s="1"/>
  <c r="AN401" i="1"/>
  <c r="Z401" i="1" s="1"/>
  <c r="AN402" i="1"/>
  <c r="Z402" i="1" s="1"/>
  <c r="AN403" i="1"/>
  <c r="Z403" i="1" s="1"/>
  <c r="AN404" i="1"/>
  <c r="Z404" i="1" s="1"/>
  <c r="AN405" i="1"/>
  <c r="Z405" i="1" s="1"/>
  <c r="AN406" i="1"/>
  <c r="Z406" i="1" s="1"/>
  <c r="AN407" i="1"/>
  <c r="Z407" i="1" s="1"/>
  <c r="AN408" i="1"/>
  <c r="Z408" i="1" s="1"/>
  <c r="AN409" i="1"/>
  <c r="Z409" i="1" s="1"/>
  <c r="AN410" i="1"/>
  <c r="Z410" i="1" s="1"/>
  <c r="AN411" i="1"/>
  <c r="Z411" i="1" s="1"/>
  <c r="AN412" i="1"/>
  <c r="Z412" i="1" s="1"/>
  <c r="AN413" i="1"/>
  <c r="Z413" i="1" s="1"/>
  <c r="AN414" i="1"/>
  <c r="Z414" i="1" s="1"/>
  <c r="AN415" i="1"/>
  <c r="Z415" i="1" s="1"/>
  <c r="AN416" i="1"/>
  <c r="Z416" i="1" s="1"/>
  <c r="AN417" i="1"/>
  <c r="Z417" i="1" s="1"/>
  <c r="AN418" i="1"/>
  <c r="Z418" i="1" s="1"/>
  <c r="AN419" i="1"/>
  <c r="Z419" i="1" s="1"/>
  <c r="AN420" i="1"/>
  <c r="Z420" i="1" s="1"/>
  <c r="AN421" i="1"/>
  <c r="Z421" i="1" s="1"/>
  <c r="AN422" i="1"/>
  <c r="Z422" i="1" s="1"/>
  <c r="AN423" i="1"/>
  <c r="Z423" i="1" s="1"/>
  <c r="AN424" i="1"/>
  <c r="Z424" i="1" s="1"/>
  <c r="AN425" i="1"/>
  <c r="Z425" i="1" s="1"/>
  <c r="AN426" i="1"/>
  <c r="Z426" i="1" s="1"/>
  <c r="AN427" i="1"/>
  <c r="Z427" i="1" s="1"/>
  <c r="AN428" i="1"/>
  <c r="Z428" i="1" s="1"/>
  <c r="AN429" i="1"/>
  <c r="Z429" i="1" s="1"/>
  <c r="AN430" i="1"/>
  <c r="Z430" i="1" s="1"/>
  <c r="AN431" i="1"/>
  <c r="Z431" i="1" s="1"/>
  <c r="AN432" i="1"/>
  <c r="Z432" i="1" s="1"/>
  <c r="AN433" i="1"/>
  <c r="Z433" i="1" s="1"/>
  <c r="AN434" i="1"/>
  <c r="Z434" i="1" s="1"/>
  <c r="AN435" i="1"/>
  <c r="Z435" i="1" s="1"/>
  <c r="AN436" i="1"/>
  <c r="Z436" i="1" s="1"/>
  <c r="AN437" i="1"/>
  <c r="Z437" i="1" s="1"/>
  <c r="AN438" i="1"/>
  <c r="Z438" i="1" s="1"/>
  <c r="AN439" i="1"/>
  <c r="Z439" i="1" s="1"/>
  <c r="AN440" i="1"/>
  <c r="Z440" i="1" s="1"/>
  <c r="AN441" i="1"/>
  <c r="Z441" i="1" s="1"/>
  <c r="AN442" i="1"/>
  <c r="Z442" i="1" s="1"/>
  <c r="AN443" i="1"/>
  <c r="Z443" i="1" s="1"/>
  <c r="AN444" i="1"/>
  <c r="Z444" i="1" s="1"/>
  <c r="AN445" i="1"/>
  <c r="Z445" i="1" s="1"/>
  <c r="AN446" i="1"/>
  <c r="Z446" i="1" s="1"/>
  <c r="AN447" i="1"/>
  <c r="Z447" i="1" s="1"/>
  <c r="AN448" i="1"/>
  <c r="Z448" i="1" s="1"/>
  <c r="AN449" i="1"/>
  <c r="Z449" i="1" s="1"/>
  <c r="AN450" i="1"/>
  <c r="Z450" i="1" s="1"/>
  <c r="AN451" i="1"/>
  <c r="Z451" i="1" s="1"/>
  <c r="AN452" i="1"/>
  <c r="Z452" i="1" s="1"/>
  <c r="AN453" i="1"/>
  <c r="Z453" i="1" s="1"/>
  <c r="AN454" i="1"/>
  <c r="Z454" i="1" s="1"/>
  <c r="AN455" i="1"/>
  <c r="Z455" i="1" s="1"/>
  <c r="AN456" i="1"/>
  <c r="Z456" i="1" s="1"/>
  <c r="AN457" i="1"/>
  <c r="Z457" i="1" s="1"/>
  <c r="AN458" i="1"/>
  <c r="Z458" i="1" s="1"/>
  <c r="AN459" i="1"/>
  <c r="Z459" i="1" s="1"/>
  <c r="AN460" i="1"/>
  <c r="Z460" i="1" s="1"/>
  <c r="AN461" i="1"/>
  <c r="Z461" i="1" s="1"/>
  <c r="AN462" i="1"/>
  <c r="Z462" i="1" s="1"/>
  <c r="AN463" i="1"/>
  <c r="Z463" i="1" s="1"/>
  <c r="AN464" i="1"/>
  <c r="Z464" i="1" s="1"/>
  <c r="AN465" i="1"/>
  <c r="Z465" i="1" s="1"/>
  <c r="AN466" i="1"/>
  <c r="Z466" i="1" s="1"/>
  <c r="AN467" i="1"/>
  <c r="Z467" i="1" s="1"/>
  <c r="AN468" i="1"/>
  <c r="Z468" i="1" s="1"/>
  <c r="AN469" i="1"/>
  <c r="Z469" i="1" s="1"/>
  <c r="AN470" i="1"/>
  <c r="Z470" i="1" s="1"/>
  <c r="AN471" i="1"/>
  <c r="Z471" i="1" s="1"/>
  <c r="AN472" i="1"/>
  <c r="Z472" i="1" s="1"/>
  <c r="AN473" i="1"/>
  <c r="Z473" i="1" s="1"/>
  <c r="AN474" i="1"/>
  <c r="Z474" i="1" s="1"/>
  <c r="AN475" i="1"/>
  <c r="Z475" i="1" s="1"/>
  <c r="AN476" i="1"/>
  <c r="Z476" i="1" s="1"/>
  <c r="AN477" i="1"/>
  <c r="Z477" i="1" s="1"/>
  <c r="AN478" i="1"/>
  <c r="Z478" i="1" s="1"/>
  <c r="AN479" i="1"/>
  <c r="Z479" i="1" s="1"/>
  <c r="AN480" i="1"/>
  <c r="Z480" i="1" s="1"/>
  <c r="AN481" i="1"/>
  <c r="Z481" i="1" s="1"/>
  <c r="AN482" i="1"/>
  <c r="Z482" i="1" s="1"/>
  <c r="AN483" i="1"/>
  <c r="Z483" i="1" s="1"/>
  <c r="AN484" i="1"/>
  <c r="Z484" i="1" s="1"/>
  <c r="AN485" i="1"/>
  <c r="Z485" i="1" s="1"/>
  <c r="AN486" i="1"/>
  <c r="Z486" i="1" s="1"/>
  <c r="AN487" i="1"/>
  <c r="Z487" i="1" s="1"/>
  <c r="AN488" i="1"/>
  <c r="Z488" i="1" s="1"/>
  <c r="AN489" i="1"/>
  <c r="Z489" i="1" s="1"/>
  <c r="AN490" i="1"/>
  <c r="Z490" i="1" s="1"/>
  <c r="AN491" i="1"/>
  <c r="Z491" i="1" s="1"/>
  <c r="AN492" i="1"/>
  <c r="Z492" i="1" s="1"/>
  <c r="AN493" i="1"/>
  <c r="Z493" i="1" s="1"/>
  <c r="AN494" i="1"/>
  <c r="Z494" i="1" s="1"/>
  <c r="AN495" i="1"/>
  <c r="Z495" i="1" s="1"/>
  <c r="AN496" i="1"/>
  <c r="Z496" i="1" s="1"/>
  <c r="AN497" i="1"/>
  <c r="Z497" i="1" s="1"/>
  <c r="AN498" i="1"/>
  <c r="Z498" i="1" s="1"/>
  <c r="AN499" i="1"/>
  <c r="Z499" i="1" s="1"/>
  <c r="AN500" i="1"/>
  <c r="Z500" i="1" s="1"/>
  <c r="AN501" i="1"/>
  <c r="Z501" i="1" s="1"/>
  <c r="AN502" i="1"/>
  <c r="Z502" i="1" s="1"/>
  <c r="AN503" i="1"/>
  <c r="Z503" i="1" s="1"/>
  <c r="AN504" i="1"/>
  <c r="Z504" i="1" s="1"/>
  <c r="AN505" i="1"/>
  <c r="Z505" i="1" s="1"/>
  <c r="AN506" i="1"/>
  <c r="Z506" i="1" s="1"/>
  <c r="AN507" i="1"/>
  <c r="Z507" i="1" s="1"/>
  <c r="AN508" i="1"/>
  <c r="Z508" i="1" s="1"/>
  <c r="AN509" i="1"/>
  <c r="Z509" i="1" s="1"/>
  <c r="AN510" i="1"/>
  <c r="Z510" i="1" s="1"/>
  <c r="AN511" i="1"/>
  <c r="Z511" i="1" s="1"/>
  <c r="AN512" i="1"/>
  <c r="Z512" i="1" s="1"/>
  <c r="AN513" i="1"/>
  <c r="Z513" i="1" s="1"/>
  <c r="AN514" i="1"/>
  <c r="Z514" i="1" s="1"/>
  <c r="AN515" i="1"/>
  <c r="Z515" i="1" s="1"/>
  <c r="AN516" i="1"/>
  <c r="Z516" i="1" s="1"/>
  <c r="AN517" i="1"/>
  <c r="Z517" i="1" s="1"/>
  <c r="AN518" i="1"/>
  <c r="Z518" i="1" s="1"/>
  <c r="AN519" i="1"/>
  <c r="Z519" i="1" s="1"/>
  <c r="AN520" i="1"/>
  <c r="Z520" i="1" s="1"/>
  <c r="AN521" i="1"/>
  <c r="Z521" i="1" s="1"/>
  <c r="AN522" i="1"/>
  <c r="Z522" i="1" s="1"/>
  <c r="AN523" i="1"/>
  <c r="Z523" i="1" s="1"/>
  <c r="AN524" i="1"/>
  <c r="Z524" i="1" s="1"/>
  <c r="AN525" i="1"/>
  <c r="Z525" i="1" s="1"/>
  <c r="AN526" i="1"/>
  <c r="Z526" i="1" s="1"/>
  <c r="AN527" i="1"/>
  <c r="Z527" i="1" s="1"/>
  <c r="AN528" i="1"/>
  <c r="Z528" i="1" s="1"/>
  <c r="AN529" i="1"/>
  <c r="Z529" i="1" s="1"/>
  <c r="AN530" i="1"/>
  <c r="Z530" i="1" s="1"/>
  <c r="AN531" i="1"/>
  <c r="Z531" i="1" s="1"/>
  <c r="AN532" i="1"/>
  <c r="Z532" i="1" s="1"/>
  <c r="AN533" i="1"/>
  <c r="Z533" i="1" s="1"/>
  <c r="AN534" i="1"/>
  <c r="Z534" i="1" s="1"/>
  <c r="AN535" i="1"/>
  <c r="Z535" i="1" s="1"/>
  <c r="AN536" i="1"/>
  <c r="Z536" i="1" s="1"/>
  <c r="AN537" i="1"/>
  <c r="Z537" i="1" s="1"/>
  <c r="AN538" i="1"/>
  <c r="Z538" i="1" s="1"/>
  <c r="AN539" i="1"/>
  <c r="Z539" i="1" s="1"/>
  <c r="AN540" i="1"/>
  <c r="Z540" i="1" s="1"/>
  <c r="AN541" i="1"/>
  <c r="Z541" i="1" s="1"/>
  <c r="AN542" i="1"/>
  <c r="Z542" i="1" s="1"/>
  <c r="AN543" i="1"/>
  <c r="Z543" i="1" s="1"/>
  <c r="AN544" i="1"/>
  <c r="Z544" i="1" s="1"/>
  <c r="AN545" i="1"/>
  <c r="Z545" i="1" s="1"/>
  <c r="AN546" i="1"/>
  <c r="Z546" i="1" s="1"/>
  <c r="AN547" i="1"/>
  <c r="Z547" i="1" s="1"/>
  <c r="AN548" i="1"/>
  <c r="Z548" i="1" s="1"/>
  <c r="AN549" i="1"/>
  <c r="Z549" i="1" s="1"/>
  <c r="AN550" i="1"/>
  <c r="Z550" i="1" s="1"/>
  <c r="AN551" i="1"/>
  <c r="Z551" i="1" s="1"/>
  <c r="AN552" i="1"/>
  <c r="Z552" i="1" s="1"/>
  <c r="AN553" i="1"/>
  <c r="Z553" i="1" s="1"/>
  <c r="AN554" i="1"/>
  <c r="Z554" i="1" s="1"/>
  <c r="AN555" i="1"/>
  <c r="Z555" i="1" s="1"/>
  <c r="AN556" i="1"/>
  <c r="Z556" i="1" s="1"/>
  <c r="AN557" i="1"/>
  <c r="Z557" i="1" s="1"/>
  <c r="AN558" i="1"/>
  <c r="Z558" i="1" s="1"/>
  <c r="AN559" i="1"/>
  <c r="Z559" i="1" s="1"/>
  <c r="AN560" i="1"/>
  <c r="Z560" i="1" s="1"/>
  <c r="AN561" i="1"/>
  <c r="Z561" i="1" s="1"/>
  <c r="AN562" i="1"/>
  <c r="Z562" i="1" s="1"/>
  <c r="AN563" i="1"/>
  <c r="Z563" i="1" s="1"/>
  <c r="AN564" i="1"/>
  <c r="Z564" i="1" s="1"/>
  <c r="AN565" i="1"/>
  <c r="Z565" i="1" s="1"/>
  <c r="AN566" i="1"/>
  <c r="Z566" i="1" s="1"/>
  <c r="AN567" i="1"/>
  <c r="Z567" i="1" s="1"/>
  <c r="AN568" i="1"/>
  <c r="Z568" i="1" s="1"/>
  <c r="AN569" i="1"/>
  <c r="Z569" i="1" s="1"/>
  <c r="AN570" i="1"/>
  <c r="Z570" i="1" s="1"/>
  <c r="AN571" i="1"/>
  <c r="Z571" i="1" s="1"/>
  <c r="AN572" i="1"/>
  <c r="Z572" i="1" s="1"/>
  <c r="AN573" i="1"/>
  <c r="Z573" i="1" s="1"/>
  <c r="AN574" i="1"/>
  <c r="Z574" i="1" s="1"/>
  <c r="AN575" i="1"/>
  <c r="Z575" i="1" s="1"/>
  <c r="AN576" i="1"/>
  <c r="Z576" i="1" s="1"/>
  <c r="AN577" i="1"/>
  <c r="Z577" i="1" s="1"/>
  <c r="AN578" i="1"/>
  <c r="Z578" i="1" s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U3" i="1"/>
  <c r="AN3" i="1" l="1"/>
  <c r="Z3" i="1" s="1"/>
  <c r="AZ4" i="1"/>
  <c r="V5" i="1" l="1"/>
  <c r="V7" i="1"/>
  <c r="V9" i="1"/>
  <c r="V11" i="1"/>
  <c r="V13" i="1"/>
  <c r="V15" i="1"/>
  <c r="V17" i="1"/>
  <c r="V19" i="1"/>
  <c r="V21" i="1"/>
  <c r="V23" i="1"/>
  <c r="V25" i="1"/>
  <c r="V27" i="1"/>
  <c r="V29" i="1"/>
  <c r="V31" i="1"/>
  <c r="V33" i="1"/>
  <c r="V35" i="1"/>
  <c r="V37" i="1"/>
  <c r="V39" i="1"/>
  <c r="V41" i="1"/>
  <c r="V43" i="1"/>
  <c r="V45" i="1"/>
  <c r="V49" i="1"/>
  <c r="V51" i="1"/>
  <c r="V53" i="1"/>
  <c r="V55" i="1"/>
  <c r="V57" i="1"/>
  <c r="V59" i="1"/>
  <c r="V61" i="1"/>
  <c r="V63" i="1"/>
  <c r="V65" i="1"/>
  <c r="V67" i="1"/>
  <c r="V69" i="1"/>
  <c r="V71" i="1"/>
  <c r="V73" i="1"/>
  <c r="V75" i="1"/>
  <c r="V77" i="1"/>
  <c r="V79" i="1"/>
  <c r="V81" i="1"/>
  <c r="V83" i="1"/>
  <c r="V85" i="1"/>
  <c r="V87" i="1"/>
  <c r="V89" i="1"/>
  <c r="V91" i="1"/>
  <c r="V93" i="1"/>
  <c r="V95" i="1"/>
  <c r="V97" i="1"/>
  <c r="V99" i="1"/>
  <c r="V101" i="1"/>
  <c r="V103" i="1"/>
  <c r="V105" i="1"/>
  <c r="V107" i="1"/>
  <c r="V109" i="1"/>
  <c r="V111" i="1"/>
  <c r="V113" i="1"/>
  <c r="V115" i="1"/>
  <c r="V117" i="1"/>
  <c r="V119" i="1"/>
  <c r="V121" i="1"/>
  <c r="V123" i="1"/>
  <c r="V125" i="1"/>
  <c r="V127" i="1"/>
  <c r="V129" i="1"/>
  <c r="V131" i="1"/>
  <c r="V133" i="1"/>
  <c r="V135" i="1"/>
  <c r="V137" i="1"/>
  <c r="V139" i="1"/>
  <c r="V141" i="1"/>
  <c r="V143" i="1"/>
  <c r="V145" i="1"/>
  <c r="V147" i="1"/>
  <c r="V149" i="1"/>
  <c r="V151" i="1"/>
  <c r="V153" i="1"/>
  <c r="V155" i="1"/>
  <c r="V157" i="1"/>
  <c r="V159" i="1"/>
  <c r="V161" i="1"/>
  <c r="V163" i="1"/>
  <c r="V165" i="1"/>
  <c r="V167" i="1"/>
  <c r="V169" i="1"/>
  <c r="V171" i="1"/>
  <c r="V173" i="1"/>
  <c r="V3" i="1"/>
  <c r="V4" i="1"/>
  <c r="V6" i="1"/>
  <c r="V8" i="1"/>
  <c r="V10" i="1"/>
  <c r="V12" i="1"/>
  <c r="V14" i="1"/>
  <c r="V16" i="1"/>
  <c r="V18" i="1"/>
  <c r="V20" i="1"/>
  <c r="V22" i="1"/>
  <c r="V24" i="1"/>
  <c r="V26" i="1"/>
  <c r="V28" i="1"/>
  <c r="V30" i="1"/>
  <c r="V32" i="1"/>
  <c r="V34" i="1"/>
  <c r="V36" i="1"/>
  <c r="V38" i="1"/>
  <c r="V40" i="1"/>
  <c r="V42" i="1"/>
  <c r="V44" i="1"/>
  <c r="V48" i="1"/>
  <c r="V50" i="1"/>
  <c r="V52" i="1"/>
  <c r="V54" i="1"/>
  <c r="V56" i="1"/>
  <c r="V58" i="1"/>
  <c r="V60" i="1"/>
  <c r="V62" i="1"/>
  <c r="V64" i="1"/>
  <c r="V66" i="1"/>
  <c r="V68" i="1"/>
  <c r="V70" i="1"/>
  <c r="V72" i="1"/>
  <c r="V74" i="1"/>
  <c r="V76" i="1"/>
  <c r="V78" i="1"/>
  <c r="V80" i="1"/>
  <c r="V82" i="1"/>
  <c r="V84" i="1"/>
  <c r="V86" i="1"/>
  <c r="V88" i="1"/>
  <c r="V90" i="1"/>
  <c r="V92" i="1"/>
  <c r="V94" i="1"/>
  <c r="V96" i="1"/>
  <c r="V98" i="1"/>
  <c r="V100" i="1"/>
  <c r="V102" i="1"/>
  <c r="V104" i="1"/>
  <c r="V106" i="1"/>
  <c r="V108" i="1"/>
  <c r="V110" i="1"/>
  <c r="V112" i="1"/>
  <c r="V114" i="1"/>
  <c r="V116" i="1"/>
  <c r="V118" i="1"/>
  <c r="V120" i="1"/>
  <c r="V122" i="1"/>
  <c r="V124" i="1"/>
  <c r="V126" i="1"/>
  <c r="V128" i="1"/>
  <c r="V130" i="1"/>
  <c r="V132" i="1"/>
  <c r="V134" i="1"/>
  <c r="V136" i="1"/>
  <c r="V138" i="1"/>
  <c r="V140" i="1"/>
  <c r="V142" i="1"/>
  <c r="V144" i="1"/>
  <c r="V146" i="1"/>
  <c r="V148" i="1"/>
  <c r="V150" i="1"/>
  <c r="V152" i="1"/>
  <c r="V154" i="1"/>
  <c r="V156" i="1"/>
  <c r="V158" i="1"/>
  <c r="V160" i="1"/>
  <c r="V162" i="1"/>
  <c r="V164" i="1"/>
  <c r="V166" i="1"/>
  <c r="V168" i="1"/>
  <c r="V170" i="1"/>
  <c r="V172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6" i="1" l="1"/>
  <c r="L9" i="1"/>
  <c r="N4" i="1" s="1"/>
</calcChain>
</file>

<file path=xl/sharedStrings.xml><?xml version="1.0" encoding="utf-8"?>
<sst xmlns="http://schemas.openxmlformats.org/spreadsheetml/2006/main" count="209" uniqueCount="136">
  <si>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</si>
  <si>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</si>
  <si>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</si>
  <si>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</si>
  <si>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</si>
  <si>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</si>
  <si>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</si>
  <si>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</si>
  <si>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</si>
  <si>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</si>
  <si>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</si>
  <si>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</si>
  <si>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</si>
  <si>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</si>
  <si>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</si>
  <si>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</si>
  <si>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</si>
  <si>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</si>
  <si>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</si>
  <si>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</si>
  <si>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</si>
  <si>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</si>
  <si>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</si>
  <si>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</si>
  <si>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</si>
  <si>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</si>
  <si>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</si>
  <si>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</si>
  <si>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</si>
  <si>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</si>
  <si>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</si>
  <si>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</si>
  <si>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</si>
  <si>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</si>
  <si>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</si>
  <si>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</si>
  <si>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"Para pasar por algo de comer a las 7)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</si>
  <si>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</si>
  <si>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</si>
  <si>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</si>
  <si>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</si>
  <si>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</si>
  <si>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</si>
  <si>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Pagar recibos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</si>
  <si>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</si>
  <si>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</si>
  <si>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</si>
  <si>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</si>
  <si>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</si>
  <si>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</si>
  <si>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</si>
  <si>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</si>
  <si>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</si>
  <si>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</si>
  <si>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</si>
  <si>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</si>
  <si>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</si>
  <si>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</si>
  <si>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</si>
  <si>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</si>
  <si>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</si>
  <si>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</si>
  <si>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</si>
  <si>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</si>
  <si>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</si>
  <si>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</si>
  <si>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</si>
  <si>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</si>
  <si>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</si>
  <si>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</si>
  <si>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</si>
  <si>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</si>
  <si>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</si>
  <si>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</si>
  <si>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</si>
  <si>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Vie</t>
  </si>
  <si>
    <t>Deposito TM</t>
  </si>
  <si>
    <t>T.M.</t>
  </si>
  <si>
    <t>Metro</t>
  </si>
  <si>
    <t>Camion</t>
  </si>
  <si>
    <t>TRANSPORTE</t>
  </si>
  <si>
    <t>Tarjeta</t>
  </si>
  <si>
    <t>METRO</t>
  </si>
  <si>
    <t>Saldo actual</t>
  </si>
  <si>
    <t>Metro TM</t>
  </si>
  <si>
    <t>Feb, 2016</t>
  </si>
  <si>
    <t>Día en que fuimos a comer con javs</t>
  </si>
  <si>
    <t>Sab</t>
  </si>
  <si>
    <t>Efectivo 50</t>
  </si>
  <si>
    <t>Dom</t>
  </si>
  <si>
    <t>Lun</t>
  </si>
  <si>
    <t>='</t>
  </si>
  <si>
    <t>Mar</t>
  </si>
  <si>
    <t>Juancho</t>
  </si>
  <si>
    <t>Moñito lana pa Daniela</t>
  </si>
  <si>
    <t>Uriel</t>
  </si>
  <si>
    <t>Olvide mi dinero en el coche'</t>
  </si>
  <si>
    <t>Metrobus 6</t>
  </si>
  <si>
    <t>Metrobus 8</t>
  </si>
  <si>
    <t xml:space="preserve"> ,</t>
  </si>
  <si>
    <t>Javs</t>
  </si>
  <si>
    <t xml:space="preserve">Uber </t>
  </si>
  <si>
    <t>Gatos</t>
  </si>
  <si>
    <t>Mie</t>
  </si>
  <si>
    <t>Cambio Mes</t>
  </si>
  <si>
    <t>Cambio Anual</t>
  </si>
  <si>
    <t>Uber a Casa Jaime (Samurai Jack)</t>
  </si>
  <si>
    <t>Sra. Araceli</t>
  </si>
  <si>
    <t>Mes Abril</t>
  </si>
  <si>
    <t>Samurai Jack con Jaime Ecatepec</t>
  </si>
  <si>
    <t>Kentucky</t>
  </si>
  <si>
    <t>Twist; Tarjeta Mexi Jaime; Nutrisa</t>
  </si>
  <si>
    <t>Pastel abue</t>
  </si>
  <si>
    <t>Doc Enfermo</t>
  </si>
  <si>
    <t>Uriel pagó</t>
  </si>
  <si>
    <t>Efectivo 10</t>
  </si>
  <si>
    <t>Agua sabor;Chocolate</t>
  </si>
  <si>
    <t>Quesadillas</t>
  </si>
  <si>
    <t>Niño Cuarto</t>
  </si>
  <si>
    <t>Comida china</t>
  </si>
  <si>
    <t>Ajuste de Uber</t>
  </si>
  <si>
    <t>???????</t>
  </si>
  <si>
    <t>Deposito!</t>
  </si>
  <si>
    <t>Cheque</t>
  </si>
  <si>
    <t>Sra Lety</t>
  </si>
  <si>
    <t>Ingles (27 mar - 6 abril)</t>
  </si>
  <si>
    <t>CUC</t>
  </si>
  <si>
    <t>Noche improvisada con Jaime</t>
  </si>
  <si>
    <t>Combi a Coyuya</t>
  </si>
  <si>
    <t>Sra Araceli me obequio para la combi</t>
  </si>
  <si>
    <t>Agua; Pizza; CocaCola</t>
  </si>
  <si>
    <t>Twist</t>
  </si>
  <si>
    <t>Borderlands 1 FINISH</t>
  </si>
  <si>
    <t>Nachos; Platanitos</t>
  </si>
  <si>
    <t>Regreso LAB</t>
  </si>
  <si>
    <t>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</si>
</sst>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9" tint="-0.249977111117893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FF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u/>
      <sz val="11"/>
      <color rgb="FFFF00FF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8" fillId="4" borderId="0" xfId="0" applyFont="1" applyFill="1"/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3" fontId="14" fillId="21" borderId="0" xfId="0" applyNumberFormat="1" applyFont="1" applyFill="1"/>
    <xf numFmtId="0" fontId="0" fillId="0" borderId="0" xfId="0" applyFill="1"/>
    <xf numFmtId="16" fontId="0" fillId="0" borderId="0" xfId="0" applyNumberFormat="1" applyFill="1"/>
    <xf numFmtId="0" fontId="0" fillId="16" borderId="0" xfId="0" applyFill="1"/>
    <xf numFmtId="0" fontId="0" fillId="8" borderId="0" xfId="0" applyFill="1"/>
    <xf numFmtId="0" fontId="0" fillId="3" borderId="0" xfId="0" applyFill="1" applyAlignment="1">
      <alignment horizontal="center"/>
    </xf>
    <xf numFmtId="0" fontId="0" fillId="22" borderId="0" xfId="0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23" borderId="0" xfId="0" applyFill="1"/>
    <xf numFmtId="16" fontId="13" fillId="0" borderId="0" xfId="0" applyNumberFormat="1" applyFont="1"/>
    <xf numFmtId="0" fontId="13" fillId="18" borderId="0" xfId="0" applyFont="1" applyFill="1"/>
    <xf numFmtId="0" fontId="16" fillId="10" borderId="0" xfId="0" applyFont="1" applyFill="1"/>
    <xf numFmtId="0" fontId="13" fillId="19" borderId="0" xfId="0" applyFont="1" applyFill="1" applyAlignment="1">
      <alignment horizontal="center"/>
    </xf>
    <xf numFmtId="0" fontId="0" fillId="8" borderId="0" xfId="0" quotePrefix="1" applyFill="1"/>
    <xf numFmtId="0" fontId="0" fillId="0" borderId="0" xfId="0" applyFont="1"/>
    <xf numFmtId="0" fontId="13" fillId="22" borderId="0" xfId="0" applyFont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3" fillId="0" borderId="0" xfId="0" applyFont="1" applyFill="1"/>
    <xf numFmtId="16" fontId="0" fillId="22" borderId="0" xfId="0" applyNumberFormat="1" applyFill="1"/>
    <xf numFmtId="0" fontId="10" fillId="22" borderId="0" xfId="0" applyFont="1" applyFill="1"/>
    <xf numFmtId="0" fontId="7" fillId="22" borderId="0" xfId="0" applyFont="1" applyFill="1"/>
    <xf numFmtId="0" fontId="9" fillId="22" borderId="0" xfId="0" applyFont="1" applyFill="1"/>
    <xf numFmtId="3" fontId="0" fillId="4" borderId="0" xfId="0" applyNumberFormat="1" applyFill="1"/>
    <xf numFmtId="0" fontId="0" fillId="18" borderId="0" xfId="0" applyFont="1" applyFill="1"/>
    <xf numFmtId="0" fontId="20" fillId="21" borderId="0" xfId="0" applyFont="1" applyFill="1" applyAlignment="1">
      <alignment horizontal="center"/>
    </xf>
    <xf numFmtId="0" fontId="2" fillId="0" borderId="0" xfId="0" applyFont="1" applyFill="1"/>
    <xf numFmtId="16" fontId="13" fillId="0" borderId="0" xfId="0" applyNumberFormat="1" applyFont="1" applyFill="1"/>
    <xf numFmtId="0" fontId="6" fillId="0" borderId="0" xfId="0" applyFont="1" applyFill="1"/>
    <xf numFmtId="0" fontId="7" fillId="0" borderId="0" xfId="0" applyFont="1" applyFill="1"/>
    <xf numFmtId="0" fontId="18" fillId="0" borderId="0" xfId="0" applyFont="1" applyFill="1"/>
    <xf numFmtId="0" fontId="15" fillId="0" borderId="0" xfId="0" applyFont="1" applyFill="1"/>
    <xf numFmtId="0" fontId="17" fillId="0" borderId="0" xfId="0" applyFont="1" applyFill="1"/>
    <xf numFmtId="16" fontId="0" fillId="0" borderId="0" xfId="0" applyNumberFormat="1" applyFont="1" applyFill="1"/>
    <xf numFmtId="0" fontId="19" fillId="0" borderId="0" xfId="0" applyFont="1" applyFill="1"/>
    <xf numFmtId="0" fontId="14" fillId="0" borderId="0" xfId="0" applyFont="1" applyFill="1"/>
    <xf numFmtId="0" fontId="0" fillId="0" borderId="0" xfId="0" applyFont="1" applyFill="1"/>
    <xf numFmtId="0" fontId="0" fillId="22" borderId="0" xfId="0" quotePrefix="1" applyFill="1"/>
    <xf numFmtId="3" fontId="2" fillId="0" borderId="0" xfId="0" applyNumberFormat="1" applyFont="1"/>
    <xf numFmtId="3" fontId="7" fillId="21" borderId="0" xfId="0" applyNumberFormat="1" applyFont="1" applyFill="1" applyAlignment="1">
      <alignment horizontal="center"/>
    </xf>
    <xf numFmtId="16" fontId="2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33CC33"/>
      <color rgb="FFCCFFCC"/>
      <color rgb="FF99FF99"/>
      <color rgb="FFFF9797"/>
      <color rgb="FFCFCFCF"/>
      <color rgb="FFF6F7C9"/>
      <color rgb="FFFFFF66"/>
      <color rgb="FF86F577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64"/>
  <sheetViews>
    <sheetView tabSelected="1" topLeftCell="AH1" workbookViewId="0">
      <selection activeCell="AN21" sqref="AN21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11" max="11" width="11.85546875" bestFit="1" customWidth="1"/>
    <col min="16" max="16" width="13.5703125" customWidth="1"/>
    <col min="20" max="20" width="6.42578125" customWidth="1"/>
    <col min="22" max="22" width="18.28515625" customWidth="1"/>
    <col min="24" max="24" width="14" customWidth="1"/>
    <col min="40" max="40" width="13.7109375" customWidth="1"/>
    <col min="41" max="44" width="13.140625" customWidth="1"/>
    <col min="45" max="45" width="11.85546875" bestFit="1" customWidth="1"/>
    <col min="52" max="52" width="11.85546875" bestFit="1" customWidth="1"/>
  </cols>
  <sheetData>
    <row r="1" spans="1:53" x14ac:dyDescent="0.25">
      <c r="A1" s="68"/>
      <c r="B1" s="55" t="s">
        <v>74</v>
      </c>
      <c r="C1" s="56">
        <v>42782</v>
      </c>
      <c r="D1" s="34">
        <v>42826</v>
      </c>
      <c r="E1" t="s">
        <v>105</v>
      </c>
      <c r="F1" s="85" t="s">
        <v>104</v>
      </c>
      <c r="J1" s="40"/>
      <c r="P1" s="73"/>
      <c r="S1" s="46"/>
      <c r="T1" s="46"/>
      <c r="U1" s="46"/>
      <c r="V1" s="46" t="s">
        <v>73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61"/>
      <c r="AP1" s="61"/>
      <c r="AQ1" s="61"/>
      <c r="AR1" s="61"/>
      <c r="AS1" s="61"/>
      <c r="AT1" s="61"/>
      <c r="AU1" s="61"/>
      <c r="AV1" s="61"/>
      <c r="AY1" s="40"/>
    </row>
    <row r="2" spans="1:53" x14ac:dyDescent="0.25">
      <c r="B2" s="57" t="s">
        <v>17</v>
      </c>
      <c r="C2" s="58">
        <v>9702</v>
      </c>
      <c r="D2">
        <v>4517</v>
      </c>
      <c r="E2" s="98">
        <f>L3-C2</f>
        <v>-3660.09</v>
      </c>
      <c r="F2" s="99">
        <f>L3-D2</f>
        <v>1524.9099999999999</v>
      </c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R2" s="40"/>
      <c r="S2" s="47" t="s">
        <v>11</v>
      </c>
      <c r="T2" s="47" t="s">
        <v>54</v>
      </c>
      <c r="U2" s="48" t="s">
        <v>55</v>
      </c>
      <c r="V2" s="42" t="s">
        <v>72</v>
      </c>
      <c r="W2" s="41" t="s">
        <v>56</v>
      </c>
      <c r="X2" s="41" t="s">
        <v>71</v>
      </c>
      <c r="Y2" s="33" t="s">
        <v>69</v>
      </c>
      <c r="Z2" s="44" t="s">
        <v>70</v>
      </c>
      <c r="AA2" s="45" t="s">
        <v>58</v>
      </c>
      <c r="AB2" s="67" t="s">
        <v>10</v>
      </c>
      <c r="AC2" s="38" t="s">
        <v>69</v>
      </c>
      <c r="AD2" s="36" t="s">
        <v>59</v>
      </c>
      <c r="AE2" s="36" t="s">
        <v>60</v>
      </c>
      <c r="AF2" s="36" t="s">
        <v>61</v>
      </c>
      <c r="AG2" s="36" t="s">
        <v>62</v>
      </c>
      <c r="AH2" s="36" t="s">
        <v>63</v>
      </c>
      <c r="AI2" s="36" t="s">
        <v>64</v>
      </c>
      <c r="AJ2" s="36" t="s">
        <v>65</v>
      </c>
      <c r="AK2" s="36" t="s">
        <v>66</v>
      </c>
      <c r="AL2" s="36" t="s">
        <v>67</v>
      </c>
      <c r="AM2" s="36" t="s">
        <v>68</v>
      </c>
      <c r="AN2" s="63" t="s">
        <v>80</v>
      </c>
      <c r="AO2" s="62" t="s">
        <v>76</v>
      </c>
      <c r="AP2" s="62" t="s">
        <v>97</v>
      </c>
      <c r="AQ2" s="62" t="s">
        <v>98</v>
      </c>
      <c r="AR2" s="62" t="s">
        <v>84</v>
      </c>
      <c r="AS2" s="62" t="s">
        <v>77</v>
      </c>
      <c r="AT2" s="62" t="s">
        <v>78</v>
      </c>
      <c r="AU2" s="72" t="s">
        <v>91</v>
      </c>
      <c r="AV2" s="62" t="s">
        <v>79</v>
      </c>
      <c r="AX2" s="8"/>
      <c r="AY2" s="65" t="s">
        <v>81</v>
      </c>
      <c r="AZ2" s="65" t="s">
        <v>82</v>
      </c>
      <c r="BA2" s="8"/>
    </row>
    <row r="3" spans="1:53" x14ac:dyDescent="0.25">
      <c r="A3" s="40"/>
      <c r="I3" s="5"/>
      <c r="J3" s="5"/>
      <c r="K3" s="18" t="s">
        <v>7</v>
      </c>
      <c r="L3" s="27">
        <f>(SUM(D2,(E11:E501),(K11:K497)))-(SUM((D11:D501),(C11:C501)))</f>
        <v>6041.91</v>
      </c>
      <c r="M3" s="5"/>
      <c r="N3" s="5"/>
      <c r="S3" s="49">
        <v>42826</v>
      </c>
      <c r="T3" s="50" t="s">
        <v>87</v>
      </c>
      <c r="U3" s="51" t="s">
        <v>109</v>
      </c>
      <c r="V3" s="43">
        <f>(SUM(W3,X3))-Z3</f>
        <v>-80</v>
      </c>
      <c r="W3" s="52">
        <v>120</v>
      </c>
      <c r="X3" s="52"/>
      <c r="Z3" s="53">
        <f t="shared" ref="Z3:Z66" si="0">SUM(AA3,AD3,AE3,AF3,AG3,AH3,AI3,AJ3,AK3,AL3,AM3,AN3)</f>
        <v>200</v>
      </c>
      <c r="AA3" s="59">
        <v>100</v>
      </c>
      <c r="AB3" s="59" t="s">
        <v>110</v>
      </c>
      <c r="AC3" s="59" t="s">
        <v>111</v>
      </c>
      <c r="AD3" s="59">
        <v>10</v>
      </c>
      <c r="AE3" s="59">
        <v>20</v>
      </c>
      <c r="AF3" s="59">
        <v>50</v>
      </c>
      <c r="AG3" s="59"/>
      <c r="AH3" s="59"/>
      <c r="AI3" s="59"/>
      <c r="AJ3" s="59"/>
      <c r="AK3" s="59"/>
      <c r="AL3" s="59"/>
      <c r="AM3" s="59"/>
      <c r="AN3">
        <f t="shared" ref="AN3:AN20" si="1">SUM(AO3,AV3,AU3)</f>
        <v>20</v>
      </c>
      <c r="AO3">
        <v>20</v>
      </c>
      <c r="AP3">
        <v>1</v>
      </c>
      <c r="AQ3">
        <v>0</v>
      </c>
      <c r="AR3">
        <v>2</v>
      </c>
      <c r="AS3" s="59">
        <f>(AP3*6)+(AQ3*8)+(AR3*5)</f>
        <v>16</v>
      </c>
      <c r="AT3" s="59">
        <v>0</v>
      </c>
      <c r="AU3" s="59">
        <f>AT3*5</f>
        <v>0</v>
      </c>
      <c r="AV3" s="96">
        <v>0</v>
      </c>
      <c r="AX3" s="64"/>
      <c r="AY3" s="66"/>
      <c r="AZ3" s="66"/>
      <c r="BA3" s="64"/>
    </row>
    <row r="4" spans="1:53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1"/>
      <c r="M4" s="17" t="s">
        <v>18</v>
      </c>
      <c r="N4" s="83">
        <f>L3+L9</f>
        <v>30200.91</v>
      </c>
      <c r="S4" s="49">
        <v>42827</v>
      </c>
      <c r="T4" s="50" t="s">
        <v>89</v>
      </c>
      <c r="U4" s="51" t="s">
        <v>112</v>
      </c>
      <c r="V4" s="43">
        <f t="shared" ref="V4:V67" si="2">(SUM(W4,X4))-Z4</f>
        <v>0</v>
      </c>
      <c r="W4" s="52">
        <v>0</v>
      </c>
      <c r="X4" s="52"/>
      <c r="Z4" s="53">
        <f t="shared" si="0"/>
        <v>0</v>
      </c>
      <c r="AA4" s="59">
        <v>0</v>
      </c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>
        <f t="shared" si="1"/>
        <v>0</v>
      </c>
      <c r="AO4">
        <v>0</v>
      </c>
      <c r="AP4">
        <v>0</v>
      </c>
      <c r="AQ4">
        <v>0</v>
      </c>
      <c r="AR4">
        <v>0</v>
      </c>
      <c r="AS4" s="59">
        <f t="shared" ref="AS4:AS67" si="3">(AP4*6)+(AQ4*8)+(AR4*5)</f>
        <v>0</v>
      </c>
      <c r="AT4" s="59">
        <v>0</v>
      </c>
      <c r="AU4" s="59">
        <f t="shared" ref="AU4:AU67" si="4">AT4*5</f>
        <v>0</v>
      </c>
      <c r="AV4" s="96">
        <v>0</v>
      </c>
      <c r="AX4" s="64"/>
      <c r="AY4" s="64" t="s">
        <v>83</v>
      </c>
      <c r="AZ4" s="64">
        <f>(SUM((AO3:AO520)))-(SUM((AS3:AS520)))</f>
        <v>2</v>
      </c>
      <c r="BA4" s="64"/>
    </row>
    <row r="5" spans="1:53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S5" s="49">
        <v>42828</v>
      </c>
      <c r="T5" s="50" t="s">
        <v>90</v>
      </c>
      <c r="U5" s="51" t="s">
        <v>113</v>
      </c>
      <c r="V5" s="43">
        <f t="shared" si="2"/>
        <v>32.5</v>
      </c>
      <c r="W5" s="52">
        <v>125</v>
      </c>
      <c r="X5" s="52">
        <v>10</v>
      </c>
      <c r="Y5" t="s">
        <v>114</v>
      </c>
      <c r="Z5" s="53">
        <f t="shared" si="0"/>
        <v>102.5</v>
      </c>
      <c r="AA5" s="59">
        <v>40</v>
      </c>
      <c r="AB5" s="59" t="s">
        <v>117</v>
      </c>
      <c r="AC5" s="59" t="s">
        <v>116</v>
      </c>
      <c r="AD5" s="59">
        <v>17</v>
      </c>
      <c r="AE5" s="59">
        <v>10</v>
      </c>
      <c r="AF5" s="59"/>
      <c r="AG5" s="59"/>
      <c r="AH5" s="59"/>
      <c r="AI5" s="59"/>
      <c r="AJ5" s="59"/>
      <c r="AK5" s="59"/>
      <c r="AL5" s="59"/>
      <c r="AM5" s="59"/>
      <c r="AN5">
        <f t="shared" si="1"/>
        <v>35.5</v>
      </c>
      <c r="AO5">
        <v>20</v>
      </c>
      <c r="AP5">
        <v>2</v>
      </c>
      <c r="AQ5">
        <v>0</v>
      </c>
      <c r="AR5">
        <v>2</v>
      </c>
      <c r="AS5" s="59">
        <f t="shared" si="3"/>
        <v>22</v>
      </c>
      <c r="AT5" s="59">
        <v>0</v>
      </c>
      <c r="AU5" s="59">
        <f t="shared" si="4"/>
        <v>0</v>
      </c>
      <c r="AV5" s="96">
        <v>15.5</v>
      </c>
      <c r="AX5" s="64"/>
      <c r="AY5" s="64"/>
      <c r="AZ5" s="64"/>
      <c r="BA5" s="64"/>
    </row>
    <row r="6" spans="1:53" x14ac:dyDescent="0.25">
      <c r="A6" s="40"/>
      <c r="I6" s="32"/>
      <c r="J6" s="32"/>
      <c r="K6" s="54" t="s">
        <v>9</v>
      </c>
      <c r="L6" s="54">
        <f>(SUM((Q11:Q501),(V3:V520)))-(SUM(E11:E501))</f>
        <v>244</v>
      </c>
      <c r="M6" s="32"/>
      <c r="N6" s="32"/>
      <c r="S6" s="49">
        <v>42829</v>
      </c>
      <c r="T6" s="50" t="s">
        <v>92</v>
      </c>
      <c r="U6" s="69" t="s">
        <v>118</v>
      </c>
      <c r="V6" s="43">
        <f t="shared" si="2"/>
        <v>-15</v>
      </c>
      <c r="W6" s="52">
        <v>75</v>
      </c>
      <c r="X6" s="52"/>
      <c r="Z6" s="53">
        <f t="shared" si="0"/>
        <v>90</v>
      </c>
      <c r="AA6" s="59">
        <v>60</v>
      </c>
      <c r="AB6" s="96" t="s">
        <v>119</v>
      </c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>
        <f t="shared" si="1"/>
        <v>30</v>
      </c>
      <c r="AO6">
        <v>20</v>
      </c>
      <c r="AP6">
        <v>2</v>
      </c>
      <c r="AQ6">
        <v>0</v>
      </c>
      <c r="AR6">
        <v>2</v>
      </c>
      <c r="AS6" s="59">
        <f t="shared" si="3"/>
        <v>22</v>
      </c>
      <c r="AT6" s="59">
        <v>0</v>
      </c>
      <c r="AU6" s="59">
        <f t="shared" si="4"/>
        <v>0</v>
      </c>
      <c r="AV6" s="96">
        <v>10</v>
      </c>
      <c r="AX6" s="74"/>
      <c r="AY6" s="64"/>
      <c r="AZ6" s="64"/>
      <c r="BA6" s="64"/>
    </row>
    <row r="7" spans="1:53" x14ac:dyDescent="0.25">
      <c r="A7" s="73"/>
      <c r="I7" s="32"/>
      <c r="J7" s="32"/>
      <c r="K7" s="32"/>
      <c r="L7" s="32"/>
      <c r="M7" s="32"/>
      <c r="N7" s="32"/>
      <c r="S7" s="49">
        <v>42830</v>
      </c>
      <c r="T7" s="50" t="s">
        <v>103</v>
      </c>
      <c r="U7" s="51" t="s">
        <v>128</v>
      </c>
      <c r="V7" s="43">
        <f t="shared" si="2"/>
        <v>-34.5</v>
      </c>
      <c r="W7" s="52">
        <v>75</v>
      </c>
      <c r="X7" s="52">
        <v>30</v>
      </c>
      <c r="Y7" t="s">
        <v>129</v>
      </c>
      <c r="Z7" s="53">
        <f t="shared" si="0"/>
        <v>139.5</v>
      </c>
      <c r="AA7" s="59">
        <v>70</v>
      </c>
      <c r="AB7" s="59" t="s">
        <v>119</v>
      </c>
      <c r="AC7" s="59" t="s">
        <v>131</v>
      </c>
      <c r="AD7" s="59">
        <v>10</v>
      </c>
      <c r="AE7" s="59"/>
      <c r="AF7" s="59"/>
      <c r="AG7" s="59"/>
      <c r="AH7" s="59"/>
      <c r="AI7" s="59"/>
      <c r="AJ7" s="59"/>
      <c r="AK7" s="59"/>
      <c r="AL7" s="59"/>
      <c r="AM7" s="59"/>
      <c r="AN7">
        <f t="shared" si="1"/>
        <v>59.5</v>
      </c>
      <c r="AO7">
        <v>40</v>
      </c>
      <c r="AP7">
        <v>1</v>
      </c>
      <c r="AQ7">
        <v>0</v>
      </c>
      <c r="AR7">
        <v>2</v>
      </c>
      <c r="AS7" s="59">
        <f t="shared" si="3"/>
        <v>16</v>
      </c>
      <c r="AT7" s="59">
        <v>0</v>
      </c>
      <c r="AU7" s="59">
        <f t="shared" si="4"/>
        <v>0</v>
      </c>
      <c r="AV7" s="96">
        <v>19.5</v>
      </c>
    </row>
    <row r="8" spans="1:53" x14ac:dyDescent="0.25">
      <c r="A8" s="40"/>
      <c r="K8" s="40"/>
      <c r="S8" s="49">
        <v>42831</v>
      </c>
      <c r="T8" s="50" t="s">
        <v>57</v>
      </c>
      <c r="U8" s="51" t="s">
        <v>127</v>
      </c>
      <c r="V8" s="43">
        <f t="shared" si="2"/>
        <v>-46</v>
      </c>
      <c r="W8" s="52">
        <v>75</v>
      </c>
      <c r="X8" s="71"/>
      <c r="Z8" s="53">
        <f t="shared" si="0"/>
        <v>121</v>
      </c>
      <c r="AA8" s="59">
        <v>70</v>
      </c>
      <c r="AB8" s="59" t="s">
        <v>126</v>
      </c>
      <c r="AC8" s="59" t="s">
        <v>130</v>
      </c>
      <c r="AD8" s="59">
        <v>12</v>
      </c>
      <c r="AE8" s="59">
        <v>12</v>
      </c>
      <c r="AF8" s="59">
        <v>11</v>
      </c>
      <c r="AG8" s="59"/>
      <c r="AH8" s="59"/>
      <c r="AI8" s="59"/>
      <c r="AJ8" s="59"/>
      <c r="AK8" s="59"/>
      <c r="AL8" s="59"/>
      <c r="AM8" s="59"/>
      <c r="AN8">
        <f t="shared" si="1"/>
        <v>16</v>
      </c>
      <c r="AO8">
        <v>0</v>
      </c>
      <c r="AP8">
        <v>2</v>
      </c>
      <c r="AQ8">
        <v>0</v>
      </c>
      <c r="AR8">
        <v>2</v>
      </c>
      <c r="AS8" s="59">
        <f t="shared" si="3"/>
        <v>22</v>
      </c>
      <c r="AT8" s="59">
        <v>2</v>
      </c>
      <c r="AU8" s="59">
        <f t="shared" si="4"/>
        <v>10</v>
      </c>
      <c r="AV8" s="96">
        <v>6</v>
      </c>
    </row>
    <row r="9" spans="1:53" x14ac:dyDescent="0.25">
      <c r="A9" s="10" t="s">
        <v>16</v>
      </c>
      <c r="B9" s="7"/>
      <c r="C9" s="7"/>
      <c r="D9" s="7"/>
      <c r="E9" s="7"/>
      <c r="G9" s="15" t="s">
        <v>48</v>
      </c>
      <c r="H9" s="15"/>
      <c r="I9" s="15"/>
      <c r="J9" s="20"/>
      <c r="K9" s="16" t="s">
        <v>25</v>
      </c>
      <c r="L9" s="15">
        <f>SUM(L11:L497)</f>
        <v>24159</v>
      </c>
      <c r="N9" s="35" t="s">
        <v>53</v>
      </c>
      <c r="O9" s="36"/>
      <c r="P9" s="36"/>
      <c r="Q9" s="36"/>
      <c r="S9" s="49">
        <v>42832</v>
      </c>
      <c r="T9" s="50" t="s">
        <v>75</v>
      </c>
      <c r="U9" s="51"/>
      <c r="V9" s="43">
        <f t="shared" si="2"/>
        <v>0</v>
      </c>
      <c r="W9" s="52"/>
      <c r="X9" s="52"/>
      <c r="Z9" s="53">
        <f t="shared" si="0"/>
        <v>0</v>
      </c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>
        <f t="shared" si="1"/>
        <v>0</v>
      </c>
      <c r="AO9">
        <v>0</v>
      </c>
      <c r="AP9">
        <v>0</v>
      </c>
      <c r="AQ9">
        <v>0</v>
      </c>
      <c r="AR9">
        <v>0</v>
      </c>
      <c r="AS9" s="59">
        <f t="shared" si="3"/>
        <v>0</v>
      </c>
      <c r="AT9" s="59">
        <v>0</v>
      </c>
      <c r="AU9" s="59">
        <f t="shared" si="4"/>
        <v>0</v>
      </c>
      <c r="AV9" s="96">
        <v>0</v>
      </c>
      <c r="AW9" s="40"/>
    </row>
    <row r="10" spans="1:53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9" t="s">
        <v>11</v>
      </c>
      <c r="H10" s="19" t="s">
        <v>19</v>
      </c>
      <c r="I10" s="19" t="s">
        <v>10</v>
      </c>
      <c r="J10" s="29" t="s">
        <v>20</v>
      </c>
      <c r="K10" s="28" t="s">
        <v>21</v>
      </c>
      <c r="L10" s="30" t="s">
        <v>47</v>
      </c>
      <c r="N10" s="59" t="s">
        <v>11</v>
      </c>
      <c r="O10" s="59" t="s">
        <v>51</v>
      </c>
      <c r="P10" s="59" t="s">
        <v>10</v>
      </c>
      <c r="Q10" s="38" t="s">
        <v>52</v>
      </c>
      <c r="S10" s="49">
        <v>42833</v>
      </c>
      <c r="T10" s="50" t="s">
        <v>87</v>
      </c>
      <c r="U10" s="51"/>
      <c r="V10" s="43">
        <f t="shared" si="2"/>
        <v>0</v>
      </c>
      <c r="W10" s="52"/>
      <c r="X10" s="52"/>
      <c r="Z10" s="53">
        <f t="shared" si="0"/>
        <v>0</v>
      </c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>
        <f t="shared" si="1"/>
        <v>0</v>
      </c>
      <c r="AO10">
        <v>0</v>
      </c>
      <c r="AP10">
        <v>0</v>
      </c>
      <c r="AQ10">
        <v>0</v>
      </c>
      <c r="AR10">
        <v>0</v>
      </c>
      <c r="AS10" s="59">
        <f t="shared" si="3"/>
        <v>0</v>
      </c>
      <c r="AT10" s="59">
        <v>0</v>
      </c>
      <c r="AU10" s="59">
        <f t="shared" si="4"/>
        <v>0</v>
      </c>
      <c r="AV10" s="96">
        <v>0</v>
      </c>
    </row>
    <row r="11" spans="1:53" x14ac:dyDescent="0.25">
      <c r="A11" s="60">
        <v>42826</v>
      </c>
      <c r="B11" s="59" t="s">
        <v>106</v>
      </c>
      <c r="C11" s="78"/>
      <c r="D11" s="86">
        <v>66.89</v>
      </c>
      <c r="E11" s="78"/>
      <c r="F11" s="59"/>
      <c r="G11" s="59" t="s">
        <v>22</v>
      </c>
      <c r="H11" s="59" t="s">
        <v>23</v>
      </c>
      <c r="I11" s="59" t="s">
        <v>46</v>
      </c>
      <c r="J11" s="24">
        <v>5000</v>
      </c>
      <c r="K11" s="23">
        <v>0</v>
      </c>
      <c r="L11" s="21">
        <f t="shared" ref="L11:L25" si="5">J11-K11</f>
        <v>5000</v>
      </c>
      <c r="N11" s="60">
        <v>42826</v>
      </c>
      <c r="O11" s="59" t="s">
        <v>107</v>
      </c>
      <c r="P11" s="59" t="s">
        <v>108</v>
      </c>
      <c r="Q11" s="39">
        <v>600</v>
      </c>
      <c r="S11" s="49">
        <v>42834</v>
      </c>
      <c r="T11" s="50" t="s">
        <v>89</v>
      </c>
      <c r="U11" s="51"/>
      <c r="V11" s="43">
        <f t="shared" si="2"/>
        <v>0</v>
      </c>
      <c r="W11" s="52"/>
      <c r="X11" s="52"/>
      <c r="Z11" s="53">
        <f t="shared" si="0"/>
        <v>0</v>
      </c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>
        <f t="shared" si="1"/>
        <v>0</v>
      </c>
      <c r="AO11">
        <v>0</v>
      </c>
      <c r="AP11">
        <v>0</v>
      </c>
      <c r="AQ11">
        <v>0</v>
      </c>
      <c r="AR11">
        <v>0</v>
      </c>
      <c r="AS11" s="59">
        <f t="shared" si="3"/>
        <v>0</v>
      </c>
      <c r="AT11" s="59">
        <v>0</v>
      </c>
      <c r="AU11" s="59">
        <f t="shared" si="4"/>
        <v>0</v>
      </c>
      <c r="AV11" s="96">
        <v>0</v>
      </c>
    </row>
    <row r="12" spans="1:53" x14ac:dyDescent="0.25">
      <c r="A12" s="87">
        <v>42829</v>
      </c>
      <c r="B12" s="59" t="s">
        <v>120</v>
      </c>
      <c r="C12" s="59"/>
      <c r="D12" s="86">
        <v>32</v>
      </c>
      <c r="E12" s="59"/>
      <c r="F12" s="59"/>
      <c r="G12" s="59" t="s">
        <v>30</v>
      </c>
      <c r="H12" s="59" t="s">
        <v>23</v>
      </c>
      <c r="I12" s="59" t="s">
        <v>45</v>
      </c>
      <c r="J12" s="24">
        <v>2500</v>
      </c>
      <c r="K12" s="23">
        <v>0</v>
      </c>
      <c r="L12" s="21">
        <f t="shared" si="5"/>
        <v>2500</v>
      </c>
      <c r="N12" s="60">
        <v>42831</v>
      </c>
      <c r="O12" s="59" t="s">
        <v>124</v>
      </c>
      <c r="P12" s="59" t="s">
        <v>125</v>
      </c>
      <c r="Q12" s="39">
        <v>850</v>
      </c>
      <c r="S12" s="49">
        <v>42835</v>
      </c>
      <c r="T12" s="50" t="s">
        <v>90</v>
      </c>
      <c r="U12" s="51"/>
      <c r="V12" s="43">
        <f t="shared" si="2"/>
        <v>0</v>
      </c>
      <c r="W12" s="52"/>
      <c r="X12" s="71"/>
      <c r="Z12" s="53">
        <f t="shared" si="0"/>
        <v>0</v>
      </c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>
        <f t="shared" si="1"/>
        <v>0</v>
      </c>
      <c r="AO12">
        <v>0</v>
      </c>
      <c r="AP12">
        <v>0</v>
      </c>
      <c r="AQ12">
        <v>0</v>
      </c>
      <c r="AR12">
        <v>0</v>
      </c>
      <c r="AS12" s="59">
        <f t="shared" si="3"/>
        <v>0</v>
      </c>
      <c r="AT12" s="59">
        <v>0</v>
      </c>
      <c r="AU12" s="59">
        <f t="shared" si="4"/>
        <v>0</v>
      </c>
      <c r="AV12" s="96">
        <v>0</v>
      </c>
    </row>
    <row r="13" spans="1:53" x14ac:dyDescent="0.25">
      <c r="A13" s="60">
        <v>42829</v>
      </c>
      <c r="B13" s="59" t="s">
        <v>121</v>
      </c>
      <c r="C13" s="88"/>
      <c r="D13" s="86">
        <v>67.2</v>
      </c>
      <c r="E13" s="89"/>
      <c r="F13" s="59"/>
      <c r="G13" s="59"/>
      <c r="H13" s="59" t="s">
        <v>24</v>
      </c>
      <c r="I13" s="59" t="s">
        <v>44</v>
      </c>
      <c r="J13" s="24">
        <v>1000</v>
      </c>
      <c r="K13" s="23">
        <v>0</v>
      </c>
      <c r="L13" s="21">
        <f t="shared" si="5"/>
        <v>1000</v>
      </c>
      <c r="N13" s="60"/>
      <c r="O13" s="59"/>
      <c r="P13" s="59"/>
      <c r="Q13" s="39"/>
      <c r="S13" s="49">
        <v>42836</v>
      </c>
      <c r="T13" s="50" t="s">
        <v>92</v>
      </c>
      <c r="U13" s="51"/>
      <c r="V13" s="43">
        <f t="shared" si="2"/>
        <v>0</v>
      </c>
      <c r="W13" s="52"/>
      <c r="X13" s="52"/>
      <c r="Z13" s="53">
        <f t="shared" si="0"/>
        <v>0</v>
      </c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>
        <f t="shared" si="1"/>
        <v>0</v>
      </c>
      <c r="AO13">
        <v>0</v>
      </c>
      <c r="AP13">
        <v>0</v>
      </c>
      <c r="AQ13">
        <v>0</v>
      </c>
      <c r="AR13">
        <v>0</v>
      </c>
      <c r="AS13" s="59">
        <f t="shared" si="3"/>
        <v>0</v>
      </c>
      <c r="AT13" s="59">
        <v>0</v>
      </c>
      <c r="AU13" s="59">
        <f t="shared" si="4"/>
        <v>0</v>
      </c>
      <c r="AV13" s="96">
        <v>0</v>
      </c>
    </row>
    <row r="14" spans="1:53" x14ac:dyDescent="0.25">
      <c r="A14" s="60">
        <v>42831</v>
      </c>
      <c r="B14" s="59" t="s">
        <v>122</v>
      </c>
      <c r="C14" s="88"/>
      <c r="D14" s="86"/>
      <c r="E14" s="89">
        <v>1250</v>
      </c>
      <c r="F14" s="59"/>
      <c r="G14" s="59"/>
      <c r="H14" s="59" t="s">
        <v>24</v>
      </c>
      <c r="I14" s="59" t="s">
        <v>43</v>
      </c>
      <c r="J14" s="24">
        <v>500</v>
      </c>
      <c r="K14" s="23">
        <v>0</v>
      </c>
      <c r="L14" s="21">
        <f t="shared" si="5"/>
        <v>500</v>
      </c>
      <c r="N14" s="60"/>
      <c r="O14" s="59"/>
      <c r="P14" s="59"/>
      <c r="Q14" s="39"/>
      <c r="S14" s="49">
        <v>42837</v>
      </c>
      <c r="T14" s="50" t="s">
        <v>103</v>
      </c>
      <c r="U14" s="51"/>
      <c r="V14" s="43">
        <f t="shared" si="2"/>
        <v>0</v>
      </c>
      <c r="W14" s="52"/>
      <c r="X14" s="52"/>
      <c r="Z14" s="53">
        <f t="shared" si="0"/>
        <v>0</v>
      </c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>
        <f t="shared" si="1"/>
        <v>0</v>
      </c>
      <c r="AO14">
        <v>0</v>
      </c>
      <c r="AP14">
        <v>0</v>
      </c>
      <c r="AQ14">
        <v>0</v>
      </c>
      <c r="AR14">
        <v>0</v>
      </c>
      <c r="AS14" s="59">
        <f t="shared" si="3"/>
        <v>0</v>
      </c>
      <c r="AT14" s="59">
        <v>0</v>
      </c>
      <c r="AU14" s="59">
        <f t="shared" si="4"/>
        <v>0</v>
      </c>
      <c r="AV14" s="96">
        <v>0</v>
      </c>
    </row>
    <row r="15" spans="1:53" x14ac:dyDescent="0.25">
      <c r="A15" s="100"/>
      <c r="B15" s="94" t="s">
        <v>123</v>
      </c>
      <c r="C15" s="94"/>
      <c r="D15" s="94">
        <v>-441</v>
      </c>
      <c r="E15" s="94"/>
      <c r="F15" s="90"/>
      <c r="G15" s="59"/>
      <c r="H15" s="59" t="s">
        <v>24</v>
      </c>
      <c r="I15" s="59" t="s">
        <v>42</v>
      </c>
      <c r="J15" s="24">
        <v>110</v>
      </c>
      <c r="K15" s="23">
        <v>0</v>
      </c>
      <c r="L15" s="21">
        <f t="shared" si="5"/>
        <v>110</v>
      </c>
      <c r="N15" s="60"/>
      <c r="O15" s="59"/>
      <c r="P15" s="59"/>
      <c r="Q15" s="39"/>
      <c r="S15" s="49">
        <v>42838</v>
      </c>
      <c r="T15" s="50" t="s">
        <v>57</v>
      </c>
      <c r="U15" s="69"/>
      <c r="V15" s="43">
        <f t="shared" si="2"/>
        <v>0</v>
      </c>
      <c r="W15" s="52"/>
      <c r="X15" s="52"/>
      <c r="Z15" s="53">
        <f t="shared" si="0"/>
        <v>0</v>
      </c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>
        <f t="shared" si="1"/>
        <v>0</v>
      </c>
      <c r="AO15">
        <v>0</v>
      </c>
      <c r="AP15">
        <v>0</v>
      </c>
      <c r="AQ15">
        <v>0</v>
      </c>
      <c r="AR15">
        <v>0</v>
      </c>
      <c r="AS15" s="59">
        <f t="shared" si="3"/>
        <v>0</v>
      </c>
      <c r="AT15" s="59">
        <v>0</v>
      </c>
      <c r="AU15" s="59">
        <f t="shared" si="4"/>
        <v>0</v>
      </c>
      <c r="AV15" s="96">
        <v>0</v>
      </c>
    </row>
    <row r="16" spans="1:53" x14ac:dyDescent="0.25">
      <c r="A16" s="60"/>
      <c r="B16" s="59"/>
      <c r="C16" s="88"/>
      <c r="D16" s="86"/>
      <c r="E16" s="89"/>
      <c r="F16" s="59"/>
      <c r="G16" s="59"/>
      <c r="H16" s="59" t="s">
        <v>24</v>
      </c>
      <c r="I16" s="59" t="s">
        <v>41</v>
      </c>
      <c r="J16" s="24">
        <v>500</v>
      </c>
      <c r="K16" s="23">
        <v>0</v>
      </c>
      <c r="L16" s="21">
        <f t="shared" si="5"/>
        <v>500</v>
      </c>
      <c r="N16" s="60"/>
      <c r="O16" s="59"/>
      <c r="P16" s="59"/>
      <c r="Q16" s="39"/>
      <c r="S16" s="49">
        <v>42839</v>
      </c>
      <c r="T16" s="50" t="s">
        <v>75</v>
      </c>
      <c r="U16" s="51"/>
      <c r="V16" s="43">
        <f t="shared" si="2"/>
        <v>0</v>
      </c>
      <c r="W16" s="52"/>
      <c r="X16" s="52"/>
      <c r="Z16" s="75">
        <f t="shared" si="0"/>
        <v>0</v>
      </c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>
        <f t="shared" si="1"/>
        <v>0</v>
      </c>
      <c r="AO16">
        <v>0</v>
      </c>
      <c r="AP16">
        <v>0</v>
      </c>
      <c r="AQ16">
        <v>0</v>
      </c>
      <c r="AR16">
        <v>0</v>
      </c>
      <c r="AS16" s="59">
        <f t="shared" si="3"/>
        <v>0</v>
      </c>
      <c r="AT16" s="59">
        <v>0</v>
      </c>
      <c r="AU16" s="59">
        <f t="shared" si="4"/>
        <v>0</v>
      </c>
      <c r="AV16" s="96">
        <v>0</v>
      </c>
    </row>
    <row r="17" spans="1:57" x14ac:dyDescent="0.25">
      <c r="A17" s="60"/>
      <c r="B17" s="59"/>
      <c r="C17" s="88"/>
      <c r="D17" s="86"/>
      <c r="E17" s="89"/>
      <c r="F17" s="59"/>
      <c r="G17" s="59"/>
      <c r="H17" s="59" t="s">
        <v>24</v>
      </c>
      <c r="I17" s="59" t="s">
        <v>40</v>
      </c>
      <c r="J17" s="24">
        <v>100</v>
      </c>
      <c r="K17" s="23">
        <v>0</v>
      </c>
      <c r="L17" s="21">
        <f t="shared" si="5"/>
        <v>100</v>
      </c>
      <c r="N17" s="60"/>
      <c r="O17" s="59"/>
      <c r="P17" s="59"/>
      <c r="Q17" s="39"/>
      <c r="S17" s="49">
        <v>42840</v>
      </c>
      <c r="T17" s="50" t="s">
        <v>87</v>
      </c>
      <c r="U17" s="51"/>
      <c r="V17" s="43">
        <f t="shared" si="2"/>
        <v>0</v>
      </c>
      <c r="W17" s="52"/>
      <c r="X17" s="71"/>
      <c r="Z17" s="53">
        <f t="shared" si="0"/>
        <v>0</v>
      </c>
      <c r="AA17" s="59"/>
      <c r="AB17" s="59"/>
      <c r="AC17" s="78"/>
      <c r="AD17" s="59"/>
      <c r="AE17" s="59"/>
      <c r="AF17" s="59"/>
      <c r="AG17" s="59"/>
      <c r="AH17" s="59"/>
      <c r="AI17" s="59"/>
      <c r="AJ17" s="59"/>
      <c r="AK17" s="78"/>
      <c r="AL17" s="59"/>
      <c r="AM17" s="59"/>
      <c r="AN17">
        <f t="shared" si="1"/>
        <v>0</v>
      </c>
      <c r="AO17">
        <v>0</v>
      </c>
      <c r="AP17">
        <v>0</v>
      </c>
      <c r="AQ17">
        <v>0</v>
      </c>
      <c r="AR17">
        <v>0</v>
      </c>
      <c r="AS17" s="59">
        <f t="shared" si="3"/>
        <v>0</v>
      </c>
      <c r="AT17" s="59">
        <v>0</v>
      </c>
      <c r="AU17" s="59">
        <f t="shared" si="4"/>
        <v>0</v>
      </c>
      <c r="AV17" s="96">
        <v>0</v>
      </c>
      <c r="BD17" s="40"/>
      <c r="BE17" s="40"/>
    </row>
    <row r="18" spans="1:57" x14ac:dyDescent="0.25">
      <c r="A18" s="59"/>
      <c r="B18" s="59"/>
      <c r="C18" s="88"/>
      <c r="D18" s="86"/>
      <c r="E18" s="89"/>
      <c r="F18" s="78"/>
      <c r="G18" s="59"/>
      <c r="H18" s="59" t="s">
        <v>24</v>
      </c>
      <c r="I18" s="59" t="s">
        <v>39</v>
      </c>
      <c r="J18" s="24">
        <v>100</v>
      </c>
      <c r="K18" s="23">
        <v>0</v>
      </c>
      <c r="L18" s="21">
        <f t="shared" si="5"/>
        <v>100</v>
      </c>
      <c r="N18" s="59"/>
      <c r="O18" s="59"/>
      <c r="P18" s="59"/>
      <c r="Q18" s="39"/>
      <c r="S18" s="49">
        <v>42841</v>
      </c>
      <c r="T18" s="50" t="s">
        <v>89</v>
      </c>
      <c r="U18" s="51" t="s">
        <v>132</v>
      </c>
      <c r="V18" s="76">
        <f t="shared" si="2"/>
        <v>84</v>
      </c>
      <c r="W18" s="52">
        <v>120</v>
      </c>
      <c r="X18" s="52"/>
      <c r="Z18" s="53">
        <f t="shared" si="0"/>
        <v>36</v>
      </c>
      <c r="AA18" s="59">
        <v>0</v>
      </c>
      <c r="AB18" s="59"/>
      <c r="AC18" s="59" t="s">
        <v>133</v>
      </c>
      <c r="AD18" s="59">
        <v>14</v>
      </c>
      <c r="AE18" s="59">
        <v>12</v>
      </c>
      <c r="AF18" s="59"/>
      <c r="AG18" s="59"/>
      <c r="AH18" s="59"/>
      <c r="AI18" s="59"/>
      <c r="AJ18" s="59"/>
      <c r="AK18" s="59"/>
      <c r="AL18" s="59"/>
      <c r="AM18" s="59"/>
      <c r="AN18">
        <f t="shared" si="1"/>
        <v>10</v>
      </c>
      <c r="AO18">
        <v>0</v>
      </c>
      <c r="AP18">
        <v>0</v>
      </c>
      <c r="AQ18">
        <v>0</v>
      </c>
      <c r="AR18">
        <v>0</v>
      </c>
      <c r="AS18" s="59">
        <f t="shared" si="3"/>
        <v>0</v>
      </c>
      <c r="AT18" s="59">
        <v>2</v>
      </c>
      <c r="AU18" s="59">
        <f t="shared" si="4"/>
        <v>10</v>
      </c>
      <c r="AV18" s="96">
        <v>0</v>
      </c>
    </row>
    <row r="19" spans="1:57" x14ac:dyDescent="0.25">
      <c r="A19" s="60"/>
      <c r="B19" s="59"/>
      <c r="C19" s="88"/>
      <c r="D19" s="86"/>
      <c r="E19" s="89"/>
      <c r="F19" s="59"/>
      <c r="G19" s="59"/>
      <c r="H19" s="59" t="s">
        <v>24</v>
      </c>
      <c r="I19" s="59" t="s">
        <v>38</v>
      </c>
      <c r="J19" s="24">
        <v>850</v>
      </c>
      <c r="K19" s="70">
        <v>0</v>
      </c>
      <c r="L19" s="21">
        <f t="shared" si="5"/>
        <v>850</v>
      </c>
      <c r="N19" s="59"/>
      <c r="O19" s="59"/>
      <c r="P19" s="59"/>
      <c r="Q19" s="39"/>
      <c r="S19" s="49">
        <v>42842</v>
      </c>
      <c r="T19" s="50" t="s">
        <v>90</v>
      </c>
      <c r="U19" s="69" t="s">
        <v>134</v>
      </c>
      <c r="V19" s="43">
        <f t="shared" si="2"/>
        <v>103</v>
      </c>
      <c r="W19" s="52">
        <v>125</v>
      </c>
      <c r="X19" s="52"/>
      <c r="Z19" s="53">
        <f t="shared" si="0"/>
        <v>22</v>
      </c>
      <c r="AA19" s="59"/>
      <c r="AB19" s="59"/>
      <c r="AC19" s="59" t="s">
        <v>135</v>
      </c>
      <c r="AD19" s="59">
        <v>12</v>
      </c>
      <c r="AE19" s="59"/>
      <c r="AF19" s="59"/>
      <c r="AG19" s="59"/>
      <c r="AH19" s="59"/>
      <c r="AI19" s="59"/>
      <c r="AJ19" s="59"/>
      <c r="AK19" s="59"/>
      <c r="AL19" s="59"/>
      <c r="AM19" s="59"/>
      <c r="AN19">
        <f t="shared" si="1"/>
        <v>10</v>
      </c>
      <c r="AO19">
        <v>0</v>
      </c>
      <c r="AP19">
        <v>0</v>
      </c>
      <c r="AQ19">
        <v>0</v>
      </c>
      <c r="AR19">
        <v>0</v>
      </c>
      <c r="AS19" s="59">
        <f t="shared" si="3"/>
        <v>0</v>
      </c>
      <c r="AT19" s="59">
        <v>0</v>
      </c>
      <c r="AU19" s="59">
        <f t="shared" si="4"/>
        <v>0</v>
      </c>
      <c r="AV19" s="96">
        <v>10</v>
      </c>
      <c r="BA19" s="40"/>
    </row>
    <row r="20" spans="1:57" x14ac:dyDescent="0.25">
      <c r="A20" s="60"/>
      <c r="B20" s="59"/>
      <c r="C20" s="88"/>
      <c r="D20" s="91"/>
      <c r="E20" s="89"/>
      <c r="F20" s="59"/>
      <c r="G20" s="59"/>
      <c r="H20" s="59" t="s">
        <v>24</v>
      </c>
      <c r="I20" s="59" t="s">
        <v>37</v>
      </c>
      <c r="J20" s="24">
        <v>300</v>
      </c>
      <c r="K20" s="23">
        <v>0</v>
      </c>
      <c r="L20" s="21">
        <f t="shared" si="5"/>
        <v>300</v>
      </c>
      <c r="N20" s="59"/>
      <c r="O20" s="59"/>
      <c r="P20" s="59"/>
      <c r="Q20" s="39"/>
      <c r="S20" s="49">
        <v>42843</v>
      </c>
      <c r="T20" s="50" t="s">
        <v>92</v>
      </c>
      <c r="U20" s="51"/>
      <c r="V20" s="43">
        <f t="shared" si="2"/>
        <v>0</v>
      </c>
      <c r="W20" s="52"/>
      <c r="X20" s="52"/>
      <c r="Z20" s="53">
        <f t="shared" si="0"/>
        <v>0</v>
      </c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>
        <f t="shared" si="1"/>
        <v>0</v>
      </c>
      <c r="AO20">
        <v>0</v>
      </c>
      <c r="AP20">
        <v>0</v>
      </c>
      <c r="AQ20">
        <v>0</v>
      </c>
      <c r="AR20">
        <v>0</v>
      </c>
      <c r="AS20" s="59">
        <f t="shared" si="3"/>
        <v>0</v>
      </c>
      <c r="AT20" s="59">
        <v>0</v>
      </c>
      <c r="AU20" s="59">
        <f t="shared" si="4"/>
        <v>0</v>
      </c>
      <c r="AV20" s="96">
        <v>0</v>
      </c>
    </row>
    <row r="21" spans="1:57" x14ac:dyDescent="0.25">
      <c r="A21" s="60"/>
      <c r="B21" s="59"/>
      <c r="C21" s="92"/>
      <c r="D21" s="86"/>
      <c r="E21" s="89"/>
      <c r="F21" s="59"/>
      <c r="G21" s="59"/>
      <c r="H21" s="59" t="s">
        <v>24</v>
      </c>
      <c r="I21" s="59" t="s">
        <v>36</v>
      </c>
      <c r="J21" s="24">
        <v>100</v>
      </c>
      <c r="K21" s="23">
        <v>0</v>
      </c>
      <c r="L21" s="21">
        <f t="shared" si="5"/>
        <v>100</v>
      </c>
      <c r="N21" s="59"/>
      <c r="O21" s="59"/>
      <c r="P21" s="59"/>
      <c r="Q21" s="39"/>
      <c r="S21" s="49">
        <v>42844</v>
      </c>
      <c r="T21" s="50" t="s">
        <v>103</v>
      </c>
      <c r="U21" s="51"/>
      <c r="V21" s="43">
        <f t="shared" si="2"/>
        <v>0</v>
      </c>
      <c r="W21" s="52"/>
      <c r="X21" s="52"/>
      <c r="Z21" s="53">
        <f t="shared" si="0"/>
        <v>0</v>
      </c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>
        <f t="shared" ref="AN21:AN84" si="6">SUM(AO21,AV21,AU21)</f>
        <v>0</v>
      </c>
      <c r="AO21">
        <v>0</v>
      </c>
      <c r="AP21">
        <v>0</v>
      </c>
      <c r="AQ21">
        <v>0</v>
      </c>
      <c r="AR21">
        <v>0</v>
      </c>
      <c r="AS21" s="59">
        <f t="shared" si="3"/>
        <v>0</v>
      </c>
      <c r="AT21" s="59">
        <v>0</v>
      </c>
      <c r="AU21" s="59">
        <f t="shared" si="4"/>
        <v>0</v>
      </c>
      <c r="AV21" s="96">
        <v>0</v>
      </c>
    </row>
    <row r="22" spans="1:57" x14ac:dyDescent="0.25">
      <c r="A22" s="60"/>
      <c r="B22" s="59"/>
      <c r="C22" s="88"/>
      <c r="D22" s="86"/>
      <c r="E22" s="89"/>
      <c r="F22" s="59"/>
      <c r="G22" s="59" t="s">
        <v>31</v>
      </c>
      <c r="H22" s="59" t="s">
        <v>26</v>
      </c>
      <c r="I22" s="59" t="s">
        <v>35</v>
      </c>
      <c r="J22" s="24">
        <v>1800</v>
      </c>
      <c r="K22" s="23">
        <v>0</v>
      </c>
      <c r="L22" s="21">
        <f t="shared" si="5"/>
        <v>1800</v>
      </c>
      <c r="N22" s="59"/>
      <c r="O22" s="59"/>
      <c r="P22" s="59"/>
      <c r="Q22" s="39"/>
      <c r="S22" s="49">
        <v>42845</v>
      </c>
      <c r="T22" s="50" t="s">
        <v>57</v>
      </c>
      <c r="U22" s="51"/>
      <c r="V22" s="43">
        <f t="shared" si="2"/>
        <v>0</v>
      </c>
      <c r="W22" s="52"/>
      <c r="X22" s="77"/>
      <c r="Z22" s="53">
        <f t="shared" si="0"/>
        <v>0</v>
      </c>
      <c r="AA22" s="59"/>
      <c r="AB22" s="59"/>
      <c r="AC22" s="59"/>
      <c r="AD22" s="78"/>
      <c r="AE22" s="59"/>
      <c r="AF22" s="59"/>
      <c r="AG22" s="59"/>
      <c r="AH22" s="59"/>
      <c r="AI22" s="59"/>
      <c r="AJ22" s="59"/>
      <c r="AK22" s="59"/>
      <c r="AL22" s="59"/>
      <c r="AM22" s="59"/>
      <c r="AN22">
        <f t="shared" si="6"/>
        <v>0</v>
      </c>
      <c r="AO22">
        <v>0</v>
      </c>
      <c r="AP22">
        <v>0</v>
      </c>
      <c r="AQ22">
        <v>0</v>
      </c>
      <c r="AR22">
        <v>0</v>
      </c>
      <c r="AS22" s="59">
        <f t="shared" si="3"/>
        <v>0</v>
      </c>
      <c r="AT22" s="59">
        <v>0</v>
      </c>
      <c r="AU22" s="59">
        <f t="shared" si="4"/>
        <v>0</v>
      </c>
      <c r="AV22" s="96">
        <v>0</v>
      </c>
    </row>
    <row r="23" spans="1:57" x14ac:dyDescent="0.25">
      <c r="A23" s="87"/>
      <c r="B23" s="59"/>
      <c r="C23" s="88"/>
      <c r="D23" s="91"/>
      <c r="E23" s="89"/>
      <c r="F23" s="59"/>
      <c r="G23" s="59" t="s">
        <v>32</v>
      </c>
      <c r="H23" s="59" t="s">
        <v>27</v>
      </c>
      <c r="I23" s="59" t="s">
        <v>34</v>
      </c>
      <c r="J23" s="24">
        <v>10000</v>
      </c>
      <c r="K23" s="23">
        <v>0</v>
      </c>
      <c r="L23" s="21">
        <f t="shared" si="5"/>
        <v>10000</v>
      </c>
      <c r="N23" s="59"/>
      <c r="O23" s="59"/>
      <c r="P23" s="59"/>
      <c r="Q23" s="39"/>
      <c r="S23" s="49">
        <v>42846</v>
      </c>
      <c r="T23" s="50" t="s">
        <v>75</v>
      </c>
      <c r="U23" s="51"/>
      <c r="V23" s="43">
        <f t="shared" si="2"/>
        <v>0</v>
      </c>
      <c r="W23" s="71"/>
      <c r="X23" s="71"/>
      <c r="Z23" s="53">
        <f t="shared" si="0"/>
        <v>0</v>
      </c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>
        <f t="shared" si="6"/>
        <v>0</v>
      </c>
      <c r="AO23">
        <v>0</v>
      </c>
      <c r="AP23">
        <v>0</v>
      </c>
      <c r="AQ23">
        <v>0</v>
      </c>
      <c r="AR23">
        <v>0</v>
      </c>
      <c r="AS23" s="59">
        <f t="shared" si="3"/>
        <v>0</v>
      </c>
      <c r="AT23" s="59">
        <v>0</v>
      </c>
      <c r="AU23" s="59">
        <f t="shared" si="4"/>
        <v>0</v>
      </c>
      <c r="AV23" s="96">
        <v>0</v>
      </c>
    </row>
    <row r="24" spans="1:57" x14ac:dyDescent="0.25">
      <c r="A24" s="60"/>
      <c r="B24" s="59"/>
      <c r="C24" s="88"/>
      <c r="D24" s="86"/>
      <c r="E24" s="89"/>
      <c r="F24" s="59"/>
      <c r="G24" s="78" t="s">
        <v>30</v>
      </c>
      <c r="H24" s="59" t="s">
        <v>29</v>
      </c>
      <c r="I24" s="59" t="s">
        <v>50</v>
      </c>
      <c r="J24" s="24">
        <f>85*7</f>
        <v>595</v>
      </c>
      <c r="K24" s="23">
        <v>0</v>
      </c>
      <c r="L24" s="21">
        <f t="shared" si="5"/>
        <v>595</v>
      </c>
      <c r="N24" s="59"/>
      <c r="O24" s="59"/>
      <c r="P24" s="59"/>
      <c r="Q24" s="39"/>
      <c r="S24" s="49">
        <v>42847</v>
      </c>
      <c r="T24" s="50" t="s">
        <v>87</v>
      </c>
      <c r="U24" s="51"/>
      <c r="V24" s="43">
        <f t="shared" si="2"/>
        <v>0</v>
      </c>
      <c r="W24" s="52"/>
      <c r="X24" s="52"/>
      <c r="Z24" s="53">
        <f t="shared" si="0"/>
        <v>0</v>
      </c>
      <c r="AA24" s="59"/>
      <c r="AB24" s="59"/>
      <c r="AC24" s="59"/>
      <c r="AD24" s="59"/>
      <c r="AE24" s="78"/>
      <c r="AF24" s="59"/>
      <c r="AG24" s="59"/>
      <c r="AH24" s="59"/>
      <c r="AI24" s="59"/>
      <c r="AJ24" s="59"/>
      <c r="AK24" s="59"/>
      <c r="AL24" s="59"/>
      <c r="AM24" s="59"/>
      <c r="AN24" s="40">
        <f t="shared" si="6"/>
        <v>0</v>
      </c>
      <c r="AO24">
        <v>0</v>
      </c>
      <c r="AP24">
        <v>0</v>
      </c>
      <c r="AQ24">
        <v>0</v>
      </c>
      <c r="AR24">
        <v>0</v>
      </c>
      <c r="AS24" s="59">
        <f t="shared" si="3"/>
        <v>0</v>
      </c>
      <c r="AT24" s="59">
        <v>0</v>
      </c>
      <c r="AU24" s="59">
        <f t="shared" si="4"/>
        <v>0</v>
      </c>
      <c r="AV24" s="96">
        <v>0</v>
      </c>
    </row>
    <row r="25" spans="1:57" x14ac:dyDescent="0.25">
      <c r="A25" s="60"/>
      <c r="B25" s="59"/>
      <c r="C25" s="88"/>
      <c r="D25" s="86"/>
      <c r="E25" s="89"/>
      <c r="F25" s="59"/>
      <c r="G25" s="59" t="s">
        <v>33</v>
      </c>
      <c r="H25" s="59" t="s">
        <v>29</v>
      </c>
      <c r="I25" s="59" t="s">
        <v>49</v>
      </c>
      <c r="J25" s="24">
        <v>234</v>
      </c>
      <c r="K25" s="23">
        <v>0</v>
      </c>
      <c r="L25" s="21">
        <f t="shared" si="5"/>
        <v>234</v>
      </c>
      <c r="N25" s="59"/>
      <c r="O25" s="59"/>
      <c r="P25" s="59"/>
      <c r="Q25" s="39"/>
      <c r="S25" s="49">
        <v>42848</v>
      </c>
      <c r="T25" s="50" t="s">
        <v>89</v>
      </c>
      <c r="U25" s="51"/>
      <c r="V25" s="43">
        <f t="shared" si="2"/>
        <v>0</v>
      </c>
      <c r="W25" s="52"/>
      <c r="X25" s="52"/>
      <c r="Z25" s="53">
        <f t="shared" si="0"/>
        <v>0</v>
      </c>
      <c r="AA25" s="59"/>
      <c r="AB25" s="59"/>
      <c r="AC25" s="59"/>
      <c r="AD25" s="59"/>
      <c r="AE25" s="95"/>
      <c r="AF25" s="59"/>
      <c r="AG25" s="59"/>
      <c r="AH25" s="59"/>
      <c r="AI25" s="59"/>
      <c r="AJ25" s="59"/>
      <c r="AK25" s="59"/>
      <c r="AL25" s="59"/>
      <c r="AM25" s="59"/>
      <c r="AN25">
        <f t="shared" si="6"/>
        <v>0</v>
      </c>
      <c r="AO25">
        <v>0</v>
      </c>
      <c r="AP25">
        <v>0</v>
      </c>
      <c r="AQ25">
        <v>0</v>
      </c>
      <c r="AR25">
        <v>0</v>
      </c>
      <c r="AS25" s="59">
        <f t="shared" si="3"/>
        <v>0</v>
      </c>
      <c r="AT25" s="59">
        <v>0</v>
      </c>
      <c r="AU25" s="59">
        <f t="shared" si="4"/>
        <v>0</v>
      </c>
      <c r="AV25" s="96">
        <v>0</v>
      </c>
    </row>
    <row r="26" spans="1:57" x14ac:dyDescent="0.25">
      <c r="A26" s="60"/>
      <c r="B26" s="59"/>
      <c r="C26" s="88"/>
      <c r="D26" s="86"/>
      <c r="E26" s="89"/>
      <c r="F26" s="59"/>
      <c r="G26" s="59" t="s">
        <v>85</v>
      </c>
      <c r="H26" s="59" t="s">
        <v>28</v>
      </c>
      <c r="I26" s="59" t="s">
        <v>86</v>
      </c>
      <c r="J26" s="24">
        <v>80</v>
      </c>
      <c r="K26" s="23" t="s">
        <v>88</v>
      </c>
      <c r="L26" s="21">
        <v>30</v>
      </c>
      <c r="N26" s="59"/>
      <c r="O26" s="59"/>
      <c r="P26" s="59"/>
      <c r="Q26" s="39"/>
      <c r="S26" s="49">
        <v>42849</v>
      </c>
      <c r="T26" s="50" t="s">
        <v>90</v>
      </c>
      <c r="U26" s="51"/>
      <c r="V26" s="43">
        <f t="shared" si="2"/>
        <v>0</v>
      </c>
      <c r="W26" s="52"/>
      <c r="X26" s="52"/>
      <c r="Z26" s="53">
        <f t="shared" si="0"/>
        <v>0</v>
      </c>
      <c r="AA26" s="59"/>
      <c r="AB26" s="59"/>
      <c r="AC26" s="59"/>
      <c r="AD26" s="59"/>
      <c r="AE26" s="59"/>
      <c r="AF26" s="59"/>
      <c r="AG26" s="95"/>
      <c r="AH26" s="59"/>
      <c r="AI26" s="59"/>
      <c r="AJ26" s="59"/>
      <c r="AK26" s="59"/>
      <c r="AL26" s="59"/>
      <c r="AM26" s="59"/>
      <c r="AN26">
        <f t="shared" si="6"/>
        <v>0</v>
      </c>
      <c r="AO26">
        <v>0</v>
      </c>
      <c r="AP26">
        <v>0</v>
      </c>
      <c r="AQ26">
        <v>0</v>
      </c>
      <c r="AR26">
        <v>0</v>
      </c>
      <c r="AS26" s="59">
        <f t="shared" si="3"/>
        <v>0</v>
      </c>
      <c r="AT26" s="59">
        <v>0</v>
      </c>
      <c r="AU26" s="59">
        <f t="shared" si="4"/>
        <v>0</v>
      </c>
      <c r="AV26" s="96">
        <v>0</v>
      </c>
    </row>
    <row r="27" spans="1:57" x14ac:dyDescent="0.25">
      <c r="A27" s="60"/>
      <c r="B27" s="59"/>
      <c r="C27" s="88"/>
      <c r="D27" s="86"/>
      <c r="E27" s="89"/>
      <c r="F27" s="59"/>
      <c r="G27" s="60">
        <v>42789</v>
      </c>
      <c r="H27" s="59" t="s">
        <v>93</v>
      </c>
      <c r="I27" s="59" t="s">
        <v>94</v>
      </c>
      <c r="J27" s="24">
        <v>100</v>
      </c>
      <c r="K27" s="23">
        <v>0</v>
      </c>
      <c r="L27" s="21">
        <f>J27-K27</f>
        <v>100</v>
      </c>
      <c r="N27" s="59"/>
      <c r="O27" s="59"/>
      <c r="P27" s="59"/>
      <c r="Q27" s="39"/>
      <c r="S27" s="49">
        <v>42850</v>
      </c>
      <c r="T27" s="50" t="s">
        <v>92</v>
      </c>
      <c r="U27" s="51"/>
      <c r="V27" s="43">
        <f t="shared" si="2"/>
        <v>0</v>
      </c>
      <c r="W27" s="52"/>
      <c r="X27" s="52"/>
      <c r="Z27" s="53">
        <f t="shared" si="0"/>
        <v>0</v>
      </c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>
        <f t="shared" si="6"/>
        <v>0</v>
      </c>
      <c r="AO27">
        <v>0</v>
      </c>
      <c r="AP27">
        <v>0</v>
      </c>
      <c r="AQ27">
        <v>0</v>
      </c>
      <c r="AR27">
        <v>0</v>
      </c>
      <c r="AS27" s="59">
        <f t="shared" si="3"/>
        <v>0</v>
      </c>
      <c r="AT27" s="59">
        <v>0</v>
      </c>
      <c r="AU27" s="59">
        <f t="shared" si="4"/>
        <v>0</v>
      </c>
      <c r="AV27" s="96">
        <v>0</v>
      </c>
    </row>
    <row r="28" spans="1:57" x14ac:dyDescent="0.25">
      <c r="A28" s="60"/>
      <c r="B28" s="59"/>
      <c r="C28" s="88"/>
      <c r="D28" s="86"/>
      <c r="E28" s="89"/>
      <c r="F28" s="59"/>
      <c r="G28" s="79">
        <v>42794</v>
      </c>
      <c r="H28" s="64" t="s">
        <v>95</v>
      </c>
      <c r="I28" s="97" t="s">
        <v>96</v>
      </c>
      <c r="J28" s="80">
        <v>10</v>
      </c>
      <c r="K28" s="81" t="s">
        <v>115</v>
      </c>
      <c r="L28" s="82">
        <v>0</v>
      </c>
      <c r="N28" s="59"/>
      <c r="O28" s="59"/>
      <c r="P28" s="59" t="s">
        <v>99</v>
      </c>
      <c r="Q28" s="39"/>
      <c r="S28" s="49">
        <v>42851</v>
      </c>
      <c r="T28" s="50" t="s">
        <v>103</v>
      </c>
      <c r="U28" s="51"/>
      <c r="V28" s="43">
        <f t="shared" si="2"/>
        <v>0</v>
      </c>
      <c r="W28" s="52"/>
      <c r="X28" s="52"/>
      <c r="Z28" s="53">
        <f t="shared" si="0"/>
        <v>0</v>
      </c>
      <c r="AA28" s="78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>
        <f t="shared" si="6"/>
        <v>0</v>
      </c>
      <c r="AO28">
        <v>0</v>
      </c>
      <c r="AP28">
        <v>0</v>
      </c>
      <c r="AQ28">
        <v>0</v>
      </c>
      <c r="AR28">
        <v>0</v>
      </c>
      <c r="AS28" s="59">
        <f t="shared" si="3"/>
        <v>0</v>
      </c>
      <c r="AT28" s="59">
        <v>0</v>
      </c>
      <c r="AU28" s="59">
        <f t="shared" si="4"/>
        <v>0</v>
      </c>
      <c r="AV28" s="96">
        <v>0</v>
      </c>
    </row>
    <row r="29" spans="1:57" x14ac:dyDescent="0.25">
      <c r="A29" s="60"/>
      <c r="B29" s="59"/>
      <c r="C29" s="88"/>
      <c r="D29" s="86"/>
      <c r="E29" s="89"/>
      <c r="F29" s="59"/>
      <c r="G29" s="60">
        <v>42802</v>
      </c>
      <c r="H29" s="59" t="s">
        <v>100</v>
      </c>
      <c r="I29" s="59" t="s">
        <v>101</v>
      </c>
      <c r="J29" s="24">
        <v>140</v>
      </c>
      <c r="K29" s="23">
        <v>0</v>
      </c>
      <c r="L29" s="21">
        <f t="shared" ref="L29:L30" si="7">J29-K29</f>
        <v>140</v>
      </c>
      <c r="N29" s="59"/>
      <c r="O29" s="59"/>
      <c r="P29" s="59"/>
      <c r="Q29" s="39"/>
      <c r="S29" s="49">
        <v>42852</v>
      </c>
      <c r="T29" s="50" t="s">
        <v>57</v>
      </c>
      <c r="U29" s="51"/>
      <c r="V29" s="43">
        <f t="shared" si="2"/>
        <v>0</v>
      </c>
      <c r="W29" s="52"/>
      <c r="X29" s="52"/>
      <c r="Z29" s="53">
        <f t="shared" si="0"/>
        <v>0</v>
      </c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>
        <f t="shared" si="6"/>
        <v>0</v>
      </c>
      <c r="AO29">
        <v>0</v>
      </c>
      <c r="AP29">
        <v>0</v>
      </c>
      <c r="AQ29">
        <v>0</v>
      </c>
      <c r="AR29">
        <v>0</v>
      </c>
      <c r="AS29" s="59">
        <f t="shared" si="3"/>
        <v>0</v>
      </c>
      <c r="AT29" s="59">
        <v>0</v>
      </c>
      <c r="AU29" s="59">
        <f t="shared" si="4"/>
        <v>0</v>
      </c>
      <c r="AV29" s="96">
        <v>0</v>
      </c>
    </row>
    <row r="30" spans="1:57" x14ac:dyDescent="0.25">
      <c r="A30" s="60"/>
      <c r="B30" s="59"/>
      <c r="C30" s="88"/>
      <c r="D30" s="86"/>
      <c r="E30" s="89"/>
      <c r="F30" s="59"/>
      <c r="G30" s="60">
        <v>42802</v>
      </c>
      <c r="H30" s="59" t="s">
        <v>100</v>
      </c>
      <c r="I30" s="59" t="s">
        <v>102</v>
      </c>
      <c r="J30" s="24">
        <v>200</v>
      </c>
      <c r="K30" s="23">
        <v>0</v>
      </c>
      <c r="L30" s="21">
        <f t="shared" si="7"/>
        <v>200</v>
      </c>
      <c r="N30" s="59"/>
      <c r="O30" s="59"/>
      <c r="P30" s="59"/>
      <c r="Q30" s="39"/>
      <c r="S30" s="49">
        <v>42853</v>
      </c>
      <c r="T30" s="50" t="s">
        <v>75</v>
      </c>
      <c r="U30" s="51"/>
      <c r="V30" s="76">
        <f t="shared" si="2"/>
        <v>0</v>
      </c>
      <c r="W30" s="52"/>
      <c r="X30" s="52"/>
      <c r="Z30" s="53">
        <f t="shared" si="0"/>
        <v>0</v>
      </c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>
        <f t="shared" si="6"/>
        <v>0</v>
      </c>
      <c r="AO30">
        <v>0</v>
      </c>
      <c r="AP30">
        <v>0</v>
      </c>
      <c r="AQ30">
        <v>0</v>
      </c>
      <c r="AR30">
        <v>0</v>
      </c>
      <c r="AS30" s="59">
        <f t="shared" si="3"/>
        <v>0</v>
      </c>
      <c r="AT30" s="59">
        <v>0</v>
      </c>
      <c r="AU30" s="59">
        <f t="shared" si="4"/>
        <v>0</v>
      </c>
      <c r="AV30" s="96">
        <v>0</v>
      </c>
    </row>
    <row r="31" spans="1:57" x14ac:dyDescent="0.25">
      <c r="A31" s="93"/>
      <c r="B31" s="59"/>
      <c r="C31" s="88"/>
      <c r="D31" s="86"/>
      <c r="E31" s="89"/>
      <c r="F31" s="59"/>
      <c r="G31" s="59"/>
      <c r="H31" s="59"/>
      <c r="I31" s="59"/>
      <c r="J31" s="24"/>
      <c r="K31" s="23"/>
      <c r="L31" s="21"/>
      <c r="N31" s="59"/>
      <c r="O31" s="59"/>
      <c r="P31" s="59"/>
      <c r="Q31" s="39"/>
      <c r="S31" s="49">
        <v>42854</v>
      </c>
      <c r="T31" s="50" t="s">
        <v>87</v>
      </c>
      <c r="U31" s="51"/>
      <c r="V31" s="43">
        <f t="shared" si="2"/>
        <v>0</v>
      </c>
      <c r="W31" s="52"/>
      <c r="X31" s="52"/>
      <c r="Z31" s="53">
        <f t="shared" si="0"/>
        <v>0</v>
      </c>
      <c r="AA31" s="59"/>
      <c r="AB31" s="59"/>
      <c r="AC31" s="59"/>
      <c r="AD31" s="59"/>
      <c r="AE31" s="95"/>
      <c r="AF31" s="59"/>
      <c r="AG31" s="59"/>
      <c r="AH31" s="59"/>
      <c r="AI31" s="59"/>
      <c r="AJ31" s="59"/>
      <c r="AK31" s="59"/>
      <c r="AL31" s="59"/>
      <c r="AM31" s="59"/>
      <c r="AN31">
        <f t="shared" si="6"/>
        <v>0</v>
      </c>
      <c r="AO31">
        <v>0</v>
      </c>
      <c r="AP31">
        <v>0</v>
      </c>
      <c r="AQ31">
        <v>0</v>
      </c>
      <c r="AR31">
        <v>0</v>
      </c>
      <c r="AS31" s="59">
        <f t="shared" si="3"/>
        <v>0</v>
      </c>
      <c r="AT31" s="59">
        <v>0</v>
      </c>
      <c r="AU31" s="59">
        <f t="shared" si="4"/>
        <v>0</v>
      </c>
      <c r="AV31" s="96">
        <v>0</v>
      </c>
    </row>
    <row r="32" spans="1:57" x14ac:dyDescent="0.25">
      <c r="A32" s="60"/>
      <c r="B32" s="59"/>
      <c r="C32" s="88"/>
      <c r="D32" s="86"/>
      <c r="E32" s="89"/>
      <c r="F32" s="59"/>
      <c r="G32" s="59"/>
      <c r="H32" s="59"/>
      <c r="I32" s="59"/>
      <c r="J32" s="24"/>
      <c r="K32" s="23"/>
      <c r="L32" s="21"/>
      <c r="N32" s="59"/>
      <c r="O32" s="59"/>
      <c r="P32" s="59"/>
      <c r="Q32" s="39"/>
      <c r="S32" s="49">
        <v>42855</v>
      </c>
      <c r="T32" s="50" t="s">
        <v>89</v>
      </c>
      <c r="U32" s="51"/>
      <c r="V32" s="43">
        <f t="shared" si="2"/>
        <v>0</v>
      </c>
      <c r="W32" s="52"/>
      <c r="X32" s="52"/>
      <c r="Z32" s="53">
        <f t="shared" si="0"/>
        <v>0</v>
      </c>
      <c r="AA32" s="59"/>
      <c r="AB32" s="78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>
        <f t="shared" si="6"/>
        <v>0</v>
      </c>
      <c r="AO32">
        <v>0</v>
      </c>
      <c r="AP32">
        <v>0</v>
      </c>
      <c r="AQ32">
        <v>0</v>
      </c>
      <c r="AR32">
        <v>0</v>
      </c>
      <c r="AS32" s="59">
        <f t="shared" si="3"/>
        <v>0</v>
      </c>
      <c r="AT32" s="59">
        <v>0</v>
      </c>
      <c r="AU32" s="59">
        <f t="shared" si="4"/>
        <v>0</v>
      </c>
      <c r="AV32" s="96">
        <v>0</v>
      </c>
    </row>
    <row r="33" spans="1:49" x14ac:dyDescent="0.25">
      <c r="A33" s="60"/>
      <c r="B33" s="59"/>
      <c r="C33" s="88"/>
      <c r="D33" s="86"/>
      <c r="E33" s="89"/>
      <c r="F33" s="59"/>
      <c r="G33" s="59"/>
      <c r="H33" s="59"/>
      <c r="I33" s="59"/>
      <c r="J33" s="24"/>
      <c r="K33" s="23"/>
      <c r="L33" s="21"/>
      <c r="N33" s="59"/>
      <c r="O33" s="59"/>
      <c r="P33" s="59"/>
      <c r="Q33" s="39"/>
      <c r="S33" s="49">
        <v>42856</v>
      </c>
      <c r="T33" s="50" t="s">
        <v>90</v>
      </c>
      <c r="U33" s="51"/>
      <c r="V33" s="43">
        <f t="shared" si="2"/>
        <v>0</v>
      </c>
      <c r="W33" s="52"/>
      <c r="X33" s="52"/>
      <c r="Z33" s="53">
        <f t="shared" si="0"/>
        <v>0</v>
      </c>
      <c r="AA33" s="95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>
        <f t="shared" si="6"/>
        <v>0</v>
      </c>
      <c r="AO33">
        <v>0</v>
      </c>
      <c r="AP33">
        <v>0</v>
      </c>
      <c r="AQ33">
        <v>0</v>
      </c>
      <c r="AR33">
        <v>0</v>
      </c>
      <c r="AS33" s="59">
        <f t="shared" si="3"/>
        <v>0</v>
      </c>
      <c r="AT33" s="59">
        <v>0</v>
      </c>
      <c r="AU33" s="59">
        <f t="shared" si="4"/>
        <v>0</v>
      </c>
      <c r="AV33" s="96">
        <v>0</v>
      </c>
    </row>
    <row r="34" spans="1:49" x14ac:dyDescent="0.25">
      <c r="A34" s="60"/>
      <c r="B34" s="59"/>
      <c r="C34" s="88"/>
      <c r="D34" s="86"/>
      <c r="E34" s="89"/>
      <c r="F34" s="59"/>
      <c r="G34" s="59"/>
      <c r="H34" s="59"/>
      <c r="I34" s="59"/>
      <c r="J34" s="24"/>
      <c r="K34" s="23"/>
      <c r="L34" s="21"/>
      <c r="N34" s="59"/>
      <c r="O34" s="59"/>
      <c r="P34" s="59"/>
      <c r="Q34" s="39"/>
      <c r="S34" s="49">
        <v>42857</v>
      </c>
      <c r="T34" s="50" t="s">
        <v>92</v>
      </c>
      <c r="U34" s="51"/>
      <c r="V34" s="43">
        <f t="shared" si="2"/>
        <v>0</v>
      </c>
      <c r="W34" s="52"/>
      <c r="X34" s="52"/>
      <c r="Z34" s="53">
        <f t="shared" si="0"/>
        <v>0</v>
      </c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>
        <f t="shared" si="6"/>
        <v>0</v>
      </c>
      <c r="AO34">
        <v>0</v>
      </c>
      <c r="AP34">
        <v>0</v>
      </c>
      <c r="AQ34">
        <v>0</v>
      </c>
      <c r="AR34">
        <v>0</v>
      </c>
      <c r="AS34" s="59">
        <f t="shared" si="3"/>
        <v>0</v>
      </c>
      <c r="AT34" s="59">
        <v>0</v>
      </c>
      <c r="AU34" s="59">
        <f t="shared" si="4"/>
        <v>0</v>
      </c>
      <c r="AV34" s="96">
        <v>0</v>
      </c>
    </row>
    <row r="35" spans="1:49" x14ac:dyDescent="0.25">
      <c r="A35" s="60"/>
      <c r="B35" s="94"/>
      <c r="C35" s="94"/>
      <c r="D35" s="94"/>
      <c r="E35" s="89"/>
      <c r="F35" s="59"/>
      <c r="G35" s="59"/>
      <c r="H35" s="59"/>
      <c r="I35" s="59"/>
      <c r="J35" s="24"/>
      <c r="K35" s="23"/>
      <c r="L35" s="21"/>
      <c r="N35" s="59"/>
      <c r="O35" s="59"/>
      <c r="P35" s="59"/>
      <c r="Q35" s="39"/>
      <c r="S35" s="49">
        <v>42858</v>
      </c>
      <c r="T35" s="50" t="s">
        <v>103</v>
      </c>
      <c r="U35" s="51"/>
      <c r="V35" s="43">
        <f t="shared" si="2"/>
        <v>0</v>
      </c>
      <c r="W35" s="52"/>
      <c r="X35" s="52"/>
      <c r="Z35" s="53">
        <f t="shared" si="0"/>
        <v>0</v>
      </c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>
        <f t="shared" si="6"/>
        <v>0</v>
      </c>
      <c r="AO35">
        <v>0</v>
      </c>
      <c r="AP35">
        <v>0</v>
      </c>
      <c r="AQ35">
        <v>0</v>
      </c>
      <c r="AR35">
        <v>0</v>
      </c>
      <c r="AS35" s="59">
        <f t="shared" si="3"/>
        <v>0</v>
      </c>
      <c r="AT35" s="59">
        <v>0</v>
      </c>
      <c r="AU35" s="59">
        <f t="shared" si="4"/>
        <v>0</v>
      </c>
      <c r="AV35" s="96">
        <v>0</v>
      </c>
    </row>
    <row r="36" spans="1:49" x14ac:dyDescent="0.25">
      <c r="A36" s="60"/>
      <c r="B36" s="59"/>
      <c r="C36" s="88"/>
      <c r="D36" s="86"/>
      <c r="E36" s="89"/>
      <c r="F36" s="59"/>
      <c r="G36" s="59"/>
      <c r="H36" s="59"/>
      <c r="I36" s="59"/>
      <c r="J36" s="24"/>
      <c r="K36" s="23"/>
      <c r="L36" s="21"/>
      <c r="N36" s="59"/>
      <c r="O36" s="59"/>
      <c r="P36" s="59"/>
      <c r="Q36" s="39"/>
      <c r="S36" s="49">
        <v>42859</v>
      </c>
      <c r="T36" s="50" t="s">
        <v>57</v>
      </c>
      <c r="U36" s="51"/>
      <c r="V36" s="43">
        <f t="shared" si="2"/>
        <v>0</v>
      </c>
      <c r="W36" s="52"/>
      <c r="X36" s="52"/>
      <c r="Z36" s="53">
        <f t="shared" si="0"/>
        <v>0</v>
      </c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>
        <f t="shared" si="6"/>
        <v>0</v>
      </c>
      <c r="AO36">
        <v>0</v>
      </c>
      <c r="AP36">
        <v>0</v>
      </c>
      <c r="AQ36">
        <v>0</v>
      </c>
      <c r="AR36">
        <v>0</v>
      </c>
      <c r="AS36" s="59">
        <f t="shared" si="3"/>
        <v>0</v>
      </c>
      <c r="AT36" s="59">
        <v>0</v>
      </c>
      <c r="AU36" s="59">
        <f t="shared" si="4"/>
        <v>0</v>
      </c>
      <c r="AV36" s="96">
        <v>0</v>
      </c>
    </row>
    <row r="37" spans="1:49" x14ac:dyDescent="0.25">
      <c r="A37" s="60"/>
      <c r="B37" s="59"/>
      <c r="C37" s="88"/>
      <c r="D37" s="86"/>
      <c r="E37" s="89"/>
      <c r="F37" s="59"/>
      <c r="G37" s="59"/>
      <c r="H37" s="59"/>
      <c r="I37" s="59"/>
      <c r="J37" s="24"/>
      <c r="K37" s="23"/>
      <c r="L37" s="21"/>
      <c r="N37" s="59"/>
      <c r="O37" s="59"/>
      <c r="P37" s="59"/>
      <c r="Q37" s="39"/>
      <c r="S37" s="49">
        <v>42860</v>
      </c>
      <c r="T37" s="50" t="s">
        <v>75</v>
      </c>
      <c r="U37" s="51"/>
      <c r="V37" s="43">
        <f t="shared" si="2"/>
        <v>0</v>
      </c>
      <c r="W37" s="52"/>
      <c r="X37" s="52"/>
      <c r="Z37" s="53">
        <f t="shared" si="0"/>
        <v>0</v>
      </c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>
        <f t="shared" si="6"/>
        <v>0</v>
      </c>
      <c r="AO37">
        <v>0</v>
      </c>
      <c r="AP37">
        <v>0</v>
      </c>
      <c r="AQ37">
        <v>0</v>
      </c>
      <c r="AR37">
        <v>0</v>
      </c>
      <c r="AS37" s="59">
        <f t="shared" si="3"/>
        <v>0</v>
      </c>
      <c r="AT37" s="59">
        <v>0</v>
      </c>
      <c r="AU37" s="59">
        <f t="shared" si="4"/>
        <v>0</v>
      </c>
      <c r="AV37" s="96">
        <v>0</v>
      </c>
    </row>
    <row r="38" spans="1:49" x14ac:dyDescent="0.25">
      <c r="A38" s="60"/>
      <c r="B38" s="59"/>
      <c r="C38" s="92"/>
      <c r="D38" s="86"/>
      <c r="E38" s="89"/>
      <c r="F38" s="59"/>
      <c r="G38" s="59"/>
      <c r="H38" s="59"/>
      <c r="I38" s="59"/>
      <c r="J38" s="24"/>
      <c r="K38" s="23"/>
      <c r="L38" s="21"/>
      <c r="N38" s="59"/>
      <c r="O38" s="59"/>
      <c r="P38" s="59"/>
      <c r="Q38" s="39"/>
      <c r="S38" s="49">
        <v>42861</v>
      </c>
      <c r="T38" s="50" t="s">
        <v>87</v>
      </c>
      <c r="U38" s="51"/>
      <c r="V38" s="43">
        <f t="shared" si="2"/>
        <v>0</v>
      </c>
      <c r="W38" s="52"/>
      <c r="X38" s="52"/>
      <c r="Z38" s="53">
        <f t="shared" si="0"/>
        <v>0</v>
      </c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>
        <f t="shared" si="6"/>
        <v>0</v>
      </c>
      <c r="AO38">
        <v>0</v>
      </c>
      <c r="AP38">
        <v>0</v>
      </c>
      <c r="AQ38">
        <v>0</v>
      </c>
      <c r="AR38">
        <v>0</v>
      </c>
      <c r="AS38" s="59">
        <f t="shared" si="3"/>
        <v>0</v>
      </c>
      <c r="AT38" s="59">
        <v>0</v>
      </c>
      <c r="AU38" s="59">
        <f t="shared" si="4"/>
        <v>0</v>
      </c>
      <c r="AV38" s="96">
        <v>0</v>
      </c>
    </row>
    <row r="39" spans="1:49" x14ac:dyDescent="0.25">
      <c r="A39" s="60"/>
      <c r="B39" s="59"/>
      <c r="C39" s="88"/>
      <c r="D39" s="86"/>
      <c r="E39" s="89"/>
      <c r="F39" s="59"/>
      <c r="G39" s="59"/>
      <c r="H39" s="59"/>
      <c r="I39" s="59"/>
      <c r="J39" s="24"/>
      <c r="K39" s="23"/>
      <c r="L39" s="21"/>
      <c r="N39" s="59"/>
      <c r="O39" s="59"/>
      <c r="P39" s="59"/>
      <c r="Q39" s="39"/>
      <c r="S39" s="49">
        <v>42862</v>
      </c>
      <c r="T39" s="50" t="s">
        <v>89</v>
      </c>
      <c r="U39" s="51"/>
      <c r="V39" s="43">
        <f t="shared" si="2"/>
        <v>0</v>
      </c>
      <c r="W39" s="52"/>
      <c r="X39" s="52"/>
      <c r="Z39" s="53">
        <f t="shared" si="0"/>
        <v>0</v>
      </c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>
        <f t="shared" si="6"/>
        <v>0</v>
      </c>
      <c r="AO39">
        <v>0</v>
      </c>
      <c r="AP39">
        <v>0</v>
      </c>
      <c r="AQ39">
        <v>0</v>
      </c>
      <c r="AR39">
        <v>0</v>
      </c>
      <c r="AS39" s="59">
        <f t="shared" si="3"/>
        <v>0</v>
      </c>
      <c r="AT39" s="59">
        <v>0</v>
      </c>
      <c r="AU39" s="59">
        <f t="shared" si="4"/>
        <v>0</v>
      </c>
      <c r="AV39" s="96">
        <v>0</v>
      </c>
    </row>
    <row r="40" spans="1:49" x14ac:dyDescent="0.25">
      <c r="C40" s="13"/>
      <c r="D40" s="12"/>
      <c r="E40" s="14"/>
      <c r="G40" s="59"/>
      <c r="H40" s="59"/>
      <c r="I40" s="59"/>
      <c r="J40" s="24"/>
      <c r="K40" s="23"/>
      <c r="L40" s="21"/>
      <c r="N40" s="59"/>
      <c r="O40" s="59"/>
      <c r="P40" s="59"/>
      <c r="Q40" s="39"/>
      <c r="S40" s="49">
        <v>42863</v>
      </c>
      <c r="T40" s="50" t="s">
        <v>90</v>
      </c>
      <c r="U40" s="51"/>
      <c r="V40" s="43">
        <f t="shared" si="2"/>
        <v>0</v>
      </c>
      <c r="W40" s="52"/>
      <c r="X40" s="52"/>
      <c r="Z40" s="53">
        <f t="shared" si="0"/>
        <v>0</v>
      </c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>
        <f t="shared" si="6"/>
        <v>0</v>
      </c>
      <c r="AO40">
        <v>0</v>
      </c>
      <c r="AP40">
        <v>0</v>
      </c>
      <c r="AQ40">
        <v>0</v>
      </c>
      <c r="AR40">
        <v>0</v>
      </c>
      <c r="AS40" s="59">
        <f t="shared" si="3"/>
        <v>0</v>
      </c>
      <c r="AT40" s="59">
        <v>0</v>
      </c>
      <c r="AU40" s="59">
        <f t="shared" si="4"/>
        <v>0</v>
      </c>
      <c r="AV40" s="96">
        <v>0</v>
      </c>
    </row>
    <row r="41" spans="1:49" x14ac:dyDescent="0.25">
      <c r="C41" s="13"/>
      <c r="D41" s="12"/>
      <c r="E41" s="14"/>
      <c r="G41" s="59"/>
      <c r="H41" s="59"/>
      <c r="I41" s="59"/>
      <c r="J41" s="24"/>
      <c r="K41" s="23"/>
      <c r="L41" s="21"/>
      <c r="N41" s="59"/>
      <c r="O41" s="59"/>
      <c r="P41" s="59"/>
      <c r="Q41" s="39"/>
      <c r="S41" s="49">
        <v>42864</v>
      </c>
      <c r="T41" s="50" t="s">
        <v>92</v>
      </c>
      <c r="U41" s="51"/>
      <c r="V41" s="43">
        <f t="shared" si="2"/>
        <v>0</v>
      </c>
      <c r="W41" s="52"/>
      <c r="X41" s="52"/>
      <c r="Z41" s="53">
        <f t="shared" si="0"/>
        <v>0</v>
      </c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>
        <f t="shared" si="6"/>
        <v>0</v>
      </c>
      <c r="AO41">
        <v>0</v>
      </c>
      <c r="AP41">
        <v>0</v>
      </c>
      <c r="AQ41">
        <v>0</v>
      </c>
      <c r="AR41">
        <v>0</v>
      </c>
      <c r="AS41" s="59">
        <f t="shared" si="3"/>
        <v>0</v>
      </c>
      <c r="AT41" s="59">
        <v>0</v>
      </c>
      <c r="AU41" s="59">
        <f t="shared" si="4"/>
        <v>0</v>
      </c>
      <c r="AV41" s="96">
        <v>0</v>
      </c>
    </row>
    <row r="42" spans="1:49" x14ac:dyDescent="0.25">
      <c r="C42" s="13"/>
      <c r="D42" s="12"/>
      <c r="E42" s="14"/>
      <c r="G42" s="59"/>
      <c r="H42" s="59"/>
      <c r="I42" s="59"/>
      <c r="J42" s="24"/>
      <c r="K42" s="23"/>
      <c r="L42" s="21"/>
      <c r="N42" s="59"/>
      <c r="O42" s="59"/>
      <c r="P42" s="59"/>
      <c r="Q42" s="39"/>
      <c r="S42" s="49">
        <v>42865</v>
      </c>
      <c r="T42" s="50" t="s">
        <v>103</v>
      </c>
      <c r="U42" s="51"/>
      <c r="V42" s="43">
        <f t="shared" si="2"/>
        <v>0</v>
      </c>
      <c r="W42" s="52"/>
      <c r="X42" s="52"/>
      <c r="Z42" s="53">
        <f t="shared" si="0"/>
        <v>0</v>
      </c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>
        <f t="shared" si="6"/>
        <v>0</v>
      </c>
      <c r="AO42">
        <v>0</v>
      </c>
      <c r="AP42">
        <v>0</v>
      </c>
      <c r="AQ42">
        <v>0</v>
      </c>
      <c r="AR42">
        <v>0</v>
      </c>
      <c r="AS42" s="59">
        <f t="shared" si="3"/>
        <v>0</v>
      </c>
      <c r="AT42" s="59">
        <v>0</v>
      </c>
      <c r="AU42" s="59">
        <f t="shared" si="4"/>
        <v>0</v>
      </c>
      <c r="AV42" s="96">
        <v>0</v>
      </c>
    </row>
    <row r="43" spans="1:49" x14ac:dyDescent="0.25">
      <c r="C43" s="13"/>
      <c r="D43" s="12"/>
      <c r="E43" s="14"/>
      <c r="G43" s="59"/>
      <c r="H43" s="59"/>
      <c r="I43" s="59"/>
      <c r="J43" s="24"/>
      <c r="K43" s="23"/>
      <c r="L43" s="21"/>
      <c r="N43" s="59"/>
      <c r="O43" s="59"/>
      <c r="P43" s="59"/>
      <c r="Q43" s="39"/>
      <c r="S43" s="49">
        <v>42866</v>
      </c>
      <c r="T43" s="50" t="s">
        <v>57</v>
      </c>
      <c r="U43" s="51"/>
      <c r="V43" s="43">
        <f t="shared" si="2"/>
        <v>0</v>
      </c>
      <c r="W43" s="52"/>
      <c r="X43" s="52"/>
      <c r="Z43" s="53">
        <f t="shared" si="0"/>
        <v>0</v>
      </c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>
        <f t="shared" si="6"/>
        <v>0</v>
      </c>
      <c r="AO43">
        <v>0</v>
      </c>
      <c r="AP43">
        <v>0</v>
      </c>
      <c r="AQ43">
        <v>0</v>
      </c>
      <c r="AR43">
        <v>0</v>
      </c>
      <c r="AS43" s="59">
        <f t="shared" si="3"/>
        <v>0</v>
      </c>
      <c r="AT43" s="59">
        <v>0</v>
      </c>
      <c r="AU43" s="59">
        <f t="shared" si="4"/>
        <v>0</v>
      </c>
      <c r="AV43" s="96">
        <v>0</v>
      </c>
    </row>
    <row r="44" spans="1:49" x14ac:dyDescent="0.25">
      <c r="C44" s="13"/>
      <c r="D44" s="12"/>
      <c r="E44" s="14"/>
      <c r="G44" s="59"/>
      <c r="H44" s="59"/>
      <c r="I44" s="59"/>
      <c r="J44" s="24"/>
      <c r="K44" s="23"/>
      <c r="L44" s="21"/>
      <c r="N44" s="59"/>
      <c r="O44" s="59"/>
      <c r="P44" s="59"/>
      <c r="Q44" s="39"/>
      <c r="S44" s="49">
        <v>42867</v>
      </c>
      <c r="T44" s="50" t="s">
        <v>75</v>
      </c>
      <c r="U44" s="51"/>
      <c r="V44" s="43">
        <f t="shared" si="2"/>
        <v>0</v>
      </c>
      <c r="W44" s="52"/>
      <c r="X44" s="52"/>
      <c r="Z44" s="53">
        <f t="shared" si="0"/>
        <v>0</v>
      </c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>
        <f t="shared" si="6"/>
        <v>0</v>
      </c>
      <c r="AO44">
        <v>0</v>
      </c>
      <c r="AP44">
        <v>0</v>
      </c>
      <c r="AQ44">
        <v>0</v>
      </c>
      <c r="AR44">
        <v>0</v>
      </c>
      <c r="AS44" s="59">
        <f t="shared" si="3"/>
        <v>0</v>
      </c>
      <c r="AT44" s="59">
        <v>0</v>
      </c>
      <c r="AU44" s="59">
        <f t="shared" si="4"/>
        <v>0</v>
      </c>
      <c r="AV44" s="96">
        <v>0</v>
      </c>
    </row>
    <row r="45" spans="1:49" x14ac:dyDescent="0.25">
      <c r="C45" s="13"/>
      <c r="D45" s="12"/>
      <c r="E45" s="14"/>
      <c r="G45" s="59"/>
      <c r="H45" s="59"/>
      <c r="I45" s="59"/>
      <c r="J45" s="24"/>
      <c r="K45" s="23"/>
      <c r="L45" s="21"/>
      <c r="N45" s="59"/>
      <c r="O45" s="59"/>
      <c r="P45" s="59"/>
      <c r="Q45" s="39"/>
      <c r="S45" s="49">
        <v>42868</v>
      </c>
      <c r="T45" s="50" t="s">
        <v>87</v>
      </c>
      <c r="U45" s="84"/>
      <c r="V45" s="43">
        <f t="shared" si="2"/>
        <v>0</v>
      </c>
      <c r="W45" s="52"/>
      <c r="X45" s="52"/>
      <c r="Z45" s="53">
        <f t="shared" si="0"/>
        <v>0</v>
      </c>
      <c r="AA45" s="59"/>
      <c r="AB45" s="96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>
        <f t="shared" si="6"/>
        <v>0</v>
      </c>
      <c r="AO45">
        <v>0</v>
      </c>
      <c r="AP45">
        <v>0</v>
      </c>
      <c r="AQ45">
        <v>0</v>
      </c>
      <c r="AR45">
        <v>0</v>
      </c>
      <c r="AS45" s="59">
        <f t="shared" si="3"/>
        <v>0</v>
      </c>
      <c r="AT45" s="59">
        <v>0</v>
      </c>
      <c r="AU45" s="59">
        <f t="shared" si="4"/>
        <v>0</v>
      </c>
      <c r="AV45" s="96">
        <v>0</v>
      </c>
    </row>
    <row r="46" spans="1:49" x14ac:dyDescent="0.25">
      <c r="C46" s="13"/>
      <c r="D46" s="12"/>
      <c r="E46" s="14"/>
      <c r="G46" s="59"/>
      <c r="H46" s="59"/>
      <c r="I46" s="59"/>
      <c r="J46" s="24"/>
      <c r="K46" s="23"/>
      <c r="L46" s="21"/>
      <c r="N46" s="59"/>
      <c r="O46" s="59"/>
      <c r="P46" s="59"/>
      <c r="Q46" s="39"/>
      <c r="S46" s="49">
        <v>42869</v>
      </c>
      <c r="T46" s="50" t="s">
        <v>89</v>
      </c>
      <c r="U46" s="51"/>
      <c r="V46" s="43">
        <f t="shared" si="2"/>
        <v>0</v>
      </c>
      <c r="W46" s="52"/>
      <c r="X46" s="52"/>
      <c r="Z46" s="53">
        <f t="shared" si="0"/>
        <v>0</v>
      </c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>
        <f t="shared" si="6"/>
        <v>0</v>
      </c>
      <c r="AO46">
        <v>0</v>
      </c>
      <c r="AP46">
        <v>0</v>
      </c>
      <c r="AQ46">
        <v>0</v>
      </c>
      <c r="AR46">
        <v>0</v>
      </c>
      <c r="AS46" s="59">
        <f t="shared" si="3"/>
        <v>0</v>
      </c>
      <c r="AT46" s="59">
        <v>0</v>
      </c>
      <c r="AU46">
        <f t="shared" si="4"/>
        <v>0</v>
      </c>
      <c r="AV46" s="96">
        <v>0</v>
      </c>
      <c r="AW46" s="40"/>
    </row>
    <row r="47" spans="1:49" x14ac:dyDescent="0.25">
      <c r="C47" s="13"/>
      <c r="D47" s="12"/>
      <c r="E47" s="14"/>
      <c r="G47" s="59"/>
      <c r="H47" s="59"/>
      <c r="I47" s="59"/>
      <c r="J47" s="24"/>
      <c r="K47" s="23"/>
      <c r="L47" s="21"/>
      <c r="N47" s="59"/>
      <c r="O47" s="59"/>
      <c r="P47" s="59"/>
      <c r="Q47" s="39"/>
      <c r="S47" s="49">
        <v>42870</v>
      </c>
      <c r="T47" s="50" t="s">
        <v>90</v>
      </c>
      <c r="U47" s="51"/>
      <c r="V47" s="43">
        <f t="shared" si="2"/>
        <v>0</v>
      </c>
      <c r="W47" s="52"/>
      <c r="X47" s="52"/>
      <c r="Z47" s="53">
        <f t="shared" si="0"/>
        <v>0</v>
      </c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>
        <f t="shared" si="6"/>
        <v>0</v>
      </c>
      <c r="AO47">
        <v>0</v>
      </c>
      <c r="AP47">
        <v>0</v>
      </c>
      <c r="AQ47">
        <v>0</v>
      </c>
      <c r="AR47">
        <v>0</v>
      </c>
      <c r="AS47" s="59">
        <f t="shared" si="3"/>
        <v>0</v>
      </c>
      <c r="AT47" s="59">
        <v>0</v>
      </c>
      <c r="AU47">
        <f t="shared" si="4"/>
        <v>0</v>
      </c>
      <c r="AV47" s="96">
        <v>0</v>
      </c>
    </row>
    <row r="48" spans="1:49" x14ac:dyDescent="0.25">
      <c r="C48" s="13"/>
      <c r="D48" s="12"/>
      <c r="E48" s="14"/>
      <c r="G48" s="59"/>
      <c r="H48" s="59"/>
      <c r="I48" s="59"/>
      <c r="J48" s="24"/>
      <c r="K48" s="23"/>
      <c r="L48" s="21"/>
      <c r="N48" s="59"/>
      <c r="O48" s="59"/>
      <c r="P48" s="59"/>
      <c r="Q48" s="39"/>
      <c r="S48" s="49">
        <v>42871</v>
      </c>
      <c r="T48" s="50" t="s">
        <v>92</v>
      </c>
      <c r="U48" s="51"/>
      <c r="V48" s="43">
        <f t="shared" si="2"/>
        <v>0</v>
      </c>
      <c r="W48" s="52"/>
      <c r="X48" s="52"/>
      <c r="Z48" s="53">
        <f t="shared" si="0"/>
        <v>0</v>
      </c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>
        <f t="shared" si="6"/>
        <v>0</v>
      </c>
      <c r="AO48">
        <v>0</v>
      </c>
      <c r="AP48">
        <v>0</v>
      </c>
      <c r="AQ48">
        <v>0</v>
      </c>
      <c r="AR48">
        <v>0</v>
      </c>
      <c r="AS48" s="59">
        <f t="shared" si="3"/>
        <v>0</v>
      </c>
      <c r="AT48" s="59">
        <v>0</v>
      </c>
      <c r="AU48">
        <f t="shared" si="4"/>
        <v>0</v>
      </c>
      <c r="AV48" s="96">
        <v>0</v>
      </c>
    </row>
    <row r="49" spans="3:48" x14ac:dyDescent="0.25">
      <c r="C49" s="13"/>
      <c r="D49" s="12"/>
      <c r="E49" s="14"/>
      <c r="G49" s="59"/>
      <c r="H49" s="59"/>
      <c r="I49" s="59"/>
      <c r="J49" s="24"/>
      <c r="K49" s="23"/>
      <c r="L49" s="21"/>
      <c r="N49" s="59"/>
      <c r="O49" s="59"/>
      <c r="P49" s="59"/>
      <c r="Q49" s="39"/>
      <c r="S49" s="49">
        <v>42872</v>
      </c>
      <c r="T49" s="50" t="s">
        <v>103</v>
      </c>
      <c r="U49" s="51"/>
      <c r="V49" s="43">
        <f t="shared" si="2"/>
        <v>0</v>
      </c>
      <c r="W49" s="52"/>
      <c r="X49" s="52"/>
      <c r="Z49" s="53">
        <f t="shared" si="0"/>
        <v>0</v>
      </c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>
        <f t="shared" si="6"/>
        <v>0</v>
      </c>
      <c r="AO49">
        <v>0</v>
      </c>
      <c r="AP49">
        <v>0</v>
      </c>
      <c r="AQ49">
        <v>0</v>
      </c>
      <c r="AR49">
        <v>0</v>
      </c>
      <c r="AS49" s="59">
        <f t="shared" si="3"/>
        <v>0</v>
      </c>
      <c r="AT49" s="59">
        <v>0</v>
      </c>
      <c r="AU49">
        <f t="shared" si="4"/>
        <v>0</v>
      </c>
      <c r="AV49" s="96">
        <v>0</v>
      </c>
    </row>
    <row r="50" spans="3:48" x14ac:dyDescent="0.25">
      <c r="C50" s="13"/>
      <c r="D50" s="12"/>
      <c r="E50" s="14"/>
      <c r="G50" s="59"/>
      <c r="H50" s="59"/>
      <c r="I50" s="59"/>
      <c r="J50" s="24"/>
      <c r="K50" s="23"/>
      <c r="L50" s="21"/>
      <c r="N50" s="59"/>
      <c r="O50" s="59"/>
      <c r="P50" s="59"/>
      <c r="Q50" s="39"/>
      <c r="S50" s="49">
        <v>42873</v>
      </c>
      <c r="T50" s="50" t="s">
        <v>57</v>
      </c>
      <c r="U50" s="51"/>
      <c r="V50" s="43">
        <f t="shared" si="2"/>
        <v>0</v>
      </c>
      <c r="W50" s="52"/>
      <c r="X50" s="52"/>
      <c r="Z50" s="53">
        <f t="shared" si="0"/>
        <v>0</v>
      </c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>
        <f t="shared" si="6"/>
        <v>0</v>
      </c>
      <c r="AO50">
        <v>0</v>
      </c>
      <c r="AP50">
        <v>0</v>
      </c>
      <c r="AQ50">
        <v>0</v>
      </c>
      <c r="AR50">
        <v>0</v>
      </c>
      <c r="AS50" s="59">
        <f t="shared" si="3"/>
        <v>0</v>
      </c>
      <c r="AT50" s="59">
        <v>0</v>
      </c>
      <c r="AU50">
        <f t="shared" si="4"/>
        <v>0</v>
      </c>
      <c r="AV50" s="96">
        <v>0</v>
      </c>
    </row>
    <row r="51" spans="3:48" x14ac:dyDescent="0.25">
      <c r="C51" s="13"/>
      <c r="D51" s="12"/>
      <c r="E51" s="14"/>
      <c r="G51" s="59"/>
      <c r="H51" s="59"/>
      <c r="I51" s="59"/>
      <c r="J51" s="24"/>
      <c r="K51" s="23"/>
      <c r="L51" s="21"/>
      <c r="N51" s="59"/>
      <c r="O51" s="59"/>
      <c r="P51" s="59"/>
      <c r="Q51" s="39"/>
      <c r="S51" s="49">
        <v>42874</v>
      </c>
      <c r="T51" s="50" t="s">
        <v>75</v>
      </c>
      <c r="U51" s="51"/>
      <c r="V51" s="43">
        <f t="shared" si="2"/>
        <v>0</v>
      </c>
      <c r="W51" s="52"/>
      <c r="X51" s="52"/>
      <c r="Z51" s="53">
        <f t="shared" si="0"/>
        <v>0</v>
      </c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>
        <f t="shared" si="6"/>
        <v>0</v>
      </c>
      <c r="AO51">
        <v>0</v>
      </c>
      <c r="AP51">
        <v>0</v>
      </c>
      <c r="AQ51">
        <v>0</v>
      </c>
      <c r="AR51">
        <v>0</v>
      </c>
      <c r="AS51" s="59">
        <f t="shared" si="3"/>
        <v>0</v>
      </c>
      <c r="AT51" s="59">
        <v>0</v>
      </c>
      <c r="AU51">
        <f t="shared" si="4"/>
        <v>0</v>
      </c>
      <c r="AV51" s="96">
        <v>0</v>
      </c>
    </row>
    <row r="52" spans="3:48" x14ac:dyDescent="0.25">
      <c r="C52" s="13"/>
      <c r="D52" s="12"/>
      <c r="E52" s="14"/>
      <c r="G52" s="59"/>
      <c r="H52" s="59"/>
      <c r="I52" s="59"/>
      <c r="J52" s="24"/>
      <c r="K52" s="23"/>
      <c r="L52" s="21"/>
      <c r="N52" s="59"/>
      <c r="O52" s="59"/>
      <c r="P52" s="59"/>
      <c r="Q52" s="39"/>
      <c r="S52" s="49">
        <v>42875</v>
      </c>
      <c r="T52" s="50" t="s">
        <v>87</v>
      </c>
      <c r="U52" s="51"/>
      <c r="V52" s="43">
        <f t="shared" si="2"/>
        <v>0</v>
      </c>
      <c r="W52" s="52"/>
      <c r="X52" s="52"/>
      <c r="Z52" s="53">
        <f t="shared" si="0"/>
        <v>0</v>
      </c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>
        <f t="shared" si="6"/>
        <v>0</v>
      </c>
      <c r="AO52">
        <v>0</v>
      </c>
      <c r="AP52">
        <v>0</v>
      </c>
      <c r="AQ52">
        <v>0</v>
      </c>
      <c r="AR52">
        <v>0</v>
      </c>
      <c r="AS52" s="59">
        <f t="shared" si="3"/>
        <v>0</v>
      </c>
      <c r="AT52" s="59">
        <v>0</v>
      </c>
      <c r="AU52">
        <f t="shared" si="4"/>
        <v>0</v>
      </c>
      <c r="AV52" s="96">
        <v>0</v>
      </c>
    </row>
    <row r="53" spans="3:48" x14ac:dyDescent="0.25">
      <c r="C53" s="13"/>
      <c r="D53" s="12"/>
      <c r="E53" s="14"/>
      <c r="G53" s="59"/>
      <c r="H53" s="59"/>
      <c r="I53" s="59"/>
      <c r="J53" s="24"/>
      <c r="K53" s="23"/>
      <c r="L53" s="21"/>
      <c r="N53" s="59"/>
      <c r="O53" s="59"/>
      <c r="P53" s="59"/>
      <c r="Q53" s="39"/>
      <c r="S53" s="49">
        <v>42876</v>
      </c>
      <c r="T53" s="50" t="s">
        <v>89</v>
      </c>
      <c r="U53" s="51"/>
      <c r="V53" s="43">
        <f t="shared" si="2"/>
        <v>0</v>
      </c>
      <c r="W53" s="52"/>
      <c r="X53" s="52"/>
      <c r="Z53" s="53">
        <f t="shared" si="0"/>
        <v>0</v>
      </c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>
        <f t="shared" si="6"/>
        <v>0</v>
      </c>
      <c r="AO53">
        <v>0</v>
      </c>
      <c r="AP53">
        <v>0</v>
      </c>
      <c r="AQ53">
        <v>0</v>
      </c>
      <c r="AR53">
        <v>0</v>
      </c>
      <c r="AS53" s="59">
        <f t="shared" si="3"/>
        <v>0</v>
      </c>
      <c r="AT53" s="59">
        <v>0</v>
      </c>
      <c r="AU53">
        <f t="shared" si="4"/>
        <v>0</v>
      </c>
      <c r="AV53" s="96">
        <v>0</v>
      </c>
    </row>
    <row r="54" spans="3:48" x14ac:dyDescent="0.25">
      <c r="C54" s="13"/>
      <c r="D54" s="12"/>
      <c r="E54" s="14"/>
      <c r="G54" s="59"/>
      <c r="H54" s="59"/>
      <c r="I54" s="59"/>
      <c r="J54" s="24"/>
      <c r="K54" s="23"/>
      <c r="L54" s="21"/>
      <c r="N54" s="59"/>
      <c r="O54" s="59"/>
      <c r="P54" s="59"/>
      <c r="Q54" s="39"/>
      <c r="S54" s="49">
        <v>42877</v>
      </c>
      <c r="T54" s="50" t="s">
        <v>90</v>
      </c>
      <c r="U54" s="51"/>
      <c r="V54" s="43">
        <f t="shared" si="2"/>
        <v>0</v>
      </c>
      <c r="W54" s="52"/>
      <c r="X54" s="52"/>
      <c r="Z54" s="53">
        <f t="shared" si="0"/>
        <v>0</v>
      </c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>
        <f t="shared" si="6"/>
        <v>0</v>
      </c>
      <c r="AO54">
        <v>0</v>
      </c>
      <c r="AP54">
        <v>0</v>
      </c>
      <c r="AQ54">
        <v>0</v>
      </c>
      <c r="AR54">
        <v>0</v>
      </c>
      <c r="AS54" s="59">
        <f t="shared" si="3"/>
        <v>0</v>
      </c>
      <c r="AT54" s="59">
        <v>0</v>
      </c>
      <c r="AU54">
        <f t="shared" si="4"/>
        <v>0</v>
      </c>
      <c r="AV54" s="96">
        <v>0</v>
      </c>
    </row>
    <row r="55" spans="3:48" x14ac:dyDescent="0.25">
      <c r="C55" s="13"/>
      <c r="D55" s="12"/>
      <c r="E55" s="14"/>
      <c r="G55" s="59"/>
      <c r="H55" s="59"/>
      <c r="I55" s="59"/>
      <c r="J55" s="24"/>
      <c r="K55" s="23"/>
      <c r="L55" s="21"/>
      <c r="N55" s="59"/>
      <c r="O55" s="59"/>
      <c r="P55" s="59"/>
      <c r="Q55" s="39"/>
      <c r="S55" s="49">
        <v>42878</v>
      </c>
      <c r="T55" s="50" t="s">
        <v>92</v>
      </c>
      <c r="U55" s="51"/>
      <c r="V55" s="43">
        <f t="shared" si="2"/>
        <v>0</v>
      </c>
      <c r="W55" s="52"/>
      <c r="X55" s="52"/>
      <c r="Z55" s="53">
        <f t="shared" si="0"/>
        <v>0</v>
      </c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>
        <f t="shared" si="6"/>
        <v>0</v>
      </c>
      <c r="AO55">
        <v>0</v>
      </c>
      <c r="AP55">
        <v>0</v>
      </c>
      <c r="AQ55">
        <v>0</v>
      </c>
      <c r="AS55" s="59">
        <f t="shared" si="3"/>
        <v>0</v>
      </c>
      <c r="AT55" s="59">
        <v>0</v>
      </c>
      <c r="AU55">
        <f t="shared" si="4"/>
        <v>0</v>
      </c>
      <c r="AV55" s="96">
        <v>0</v>
      </c>
    </row>
    <row r="56" spans="3:48" x14ac:dyDescent="0.25">
      <c r="C56" s="13"/>
      <c r="D56" s="12"/>
      <c r="E56" s="14"/>
      <c r="G56" s="59"/>
      <c r="H56" s="59"/>
      <c r="I56" s="59"/>
      <c r="J56" s="24"/>
      <c r="K56" s="23"/>
      <c r="L56" s="21"/>
      <c r="N56" s="59"/>
      <c r="O56" s="59"/>
      <c r="P56" s="59"/>
      <c r="Q56" s="39"/>
      <c r="S56" s="49">
        <v>42879</v>
      </c>
      <c r="T56" s="50" t="s">
        <v>103</v>
      </c>
      <c r="U56" s="51"/>
      <c r="V56" s="43">
        <f t="shared" si="2"/>
        <v>0</v>
      </c>
      <c r="W56" s="52"/>
      <c r="X56" s="52"/>
      <c r="Z56" s="53">
        <f t="shared" si="0"/>
        <v>0</v>
      </c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>
        <f t="shared" si="6"/>
        <v>0</v>
      </c>
      <c r="AO56">
        <v>0</v>
      </c>
      <c r="AP56">
        <v>0</v>
      </c>
      <c r="AQ56">
        <v>0</v>
      </c>
      <c r="AS56" s="59">
        <f t="shared" si="3"/>
        <v>0</v>
      </c>
      <c r="AT56" s="59">
        <v>0</v>
      </c>
      <c r="AU56">
        <f t="shared" si="4"/>
        <v>0</v>
      </c>
      <c r="AV56" s="96">
        <v>0</v>
      </c>
    </row>
    <row r="57" spans="3:48" x14ac:dyDescent="0.25">
      <c r="C57" s="13"/>
      <c r="D57" s="12"/>
      <c r="E57" s="14"/>
      <c r="G57" s="59"/>
      <c r="H57" s="59"/>
      <c r="I57" s="59"/>
      <c r="J57" s="24"/>
      <c r="K57" s="23"/>
      <c r="L57" s="21"/>
      <c r="N57" s="59"/>
      <c r="O57" s="59"/>
      <c r="P57" s="59"/>
      <c r="Q57" s="39"/>
      <c r="S57" s="49">
        <v>42880</v>
      </c>
      <c r="T57" s="50" t="s">
        <v>57</v>
      </c>
      <c r="U57" s="51"/>
      <c r="V57" s="43">
        <f t="shared" si="2"/>
        <v>0</v>
      </c>
      <c r="W57" s="52"/>
      <c r="X57" s="52"/>
      <c r="Z57" s="53">
        <f t="shared" si="0"/>
        <v>0</v>
      </c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>
        <f t="shared" si="6"/>
        <v>0</v>
      </c>
      <c r="AO57">
        <v>0</v>
      </c>
      <c r="AP57">
        <v>0</v>
      </c>
      <c r="AS57" s="59">
        <f t="shared" si="3"/>
        <v>0</v>
      </c>
      <c r="AT57" s="59">
        <v>0</v>
      </c>
      <c r="AU57">
        <f t="shared" si="4"/>
        <v>0</v>
      </c>
      <c r="AV57" s="96">
        <v>0</v>
      </c>
    </row>
    <row r="58" spans="3:48" x14ac:dyDescent="0.25">
      <c r="C58" s="13"/>
      <c r="D58" s="12"/>
      <c r="E58" s="14"/>
      <c r="G58" s="59"/>
      <c r="H58" s="59"/>
      <c r="I58" s="59"/>
      <c r="J58" s="24"/>
      <c r="K58" s="23"/>
      <c r="L58" s="21"/>
      <c r="N58" s="59"/>
      <c r="O58" s="59"/>
      <c r="P58" s="59"/>
      <c r="Q58" s="39"/>
      <c r="S58" s="49">
        <v>42881</v>
      </c>
      <c r="T58" s="50" t="s">
        <v>75</v>
      </c>
      <c r="U58" s="51"/>
      <c r="V58" s="43">
        <f t="shared" si="2"/>
        <v>0</v>
      </c>
      <c r="W58" s="52"/>
      <c r="X58" s="52"/>
      <c r="Z58" s="53">
        <f t="shared" si="0"/>
        <v>0</v>
      </c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>
        <f t="shared" si="6"/>
        <v>0</v>
      </c>
      <c r="AO58">
        <v>0</v>
      </c>
      <c r="AP58">
        <v>0</v>
      </c>
      <c r="AS58" s="59">
        <f t="shared" si="3"/>
        <v>0</v>
      </c>
      <c r="AT58" s="59">
        <v>0</v>
      </c>
      <c r="AU58">
        <f t="shared" si="4"/>
        <v>0</v>
      </c>
      <c r="AV58" s="96">
        <v>0</v>
      </c>
    </row>
    <row r="59" spans="3:48" x14ac:dyDescent="0.25">
      <c r="C59" s="13"/>
      <c r="D59" s="12"/>
      <c r="E59" s="14"/>
      <c r="G59" s="59"/>
      <c r="H59" s="59"/>
      <c r="I59" s="59"/>
      <c r="J59" s="24"/>
      <c r="K59" s="23"/>
      <c r="L59" s="21"/>
      <c r="N59" s="59"/>
      <c r="O59" s="59"/>
      <c r="P59" s="59"/>
      <c r="Q59" s="39"/>
      <c r="S59" s="49">
        <v>42882</v>
      </c>
      <c r="T59" s="50" t="s">
        <v>87</v>
      </c>
      <c r="U59" s="51"/>
      <c r="V59" s="43">
        <f t="shared" si="2"/>
        <v>0</v>
      </c>
      <c r="W59" s="52"/>
      <c r="X59" s="52"/>
      <c r="Z59" s="53">
        <f t="shared" si="0"/>
        <v>0</v>
      </c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>
        <f t="shared" si="6"/>
        <v>0</v>
      </c>
      <c r="AO59">
        <v>0</v>
      </c>
      <c r="AP59">
        <v>0</v>
      </c>
      <c r="AS59" s="59">
        <f t="shared" si="3"/>
        <v>0</v>
      </c>
      <c r="AT59" s="59">
        <v>0</v>
      </c>
      <c r="AU59">
        <f t="shared" si="4"/>
        <v>0</v>
      </c>
      <c r="AV59" s="96">
        <v>0</v>
      </c>
    </row>
    <row r="60" spans="3:48" x14ac:dyDescent="0.25">
      <c r="C60" s="13"/>
      <c r="D60" s="12"/>
      <c r="E60" s="14"/>
      <c r="G60" s="59"/>
      <c r="H60" s="59"/>
      <c r="I60" s="59"/>
      <c r="J60" s="24"/>
      <c r="K60" s="23"/>
      <c r="L60" s="21"/>
      <c r="N60" s="59"/>
      <c r="O60" s="59"/>
      <c r="P60" s="59"/>
      <c r="Q60" s="39"/>
      <c r="S60" s="49">
        <v>42883</v>
      </c>
      <c r="T60" s="50" t="s">
        <v>89</v>
      </c>
      <c r="U60" s="51"/>
      <c r="V60" s="43">
        <f t="shared" si="2"/>
        <v>0</v>
      </c>
      <c r="W60" s="52"/>
      <c r="X60" s="52"/>
      <c r="Z60" s="53">
        <f t="shared" si="0"/>
        <v>0</v>
      </c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>
        <f t="shared" si="6"/>
        <v>0</v>
      </c>
      <c r="AO60">
        <v>0</v>
      </c>
      <c r="AP60">
        <v>0</v>
      </c>
      <c r="AS60" s="59">
        <f t="shared" si="3"/>
        <v>0</v>
      </c>
      <c r="AT60" s="59">
        <v>0</v>
      </c>
      <c r="AU60">
        <f t="shared" si="4"/>
        <v>0</v>
      </c>
      <c r="AV60" s="96">
        <v>0</v>
      </c>
    </row>
    <row r="61" spans="3:48" x14ac:dyDescent="0.25">
      <c r="C61" s="13"/>
      <c r="D61" s="12"/>
      <c r="E61" s="14"/>
      <c r="G61" s="59"/>
      <c r="H61" s="59"/>
      <c r="I61" s="59"/>
      <c r="J61" s="24"/>
      <c r="K61" s="23"/>
      <c r="L61" s="21"/>
      <c r="N61" s="59"/>
      <c r="O61" s="59"/>
      <c r="P61" s="59"/>
      <c r="Q61" s="39"/>
      <c r="S61" s="49">
        <v>42884</v>
      </c>
      <c r="T61" s="50" t="s">
        <v>90</v>
      </c>
      <c r="U61" s="51"/>
      <c r="V61" s="43">
        <f t="shared" si="2"/>
        <v>0</v>
      </c>
      <c r="W61" s="52"/>
      <c r="X61" s="52"/>
      <c r="Z61" s="53">
        <f t="shared" si="0"/>
        <v>0</v>
      </c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>
        <f t="shared" si="6"/>
        <v>0</v>
      </c>
      <c r="AO61">
        <v>0</v>
      </c>
      <c r="AS61" s="59">
        <f t="shared" si="3"/>
        <v>0</v>
      </c>
      <c r="AT61" s="59">
        <v>0</v>
      </c>
      <c r="AU61">
        <f t="shared" si="4"/>
        <v>0</v>
      </c>
      <c r="AV61" s="96">
        <v>0</v>
      </c>
    </row>
    <row r="62" spans="3:48" x14ac:dyDescent="0.25">
      <c r="C62" s="13"/>
      <c r="D62" s="12"/>
      <c r="E62" s="14"/>
      <c r="G62" s="59"/>
      <c r="H62" s="59"/>
      <c r="I62" s="59"/>
      <c r="J62" s="24"/>
      <c r="K62" s="23"/>
      <c r="L62" s="21"/>
      <c r="N62" s="59"/>
      <c r="O62" s="59"/>
      <c r="P62" s="59"/>
      <c r="Q62" s="39"/>
      <c r="S62" s="49">
        <v>42885</v>
      </c>
      <c r="T62" s="50" t="s">
        <v>92</v>
      </c>
      <c r="U62" s="51"/>
      <c r="V62" s="43">
        <f t="shared" si="2"/>
        <v>0</v>
      </c>
      <c r="W62" s="52"/>
      <c r="X62" s="52"/>
      <c r="Z62" s="53">
        <f t="shared" si="0"/>
        <v>0</v>
      </c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>
        <f t="shared" si="6"/>
        <v>0</v>
      </c>
      <c r="AO62">
        <v>0</v>
      </c>
      <c r="AS62" s="59">
        <f t="shared" si="3"/>
        <v>0</v>
      </c>
      <c r="AT62" s="59">
        <v>0</v>
      </c>
      <c r="AU62">
        <f t="shared" si="4"/>
        <v>0</v>
      </c>
      <c r="AV62" s="96">
        <v>0</v>
      </c>
    </row>
    <row r="63" spans="3:48" x14ac:dyDescent="0.25">
      <c r="C63" s="13"/>
      <c r="D63" s="12"/>
      <c r="E63" s="14"/>
      <c r="G63" s="59"/>
      <c r="H63" s="59"/>
      <c r="I63" s="59"/>
      <c r="J63" s="24"/>
      <c r="K63" s="23"/>
      <c r="L63" s="21"/>
      <c r="N63" s="59"/>
      <c r="O63" s="59"/>
      <c r="P63" s="59"/>
      <c r="Q63" s="39"/>
      <c r="S63" s="49">
        <v>42886</v>
      </c>
      <c r="T63" s="50" t="s">
        <v>103</v>
      </c>
      <c r="U63" s="51"/>
      <c r="V63" s="43">
        <f t="shared" si="2"/>
        <v>0</v>
      </c>
      <c r="W63" s="52"/>
      <c r="X63" s="52"/>
      <c r="Z63" s="53">
        <f t="shared" si="0"/>
        <v>0</v>
      </c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>
        <f t="shared" si="6"/>
        <v>0</v>
      </c>
      <c r="AO63">
        <v>0</v>
      </c>
      <c r="AS63" s="59">
        <f t="shared" si="3"/>
        <v>0</v>
      </c>
      <c r="AT63" s="59">
        <v>0</v>
      </c>
      <c r="AU63">
        <f t="shared" si="4"/>
        <v>0</v>
      </c>
      <c r="AV63" s="96">
        <v>0</v>
      </c>
    </row>
    <row r="64" spans="3:48" x14ac:dyDescent="0.25">
      <c r="C64" s="13"/>
      <c r="D64" s="12"/>
      <c r="E64" s="14"/>
      <c r="G64" s="59"/>
      <c r="H64" s="59"/>
      <c r="I64" s="59"/>
      <c r="J64" s="24"/>
      <c r="K64" s="23"/>
      <c r="L64" s="21"/>
      <c r="N64" s="59"/>
      <c r="O64" s="59"/>
      <c r="P64" s="59"/>
      <c r="Q64" s="39"/>
      <c r="S64" s="49">
        <v>42887</v>
      </c>
      <c r="T64" s="50"/>
      <c r="U64" s="51"/>
      <c r="V64" s="43">
        <f t="shared" si="2"/>
        <v>0</v>
      </c>
      <c r="W64" s="52"/>
      <c r="X64" s="52"/>
      <c r="Z64" s="53">
        <f t="shared" si="0"/>
        <v>0</v>
      </c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>
        <f t="shared" si="6"/>
        <v>0</v>
      </c>
      <c r="AO64">
        <v>0</v>
      </c>
      <c r="AS64" s="59">
        <f t="shared" si="3"/>
        <v>0</v>
      </c>
      <c r="AT64" s="59">
        <v>0</v>
      </c>
      <c r="AU64">
        <f t="shared" si="4"/>
        <v>0</v>
      </c>
      <c r="AV64" s="96">
        <v>0</v>
      </c>
    </row>
    <row r="65" spans="3:48" x14ac:dyDescent="0.25">
      <c r="C65" s="13"/>
      <c r="D65" s="12"/>
      <c r="E65" s="14"/>
      <c r="G65" s="59"/>
      <c r="H65" s="59"/>
      <c r="I65" s="59"/>
      <c r="J65" s="24"/>
      <c r="K65" s="23"/>
      <c r="L65" s="21"/>
      <c r="N65" s="59"/>
      <c r="O65" s="59"/>
      <c r="P65" s="59"/>
      <c r="Q65" s="39"/>
      <c r="S65" s="49">
        <v>42888</v>
      </c>
      <c r="T65" s="50"/>
      <c r="U65" s="51"/>
      <c r="V65" s="43">
        <f t="shared" si="2"/>
        <v>0</v>
      </c>
      <c r="W65" s="52"/>
      <c r="X65" s="52"/>
      <c r="Z65" s="53">
        <f t="shared" si="0"/>
        <v>0</v>
      </c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>
        <f t="shared" si="6"/>
        <v>0</v>
      </c>
      <c r="AO65">
        <v>0</v>
      </c>
      <c r="AS65" s="59">
        <f t="shared" si="3"/>
        <v>0</v>
      </c>
      <c r="AT65" s="59">
        <v>0</v>
      </c>
      <c r="AU65">
        <f t="shared" si="4"/>
        <v>0</v>
      </c>
      <c r="AV65" s="96">
        <v>0</v>
      </c>
    </row>
    <row r="66" spans="3:48" x14ac:dyDescent="0.25">
      <c r="C66" s="13"/>
      <c r="D66" s="12"/>
      <c r="E66" s="14"/>
      <c r="G66" s="59"/>
      <c r="H66" s="59"/>
      <c r="I66" s="59"/>
      <c r="J66" s="24"/>
      <c r="K66" s="23"/>
      <c r="L66" s="21"/>
      <c r="N66" s="59"/>
      <c r="O66" s="59"/>
      <c r="P66" s="59"/>
      <c r="Q66" s="39"/>
      <c r="S66" s="49">
        <v>42889</v>
      </c>
      <c r="T66" s="50"/>
      <c r="U66" s="51"/>
      <c r="V66" s="43">
        <f t="shared" si="2"/>
        <v>0</v>
      </c>
      <c r="W66" s="52"/>
      <c r="X66" s="52"/>
      <c r="Z66" s="53">
        <f t="shared" si="0"/>
        <v>0</v>
      </c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>
        <f t="shared" si="6"/>
        <v>0</v>
      </c>
      <c r="AO66">
        <v>0</v>
      </c>
      <c r="AS66" s="59">
        <f t="shared" si="3"/>
        <v>0</v>
      </c>
      <c r="AT66" s="59">
        <v>0</v>
      </c>
      <c r="AU66">
        <f t="shared" si="4"/>
        <v>0</v>
      </c>
      <c r="AV66" s="96">
        <v>0</v>
      </c>
    </row>
    <row r="67" spans="3:48" x14ac:dyDescent="0.25">
      <c r="C67" s="13"/>
      <c r="D67" s="12"/>
      <c r="E67" s="14"/>
      <c r="G67" s="59"/>
      <c r="H67" s="59"/>
      <c r="I67" s="59"/>
      <c r="J67" s="24"/>
      <c r="K67" s="23"/>
      <c r="L67" s="21"/>
      <c r="N67" s="59"/>
      <c r="O67" s="59"/>
      <c r="P67" s="59"/>
      <c r="Q67" s="39"/>
      <c r="S67" s="49">
        <v>42890</v>
      </c>
      <c r="T67" s="50"/>
      <c r="U67" s="51"/>
      <c r="V67" s="43">
        <f t="shared" si="2"/>
        <v>0</v>
      </c>
      <c r="W67" s="52"/>
      <c r="X67" s="52"/>
      <c r="Z67" s="53">
        <f t="shared" ref="Z67:Z130" si="8">SUM(AA67,AD67,AE67,AF67,AG67,AH67,AI67,AJ67,AK67,AL67,AM67,AN67)</f>
        <v>0</v>
      </c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>
        <f t="shared" si="6"/>
        <v>0</v>
      </c>
      <c r="AO67">
        <v>0</v>
      </c>
      <c r="AS67" s="59">
        <f t="shared" si="3"/>
        <v>0</v>
      </c>
      <c r="AT67" s="59">
        <v>0</v>
      </c>
      <c r="AU67">
        <f t="shared" si="4"/>
        <v>0</v>
      </c>
      <c r="AV67" s="73"/>
    </row>
    <row r="68" spans="3:48" x14ac:dyDescent="0.25">
      <c r="C68" s="13"/>
      <c r="D68" s="12"/>
      <c r="E68" s="14"/>
      <c r="G68" s="59"/>
      <c r="H68" s="59"/>
      <c r="I68" s="59"/>
      <c r="J68" s="24"/>
      <c r="K68" s="23"/>
      <c r="L68" s="21"/>
      <c r="N68" s="59"/>
      <c r="O68" s="59"/>
      <c r="P68" s="59"/>
      <c r="Q68" s="39"/>
      <c r="S68" s="49">
        <v>42891</v>
      </c>
      <c r="T68" s="50"/>
      <c r="U68" s="51"/>
      <c r="V68" s="43">
        <f t="shared" ref="V68:V131" si="9">(SUM(W68,X68))-Z68</f>
        <v>0</v>
      </c>
      <c r="W68" s="52"/>
      <c r="X68" s="52"/>
      <c r="Z68" s="53">
        <f t="shared" si="8"/>
        <v>0</v>
      </c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>
        <f t="shared" si="6"/>
        <v>0</v>
      </c>
      <c r="AO68">
        <v>0</v>
      </c>
      <c r="AS68" s="59">
        <f t="shared" ref="AS68:AS131" si="10">(AP68*6)+(AQ68*8)+(AR68*5)</f>
        <v>0</v>
      </c>
      <c r="AT68" s="59">
        <v>0</v>
      </c>
      <c r="AU68">
        <f t="shared" ref="AU68:AU131" si="11">AT68*5</f>
        <v>0</v>
      </c>
      <c r="AV68" s="73"/>
    </row>
    <row r="69" spans="3:48" x14ac:dyDescent="0.25">
      <c r="C69" s="13"/>
      <c r="D69" s="12"/>
      <c r="E69" s="14"/>
      <c r="G69" s="59"/>
      <c r="H69" s="59"/>
      <c r="I69" s="59"/>
      <c r="J69" s="24"/>
      <c r="K69" s="23"/>
      <c r="L69" s="21"/>
      <c r="N69" s="59"/>
      <c r="O69" s="59"/>
      <c r="P69" s="59"/>
      <c r="Q69" s="39"/>
      <c r="S69" s="49">
        <v>42892</v>
      </c>
      <c r="T69" s="50"/>
      <c r="U69" s="51"/>
      <c r="V69" s="43">
        <f t="shared" si="9"/>
        <v>0</v>
      </c>
      <c r="W69" s="52"/>
      <c r="X69" s="52"/>
      <c r="Z69" s="53">
        <f t="shared" si="8"/>
        <v>0</v>
      </c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>
        <f t="shared" si="6"/>
        <v>0</v>
      </c>
      <c r="AO69">
        <v>0</v>
      </c>
      <c r="AS69" s="59">
        <f t="shared" si="10"/>
        <v>0</v>
      </c>
      <c r="AT69" s="59">
        <v>0</v>
      </c>
      <c r="AU69">
        <f t="shared" si="11"/>
        <v>0</v>
      </c>
      <c r="AV69" s="73"/>
    </row>
    <row r="70" spans="3:48" x14ac:dyDescent="0.25">
      <c r="C70" s="13"/>
      <c r="D70" s="12"/>
      <c r="E70" s="14"/>
      <c r="G70" s="59"/>
      <c r="H70" s="59"/>
      <c r="I70" s="59"/>
      <c r="J70" s="24"/>
      <c r="K70" s="23"/>
      <c r="L70" s="21"/>
      <c r="N70" s="59"/>
      <c r="O70" s="59"/>
      <c r="P70" s="59"/>
      <c r="Q70" s="39"/>
      <c r="S70" s="49">
        <v>42893</v>
      </c>
      <c r="T70" s="50"/>
      <c r="U70" s="51"/>
      <c r="V70" s="43">
        <f t="shared" si="9"/>
        <v>0</v>
      </c>
      <c r="W70" s="52"/>
      <c r="X70" s="52"/>
      <c r="Z70" s="53">
        <f t="shared" si="8"/>
        <v>0</v>
      </c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>
        <f t="shared" si="6"/>
        <v>0</v>
      </c>
      <c r="AO70">
        <v>0</v>
      </c>
      <c r="AS70" s="59">
        <f t="shared" si="10"/>
        <v>0</v>
      </c>
      <c r="AT70" s="59">
        <v>0</v>
      </c>
      <c r="AU70">
        <f t="shared" si="11"/>
        <v>0</v>
      </c>
      <c r="AV70" s="73"/>
    </row>
    <row r="71" spans="3:48" x14ac:dyDescent="0.25">
      <c r="C71" s="13"/>
      <c r="D71" s="12"/>
      <c r="E71" s="14"/>
      <c r="G71" s="59"/>
      <c r="H71" s="59"/>
      <c r="I71" s="59"/>
      <c r="J71" s="24"/>
      <c r="K71" s="23"/>
      <c r="L71" s="21"/>
      <c r="N71" s="59"/>
      <c r="O71" s="59"/>
      <c r="P71" s="59"/>
      <c r="Q71" s="39"/>
      <c r="S71" s="49">
        <v>42894</v>
      </c>
      <c r="T71" s="50"/>
      <c r="U71" s="51"/>
      <c r="V71" s="43">
        <f t="shared" si="9"/>
        <v>0</v>
      </c>
      <c r="W71" s="52"/>
      <c r="X71" s="52"/>
      <c r="Z71" s="53">
        <f t="shared" si="8"/>
        <v>0</v>
      </c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>
        <f t="shared" si="6"/>
        <v>0</v>
      </c>
      <c r="AO71">
        <v>0</v>
      </c>
      <c r="AS71" s="59">
        <f t="shared" si="10"/>
        <v>0</v>
      </c>
      <c r="AT71" s="59">
        <v>0</v>
      </c>
      <c r="AU71">
        <f t="shared" si="11"/>
        <v>0</v>
      </c>
      <c r="AV71" s="73"/>
    </row>
    <row r="72" spans="3:48" x14ac:dyDescent="0.25">
      <c r="C72" s="13"/>
      <c r="D72" s="12"/>
      <c r="E72" s="14"/>
      <c r="G72" s="59"/>
      <c r="H72" s="59"/>
      <c r="I72" s="59"/>
      <c r="J72" s="24"/>
      <c r="K72" s="23"/>
      <c r="L72" s="21"/>
      <c r="N72" s="59"/>
      <c r="O72" s="59"/>
      <c r="P72" s="59"/>
      <c r="Q72" s="39"/>
      <c r="S72" s="49">
        <v>42895</v>
      </c>
      <c r="T72" s="50"/>
      <c r="U72" s="51"/>
      <c r="V72" s="43">
        <f t="shared" si="9"/>
        <v>0</v>
      </c>
      <c r="W72" s="52"/>
      <c r="X72" s="52"/>
      <c r="Z72" s="53">
        <f t="shared" si="8"/>
        <v>0</v>
      </c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>
        <f t="shared" si="6"/>
        <v>0</v>
      </c>
      <c r="AO72">
        <v>0</v>
      </c>
      <c r="AS72" s="59">
        <f t="shared" si="10"/>
        <v>0</v>
      </c>
      <c r="AT72" s="59">
        <v>0</v>
      </c>
      <c r="AU72">
        <f t="shared" si="11"/>
        <v>0</v>
      </c>
      <c r="AV72" s="73"/>
    </row>
    <row r="73" spans="3:48" x14ac:dyDescent="0.25">
      <c r="C73" s="13"/>
      <c r="D73" s="12"/>
      <c r="E73" s="14"/>
      <c r="G73" s="59"/>
      <c r="H73" s="59"/>
      <c r="I73" s="59"/>
      <c r="J73" s="24"/>
      <c r="K73" s="23"/>
      <c r="L73" s="21"/>
      <c r="N73" s="59"/>
      <c r="O73" s="59"/>
      <c r="P73" s="59"/>
      <c r="Q73" s="39"/>
      <c r="S73" s="49">
        <v>42896</v>
      </c>
      <c r="T73" s="50"/>
      <c r="U73" s="51"/>
      <c r="V73" s="43">
        <f t="shared" si="9"/>
        <v>0</v>
      </c>
      <c r="W73" s="52"/>
      <c r="X73" s="52"/>
      <c r="Z73" s="53">
        <f t="shared" si="8"/>
        <v>0</v>
      </c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>
        <f t="shared" si="6"/>
        <v>0</v>
      </c>
      <c r="AO73">
        <v>0</v>
      </c>
      <c r="AS73" s="59">
        <f t="shared" si="10"/>
        <v>0</v>
      </c>
      <c r="AT73" s="59">
        <v>0</v>
      </c>
      <c r="AU73">
        <f t="shared" si="11"/>
        <v>0</v>
      </c>
      <c r="AV73" s="73"/>
    </row>
    <row r="74" spans="3:48" x14ac:dyDescent="0.25">
      <c r="C74" s="13"/>
      <c r="D74" s="12"/>
      <c r="E74" s="14"/>
      <c r="G74" s="59"/>
      <c r="H74" s="59"/>
      <c r="I74" s="59"/>
      <c r="J74" s="24"/>
      <c r="K74" s="23"/>
      <c r="L74" s="21"/>
      <c r="N74" s="59"/>
      <c r="O74" s="59"/>
      <c r="P74" s="59"/>
      <c r="Q74" s="39"/>
      <c r="S74" s="49">
        <v>42897</v>
      </c>
      <c r="T74" s="50"/>
      <c r="U74" s="51"/>
      <c r="V74" s="43">
        <f t="shared" si="9"/>
        <v>0</v>
      </c>
      <c r="W74" s="52"/>
      <c r="X74" s="52"/>
      <c r="Z74" s="53">
        <f t="shared" si="8"/>
        <v>0</v>
      </c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>
        <f t="shared" si="6"/>
        <v>0</v>
      </c>
      <c r="AO74">
        <v>0</v>
      </c>
      <c r="AS74" s="59">
        <f t="shared" si="10"/>
        <v>0</v>
      </c>
      <c r="AT74" s="59">
        <v>0</v>
      </c>
      <c r="AU74">
        <f t="shared" si="11"/>
        <v>0</v>
      </c>
      <c r="AV74" s="73"/>
    </row>
    <row r="75" spans="3:48" x14ac:dyDescent="0.25">
      <c r="C75" s="13"/>
      <c r="D75" s="12"/>
      <c r="E75" s="14"/>
      <c r="G75" s="59"/>
      <c r="H75" s="59"/>
      <c r="I75" s="59"/>
      <c r="J75" s="24"/>
      <c r="K75" s="23"/>
      <c r="L75" s="21"/>
      <c r="N75" s="59"/>
      <c r="O75" s="59"/>
      <c r="P75" s="59"/>
      <c r="Q75" s="39"/>
      <c r="S75" s="49">
        <v>42898</v>
      </c>
      <c r="T75" s="50"/>
      <c r="U75" s="51"/>
      <c r="V75" s="43">
        <f t="shared" si="9"/>
        <v>0</v>
      </c>
      <c r="W75" s="52"/>
      <c r="X75" s="52"/>
      <c r="Z75" s="53">
        <f t="shared" si="8"/>
        <v>0</v>
      </c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>
        <f t="shared" si="6"/>
        <v>0</v>
      </c>
      <c r="AO75">
        <v>0</v>
      </c>
      <c r="AS75" s="59">
        <f t="shared" si="10"/>
        <v>0</v>
      </c>
      <c r="AT75" s="59">
        <v>0</v>
      </c>
      <c r="AU75">
        <f t="shared" si="11"/>
        <v>0</v>
      </c>
      <c r="AV75" s="73"/>
    </row>
    <row r="76" spans="3:48" x14ac:dyDescent="0.25">
      <c r="C76" s="13"/>
      <c r="D76" s="12"/>
      <c r="E76" s="14"/>
      <c r="G76" s="59"/>
      <c r="H76" s="59"/>
      <c r="I76" s="59"/>
      <c r="J76" s="24"/>
      <c r="K76" s="23"/>
      <c r="L76" s="21"/>
      <c r="N76" s="59"/>
      <c r="O76" s="59"/>
      <c r="P76" s="59"/>
      <c r="Q76" s="39"/>
      <c r="S76" s="49">
        <v>42899</v>
      </c>
      <c r="T76" s="50"/>
      <c r="U76" s="51"/>
      <c r="V76" s="43">
        <f t="shared" si="9"/>
        <v>0</v>
      </c>
      <c r="W76" s="52"/>
      <c r="X76" s="52"/>
      <c r="Z76" s="53">
        <f t="shared" si="8"/>
        <v>0</v>
      </c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>
        <f t="shared" si="6"/>
        <v>0</v>
      </c>
      <c r="AO76">
        <v>0</v>
      </c>
      <c r="AS76" s="59">
        <f t="shared" si="10"/>
        <v>0</v>
      </c>
      <c r="AT76" s="59">
        <v>0</v>
      </c>
      <c r="AU76">
        <f t="shared" si="11"/>
        <v>0</v>
      </c>
      <c r="AV76" s="73"/>
    </row>
    <row r="77" spans="3:48" x14ac:dyDescent="0.25">
      <c r="C77" s="13"/>
      <c r="D77" s="12"/>
      <c r="E77" s="14"/>
      <c r="G77" s="59"/>
      <c r="H77" s="59"/>
      <c r="I77" s="59"/>
      <c r="J77" s="24"/>
      <c r="K77" s="23"/>
      <c r="L77" s="21"/>
      <c r="N77" s="59"/>
      <c r="O77" s="59"/>
      <c r="P77" s="59"/>
      <c r="Q77" s="39"/>
      <c r="S77" s="49">
        <v>42900</v>
      </c>
      <c r="T77" s="50"/>
      <c r="U77" s="51"/>
      <c r="V77" s="43">
        <f t="shared" si="9"/>
        <v>0</v>
      </c>
      <c r="W77" s="52"/>
      <c r="X77" s="52"/>
      <c r="Z77" s="53">
        <f t="shared" si="8"/>
        <v>0</v>
      </c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>
        <f t="shared" si="6"/>
        <v>0</v>
      </c>
      <c r="AO77">
        <v>0</v>
      </c>
      <c r="AS77" s="59">
        <f t="shared" si="10"/>
        <v>0</v>
      </c>
      <c r="AT77" s="59">
        <v>0</v>
      </c>
      <c r="AU77">
        <f t="shared" si="11"/>
        <v>0</v>
      </c>
      <c r="AV77" s="73"/>
    </row>
    <row r="78" spans="3:48" x14ac:dyDescent="0.25">
      <c r="C78" s="13"/>
      <c r="D78" s="12"/>
      <c r="E78" s="14"/>
      <c r="G78" s="59"/>
      <c r="H78" s="59"/>
      <c r="I78" s="59"/>
      <c r="J78" s="24"/>
      <c r="K78" s="23"/>
      <c r="L78" s="21"/>
      <c r="N78" s="59"/>
      <c r="O78" s="59"/>
      <c r="P78" s="59"/>
      <c r="Q78" s="39"/>
      <c r="S78" s="49">
        <v>42901</v>
      </c>
      <c r="T78" s="50"/>
      <c r="U78" s="51"/>
      <c r="V78" s="43">
        <f t="shared" si="9"/>
        <v>0</v>
      </c>
      <c r="W78" s="52"/>
      <c r="X78" s="52"/>
      <c r="Z78" s="53">
        <f t="shared" si="8"/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f t="shared" si="6"/>
        <v>0</v>
      </c>
      <c r="AO78">
        <v>0</v>
      </c>
      <c r="AS78" s="59">
        <f t="shared" si="10"/>
        <v>0</v>
      </c>
      <c r="AT78" s="59">
        <v>0</v>
      </c>
      <c r="AU78">
        <f t="shared" si="11"/>
        <v>0</v>
      </c>
      <c r="AV78" s="73"/>
    </row>
    <row r="79" spans="3:48" x14ac:dyDescent="0.25">
      <c r="C79" s="13"/>
      <c r="D79" s="12"/>
      <c r="E79" s="14"/>
      <c r="G79" s="59"/>
      <c r="H79" s="59"/>
      <c r="I79" s="59"/>
      <c r="J79" s="24"/>
      <c r="K79" s="23"/>
      <c r="L79" s="21"/>
      <c r="N79" s="59"/>
      <c r="O79" s="59"/>
      <c r="P79" s="59"/>
      <c r="Q79" s="39"/>
      <c r="S79" s="49">
        <v>42902</v>
      </c>
      <c r="T79" s="50"/>
      <c r="U79" s="51"/>
      <c r="V79" s="43">
        <f t="shared" si="9"/>
        <v>0</v>
      </c>
      <c r="W79" s="52"/>
      <c r="X79" s="52"/>
      <c r="Z79" s="53">
        <f t="shared" si="8"/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f t="shared" si="6"/>
        <v>0</v>
      </c>
      <c r="AO79">
        <v>0</v>
      </c>
      <c r="AS79" s="59">
        <f t="shared" si="10"/>
        <v>0</v>
      </c>
      <c r="AT79" s="59">
        <v>0</v>
      </c>
      <c r="AU79">
        <f t="shared" si="11"/>
        <v>0</v>
      </c>
      <c r="AV79" s="73"/>
    </row>
    <row r="80" spans="3:48" x14ac:dyDescent="0.25">
      <c r="C80" s="13"/>
      <c r="D80" s="12"/>
      <c r="E80" s="14"/>
      <c r="G80" s="59"/>
      <c r="H80" s="59"/>
      <c r="I80" s="59"/>
      <c r="J80" s="24"/>
      <c r="K80" s="23"/>
      <c r="L80" s="21"/>
      <c r="N80" s="59"/>
      <c r="O80" s="59"/>
      <c r="P80" s="59"/>
      <c r="Q80" s="39"/>
      <c r="S80" s="49">
        <v>42903</v>
      </c>
      <c r="T80" s="50"/>
      <c r="U80" s="51"/>
      <c r="V80" s="43">
        <f t="shared" si="9"/>
        <v>0</v>
      </c>
      <c r="W80" s="52"/>
      <c r="X80" s="52"/>
      <c r="Z80" s="53">
        <f t="shared" si="8"/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f t="shared" si="6"/>
        <v>0</v>
      </c>
      <c r="AO80">
        <v>0</v>
      </c>
      <c r="AS80" s="59">
        <f t="shared" si="10"/>
        <v>0</v>
      </c>
      <c r="AT80" s="59">
        <v>0</v>
      </c>
      <c r="AU80">
        <f t="shared" si="11"/>
        <v>0</v>
      </c>
      <c r="AV80" s="73"/>
    </row>
    <row r="81" spans="3:48" x14ac:dyDescent="0.25">
      <c r="C81" s="13"/>
      <c r="D81" s="12"/>
      <c r="E81" s="14"/>
      <c r="G81" s="59"/>
      <c r="H81" s="59"/>
      <c r="I81" s="59"/>
      <c r="J81" s="24"/>
      <c r="K81" s="23"/>
      <c r="L81" s="21"/>
      <c r="N81" s="59"/>
      <c r="O81" s="59"/>
      <c r="P81" s="59"/>
      <c r="Q81" s="39"/>
      <c r="S81" s="49">
        <v>42904</v>
      </c>
      <c r="T81" s="50"/>
      <c r="U81" s="51"/>
      <c r="V81" s="43">
        <f t="shared" si="9"/>
        <v>0</v>
      </c>
      <c r="W81" s="52"/>
      <c r="X81" s="52"/>
      <c r="Z81" s="53">
        <f t="shared" si="8"/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f t="shared" si="6"/>
        <v>0</v>
      </c>
      <c r="AO81">
        <v>0</v>
      </c>
      <c r="AS81" s="59">
        <f t="shared" si="10"/>
        <v>0</v>
      </c>
      <c r="AT81" s="59">
        <v>0</v>
      </c>
      <c r="AU81">
        <f t="shared" si="11"/>
        <v>0</v>
      </c>
      <c r="AV81" s="73"/>
    </row>
    <row r="82" spans="3:48" x14ac:dyDescent="0.25">
      <c r="C82" s="13"/>
      <c r="D82" s="12"/>
      <c r="E82" s="14"/>
      <c r="G82" s="59"/>
      <c r="H82" s="59"/>
      <c r="I82" s="59"/>
      <c r="J82" s="24"/>
      <c r="K82" s="23"/>
      <c r="L82" s="21"/>
      <c r="N82" s="59"/>
      <c r="O82" s="59"/>
      <c r="P82" s="59"/>
      <c r="Q82" s="39"/>
      <c r="S82" s="49">
        <v>42905</v>
      </c>
      <c r="T82" s="50"/>
      <c r="U82" s="51"/>
      <c r="V82" s="43">
        <f t="shared" si="9"/>
        <v>0</v>
      </c>
      <c r="W82" s="52"/>
      <c r="X82" s="52"/>
      <c r="Z82" s="53">
        <f t="shared" si="8"/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f t="shared" si="6"/>
        <v>0</v>
      </c>
      <c r="AO82">
        <v>0</v>
      </c>
      <c r="AS82" s="59">
        <f t="shared" si="10"/>
        <v>0</v>
      </c>
      <c r="AT82" s="59">
        <v>0</v>
      </c>
      <c r="AU82">
        <f t="shared" si="11"/>
        <v>0</v>
      </c>
      <c r="AV82" s="73"/>
    </row>
    <row r="83" spans="3:48" x14ac:dyDescent="0.25">
      <c r="C83" s="13"/>
      <c r="D83" s="12"/>
      <c r="E83" s="14"/>
      <c r="G83" s="59"/>
      <c r="H83" s="59"/>
      <c r="I83" s="59"/>
      <c r="J83" s="24"/>
      <c r="K83" s="23"/>
      <c r="L83" s="21"/>
      <c r="N83" s="59"/>
      <c r="O83" s="59"/>
      <c r="P83" s="59"/>
      <c r="Q83" s="39"/>
      <c r="S83" s="49">
        <v>42906</v>
      </c>
      <c r="T83" s="50"/>
      <c r="U83" s="51"/>
      <c r="V83" s="43">
        <f t="shared" si="9"/>
        <v>0</v>
      </c>
      <c r="W83" s="52"/>
      <c r="X83" s="52"/>
      <c r="Z83" s="53">
        <f t="shared" si="8"/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f t="shared" si="6"/>
        <v>0</v>
      </c>
      <c r="AO83">
        <v>0</v>
      </c>
      <c r="AS83" s="59">
        <f t="shared" si="10"/>
        <v>0</v>
      </c>
      <c r="AT83" s="59">
        <v>0</v>
      </c>
      <c r="AU83">
        <f t="shared" si="11"/>
        <v>0</v>
      </c>
      <c r="AV83" s="73"/>
    </row>
    <row r="84" spans="3:48" x14ac:dyDescent="0.25">
      <c r="C84" s="13"/>
      <c r="D84" s="12"/>
      <c r="E84" s="14"/>
      <c r="G84" s="59"/>
      <c r="H84" s="59"/>
      <c r="I84" s="59"/>
      <c r="J84" s="24"/>
      <c r="K84" s="23"/>
      <c r="L84" s="21"/>
      <c r="N84" s="59"/>
      <c r="O84" s="59"/>
      <c r="P84" s="59"/>
      <c r="Q84" s="39"/>
      <c r="S84" s="49">
        <v>42907</v>
      </c>
      <c r="T84" s="50"/>
      <c r="U84" s="51"/>
      <c r="V84" s="43">
        <f t="shared" si="9"/>
        <v>0</v>
      </c>
      <c r="W84" s="52"/>
      <c r="X84" s="52"/>
      <c r="Z84" s="53">
        <f t="shared" si="8"/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f t="shared" si="6"/>
        <v>0</v>
      </c>
      <c r="AO84">
        <v>0</v>
      </c>
      <c r="AS84" s="59">
        <f t="shared" si="10"/>
        <v>0</v>
      </c>
      <c r="AT84" s="59">
        <v>0</v>
      </c>
      <c r="AU84">
        <f t="shared" si="11"/>
        <v>0</v>
      </c>
      <c r="AV84" s="73"/>
    </row>
    <row r="85" spans="3:48" x14ac:dyDescent="0.25">
      <c r="C85" s="13"/>
      <c r="D85" s="12"/>
      <c r="E85" s="14"/>
      <c r="G85" s="59"/>
      <c r="H85" s="59"/>
      <c r="I85" s="59"/>
      <c r="J85" s="24"/>
      <c r="K85" s="23"/>
      <c r="L85" s="21"/>
      <c r="N85" s="59"/>
      <c r="O85" s="59"/>
      <c r="P85" s="59"/>
      <c r="Q85" s="39"/>
      <c r="S85" s="49">
        <v>42908</v>
      </c>
      <c r="T85" s="50"/>
      <c r="U85" s="51"/>
      <c r="V85" s="43">
        <f t="shared" si="9"/>
        <v>0</v>
      </c>
      <c r="W85" s="52"/>
      <c r="X85" s="52"/>
      <c r="Z85" s="53">
        <f t="shared" si="8"/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f t="shared" ref="AN85:AN148" si="12">SUM(AO85,AV85,AU85)</f>
        <v>0</v>
      </c>
      <c r="AO85">
        <v>0</v>
      </c>
      <c r="AS85" s="59">
        <f t="shared" si="10"/>
        <v>0</v>
      </c>
      <c r="AT85" s="59">
        <v>0</v>
      </c>
      <c r="AU85">
        <f t="shared" si="11"/>
        <v>0</v>
      </c>
      <c r="AV85" s="73"/>
    </row>
    <row r="86" spans="3:48" x14ac:dyDescent="0.25">
      <c r="C86" s="13"/>
      <c r="D86" s="12"/>
      <c r="E86" s="14"/>
      <c r="G86" s="59"/>
      <c r="H86" s="59"/>
      <c r="I86" s="59"/>
      <c r="J86" s="24"/>
      <c r="K86" s="23"/>
      <c r="L86" s="21"/>
      <c r="N86" s="59"/>
      <c r="O86" s="59"/>
      <c r="P86" s="59"/>
      <c r="Q86" s="39"/>
      <c r="S86" s="49">
        <v>42909</v>
      </c>
      <c r="T86" s="50"/>
      <c r="U86" s="51"/>
      <c r="V86" s="43">
        <f t="shared" si="9"/>
        <v>0</v>
      </c>
      <c r="W86" s="52"/>
      <c r="X86" s="52"/>
      <c r="Z86" s="53">
        <f t="shared" si="8"/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f t="shared" si="12"/>
        <v>0</v>
      </c>
      <c r="AO86">
        <v>0</v>
      </c>
      <c r="AS86" s="59">
        <f t="shared" si="10"/>
        <v>0</v>
      </c>
      <c r="AT86" s="59">
        <v>0</v>
      </c>
      <c r="AU86">
        <f t="shared" si="11"/>
        <v>0</v>
      </c>
      <c r="AV86" s="73"/>
    </row>
    <row r="87" spans="3:48" x14ac:dyDescent="0.25">
      <c r="C87" s="13"/>
      <c r="D87" s="12"/>
      <c r="E87" s="14"/>
      <c r="G87" s="59"/>
      <c r="H87" s="59"/>
      <c r="I87" s="59"/>
      <c r="J87" s="24"/>
      <c r="K87" s="23"/>
      <c r="L87" s="21"/>
      <c r="N87" s="59"/>
      <c r="O87" s="59"/>
      <c r="P87" s="59"/>
      <c r="Q87" s="39"/>
      <c r="S87" s="49">
        <v>42910</v>
      </c>
      <c r="T87" s="50"/>
      <c r="U87" s="51"/>
      <c r="V87" s="43">
        <f t="shared" si="9"/>
        <v>0</v>
      </c>
      <c r="W87" s="52"/>
      <c r="X87" s="52"/>
      <c r="Z87" s="53">
        <f t="shared" si="8"/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f t="shared" si="12"/>
        <v>0</v>
      </c>
      <c r="AO87">
        <v>0</v>
      </c>
      <c r="AS87" s="59">
        <f t="shared" si="10"/>
        <v>0</v>
      </c>
      <c r="AT87" s="59">
        <v>0</v>
      </c>
      <c r="AU87">
        <f t="shared" si="11"/>
        <v>0</v>
      </c>
      <c r="AV87" s="73"/>
    </row>
    <row r="88" spans="3:48" x14ac:dyDescent="0.25">
      <c r="C88" s="13"/>
      <c r="D88" s="12"/>
      <c r="E88" s="14"/>
      <c r="G88" s="59"/>
      <c r="H88" s="59"/>
      <c r="I88" s="59"/>
      <c r="J88" s="24"/>
      <c r="K88" s="23"/>
      <c r="L88" s="21"/>
      <c r="N88" s="59"/>
      <c r="O88" s="59"/>
      <c r="P88" s="59"/>
      <c r="Q88" s="39"/>
      <c r="S88" s="49">
        <v>42911</v>
      </c>
      <c r="T88" s="50"/>
      <c r="U88" s="51"/>
      <c r="V88" s="43">
        <f t="shared" si="9"/>
        <v>0</v>
      </c>
      <c r="W88" s="52"/>
      <c r="X88" s="52"/>
      <c r="Z88" s="53">
        <f t="shared" si="8"/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f t="shared" si="12"/>
        <v>0</v>
      </c>
      <c r="AO88">
        <v>0</v>
      </c>
      <c r="AS88" s="59">
        <f t="shared" si="10"/>
        <v>0</v>
      </c>
      <c r="AT88" s="59">
        <v>0</v>
      </c>
      <c r="AU88">
        <f t="shared" si="11"/>
        <v>0</v>
      </c>
      <c r="AV88" s="73"/>
    </row>
    <row r="89" spans="3:48" x14ac:dyDescent="0.25">
      <c r="C89" s="13"/>
      <c r="D89" s="12"/>
      <c r="E89" s="14"/>
      <c r="G89" s="59"/>
      <c r="H89" s="59"/>
      <c r="I89" s="59"/>
      <c r="J89" s="24"/>
      <c r="K89" s="23"/>
      <c r="L89" s="21"/>
      <c r="N89" s="59"/>
      <c r="O89" s="59"/>
      <c r="P89" s="59"/>
      <c r="Q89" s="39"/>
      <c r="S89" s="49">
        <v>42912</v>
      </c>
      <c r="T89" s="50"/>
      <c r="U89" s="51"/>
      <c r="V89" s="43">
        <f t="shared" si="9"/>
        <v>0</v>
      </c>
      <c r="W89" s="52"/>
      <c r="X89" s="52"/>
      <c r="Z89" s="53">
        <f t="shared" si="8"/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f t="shared" si="12"/>
        <v>0</v>
      </c>
      <c r="AO89">
        <v>0</v>
      </c>
      <c r="AS89" s="59">
        <f t="shared" si="10"/>
        <v>0</v>
      </c>
      <c r="AT89" s="59">
        <v>0</v>
      </c>
      <c r="AU89">
        <f t="shared" si="11"/>
        <v>0</v>
      </c>
      <c r="AV89" s="73"/>
    </row>
    <row r="90" spans="3:48" x14ac:dyDescent="0.25">
      <c r="C90" s="13"/>
      <c r="D90" s="12"/>
      <c r="E90" s="14"/>
      <c r="G90" s="59"/>
      <c r="H90" s="59"/>
      <c r="I90" s="59"/>
      <c r="J90" s="24"/>
      <c r="K90" s="23"/>
      <c r="L90" s="21"/>
      <c r="N90" s="59"/>
      <c r="O90" s="59"/>
      <c r="P90" s="59"/>
      <c r="Q90" s="39"/>
      <c r="S90" s="49">
        <v>42913</v>
      </c>
      <c r="T90" s="50"/>
      <c r="U90" s="51"/>
      <c r="V90" s="43">
        <f t="shared" si="9"/>
        <v>0</v>
      </c>
      <c r="W90" s="52"/>
      <c r="X90" s="52"/>
      <c r="Z90" s="53">
        <f t="shared" si="8"/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f t="shared" si="12"/>
        <v>0</v>
      </c>
      <c r="AO90">
        <v>0</v>
      </c>
      <c r="AS90" s="59">
        <f t="shared" si="10"/>
        <v>0</v>
      </c>
      <c r="AT90" s="59">
        <v>0</v>
      </c>
      <c r="AU90">
        <f t="shared" si="11"/>
        <v>0</v>
      </c>
      <c r="AV90" s="73"/>
    </row>
    <row r="91" spans="3:48" x14ac:dyDescent="0.25">
      <c r="C91" s="13"/>
      <c r="D91" s="12"/>
      <c r="E91" s="14"/>
      <c r="G91" s="59"/>
      <c r="H91" s="59"/>
      <c r="I91" s="59"/>
      <c r="J91" s="24"/>
      <c r="K91" s="23"/>
      <c r="L91" s="21"/>
      <c r="N91" s="59"/>
      <c r="O91" s="59"/>
      <c r="P91" s="59"/>
      <c r="Q91" s="39"/>
      <c r="S91" s="49">
        <v>42914</v>
      </c>
      <c r="T91" s="50"/>
      <c r="U91" s="51"/>
      <c r="V91" s="43">
        <f t="shared" si="9"/>
        <v>0</v>
      </c>
      <c r="W91" s="52"/>
      <c r="X91" s="52"/>
      <c r="Z91" s="53">
        <f t="shared" si="8"/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f t="shared" si="12"/>
        <v>0</v>
      </c>
      <c r="AO91">
        <v>0</v>
      </c>
      <c r="AS91" s="59">
        <f t="shared" si="10"/>
        <v>0</v>
      </c>
      <c r="AT91" s="59">
        <v>0</v>
      </c>
      <c r="AU91">
        <f t="shared" si="11"/>
        <v>0</v>
      </c>
      <c r="AV91" s="73"/>
    </row>
    <row r="92" spans="3:48" x14ac:dyDescent="0.25">
      <c r="C92" s="13"/>
      <c r="D92" s="12"/>
      <c r="E92" s="14"/>
      <c r="G92" s="59"/>
      <c r="H92" s="59"/>
      <c r="I92" s="59"/>
      <c r="J92" s="24"/>
      <c r="K92" s="23"/>
      <c r="L92" s="21"/>
      <c r="N92" s="59"/>
      <c r="O92" s="59"/>
      <c r="P92" s="59"/>
      <c r="Q92" s="39"/>
      <c r="S92" s="49">
        <v>42915</v>
      </c>
      <c r="T92" s="50"/>
      <c r="U92" s="51"/>
      <c r="V92" s="43">
        <f t="shared" si="9"/>
        <v>0</v>
      </c>
      <c r="W92" s="52"/>
      <c r="X92" s="52"/>
      <c r="Z92" s="53">
        <f t="shared" si="8"/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f t="shared" si="12"/>
        <v>0</v>
      </c>
      <c r="AO92">
        <v>0</v>
      </c>
      <c r="AS92" s="59">
        <f t="shared" si="10"/>
        <v>0</v>
      </c>
      <c r="AT92" s="59">
        <v>0</v>
      </c>
      <c r="AU92">
        <f t="shared" si="11"/>
        <v>0</v>
      </c>
      <c r="AV92" s="73"/>
    </row>
    <row r="93" spans="3:48" x14ac:dyDescent="0.25">
      <c r="C93" s="13"/>
      <c r="D93" s="12"/>
      <c r="E93" s="14"/>
      <c r="G93" s="59"/>
      <c r="H93" s="59"/>
      <c r="I93" s="59"/>
      <c r="J93" s="24"/>
      <c r="K93" s="23"/>
      <c r="L93" s="21"/>
      <c r="N93" s="59"/>
      <c r="O93" s="59"/>
      <c r="P93" s="59"/>
      <c r="Q93" s="39"/>
      <c r="S93" s="49">
        <v>42916</v>
      </c>
      <c r="T93" s="50"/>
      <c r="U93" s="51"/>
      <c r="V93" s="43">
        <f t="shared" si="9"/>
        <v>0</v>
      </c>
      <c r="W93" s="52"/>
      <c r="X93" s="52"/>
      <c r="Z93" s="53">
        <f t="shared" si="8"/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f t="shared" si="12"/>
        <v>0</v>
      </c>
      <c r="AO93">
        <v>0</v>
      </c>
      <c r="AS93" s="59">
        <f t="shared" si="10"/>
        <v>0</v>
      </c>
      <c r="AT93" s="59">
        <v>0</v>
      </c>
      <c r="AU93">
        <f t="shared" si="11"/>
        <v>0</v>
      </c>
      <c r="AV93" s="73"/>
    </row>
    <row r="94" spans="3:48" x14ac:dyDescent="0.25">
      <c r="C94" s="13"/>
      <c r="D94" s="12"/>
      <c r="E94" s="14"/>
      <c r="G94" s="59"/>
      <c r="H94" s="59"/>
      <c r="I94" s="59"/>
      <c r="J94" s="24"/>
      <c r="K94" s="23"/>
      <c r="L94" s="21"/>
      <c r="N94" s="59"/>
      <c r="O94" s="59"/>
      <c r="P94" s="59"/>
      <c r="Q94" s="39"/>
      <c r="S94" s="49"/>
      <c r="T94" s="50"/>
      <c r="U94" s="51"/>
      <c r="V94" s="43">
        <f t="shared" si="9"/>
        <v>0</v>
      </c>
      <c r="W94" s="52"/>
      <c r="X94" s="52"/>
      <c r="Z94" s="53">
        <f t="shared" si="8"/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f t="shared" si="12"/>
        <v>0</v>
      </c>
      <c r="AO94">
        <v>0</v>
      </c>
      <c r="AS94" s="59">
        <f t="shared" si="10"/>
        <v>0</v>
      </c>
      <c r="AT94" s="59">
        <v>0</v>
      </c>
      <c r="AU94">
        <f t="shared" si="11"/>
        <v>0</v>
      </c>
      <c r="AV94" s="73"/>
    </row>
    <row r="95" spans="3:48" x14ac:dyDescent="0.25">
      <c r="C95" s="13"/>
      <c r="D95" s="12"/>
      <c r="E95" s="14"/>
      <c r="G95" s="59"/>
      <c r="H95" s="59"/>
      <c r="I95" s="59"/>
      <c r="J95" s="24"/>
      <c r="K95" s="23"/>
      <c r="L95" s="21"/>
      <c r="N95" s="59"/>
      <c r="O95" s="59"/>
      <c r="P95" s="59"/>
      <c r="Q95" s="39"/>
      <c r="S95" s="50"/>
      <c r="T95" s="50"/>
      <c r="U95" s="51"/>
      <c r="V95" s="43">
        <f t="shared" si="9"/>
        <v>0</v>
      </c>
      <c r="W95" s="52"/>
      <c r="X95" s="52"/>
      <c r="Z95" s="53">
        <f t="shared" si="8"/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f t="shared" si="12"/>
        <v>0</v>
      </c>
      <c r="AO95">
        <v>0</v>
      </c>
      <c r="AS95" s="59">
        <f t="shared" si="10"/>
        <v>0</v>
      </c>
      <c r="AT95" s="59">
        <v>0</v>
      </c>
      <c r="AU95">
        <f t="shared" si="11"/>
        <v>0</v>
      </c>
      <c r="AV95" s="73"/>
    </row>
    <row r="96" spans="3:48" x14ac:dyDescent="0.25">
      <c r="C96" s="13"/>
      <c r="D96" s="12"/>
      <c r="E96" s="14"/>
      <c r="G96" s="59"/>
      <c r="H96" s="59"/>
      <c r="I96" s="59"/>
      <c r="J96" s="24"/>
      <c r="K96" s="23"/>
      <c r="L96" s="21"/>
      <c r="N96" s="59"/>
      <c r="O96" s="59"/>
      <c r="P96" s="59"/>
      <c r="Q96" s="39"/>
      <c r="S96" s="50"/>
      <c r="T96" s="50"/>
      <c r="U96" s="51"/>
      <c r="V96" s="43">
        <f t="shared" si="9"/>
        <v>0</v>
      </c>
      <c r="W96" s="52"/>
      <c r="X96" s="52"/>
      <c r="Z96" s="53">
        <f t="shared" si="8"/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f t="shared" si="12"/>
        <v>0</v>
      </c>
      <c r="AO96">
        <v>0</v>
      </c>
      <c r="AS96" s="59">
        <f t="shared" si="10"/>
        <v>0</v>
      </c>
      <c r="AT96" s="59">
        <v>0</v>
      </c>
      <c r="AU96">
        <f t="shared" si="11"/>
        <v>0</v>
      </c>
      <c r="AV96" s="73"/>
    </row>
    <row r="97" spans="3:48" x14ac:dyDescent="0.25">
      <c r="C97" s="13"/>
      <c r="D97" s="12"/>
      <c r="E97" s="14"/>
      <c r="G97" s="59"/>
      <c r="H97" s="59"/>
      <c r="I97" s="59"/>
      <c r="J97" s="24"/>
      <c r="K97" s="23"/>
      <c r="L97" s="21"/>
      <c r="N97" s="59"/>
      <c r="O97" s="59"/>
      <c r="P97" s="59"/>
      <c r="Q97" s="39"/>
      <c r="S97" s="50"/>
      <c r="T97" s="50"/>
      <c r="U97" s="51"/>
      <c r="V97" s="43">
        <f t="shared" si="9"/>
        <v>0</v>
      </c>
      <c r="W97" s="52"/>
      <c r="X97" s="52"/>
      <c r="Z97" s="53">
        <f t="shared" si="8"/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f t="shared" si="12"/>
        <v>0</v>
      </c>
      <c r="AO97">
        <v>0</v>
      </c>
      <c r="AS97" s="59">
        <f t="shared" si="10"/>
        <v>0</v>
      </c>
      <c r="AT97" s="59">
        <v>0</v>
      </c>
      <c r="AU97">
        <f t="shared" si="11"/>
        <v>0</v>
      </c>
      <c r="AV97" s="73"/>
    </row>
    <row r="98" spans="3:48" x14ac:dyDescent="0.25">
      <c r="C98" s="13"/>
      <c r="D98" s="12"/>
      <c r="E98" s="14"/>
      <c r="G98" s="59"/>
      <c r="H98" s="59"/>
      <c r="I98" s="59"/>
      <c r="J98" s="24"/>
      <c r="K98" s="23"/>
      <c r="L98" s="21"/>
      <c r="N98" s="59"/>
      <c r="O98" s="59"/>
      <c r="P98" s="59"/>
      <c r="Q98" s="39"/>
      <c r="S98" s="50"/>
      <c r="T98" s="50"/>
      <c r="U98" s="51"/>
      <c r="V98" s="43">
        <f t="shared" si="9"/>
        <v>0</v>
      </c>
      <c r="W98" s="52"/>
      <c r="X98" s="52"/>
      <c r="Z98" s="53">
        <f t="shared" si="8"/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f t="shared" si="12"/>
        <v>0</v>
      </c>
      <c r="AO98">
        <v>0</v>
      </c>
      <c r="AS98" s="59">
        <f t="shared" si="10"/>
        <v>0</v>
      </c>
      <c r="AT98" s="59">
        <v>0</v>
      </c>
      <c r="AU98">
        <f t="shared" si="11"/>
        <v>0</v>
      </c>
      <c r="AV98" s="73"/>
    </row>
    <row r="99" spans="3:48" x14ac:dyDescent="0.25">
      <c r="C99" s="13"/>
      <c r="D99" s="12"/>
      <c r="E99" s="14"/>
      <c r="G99" s="59"/>
      <c r="H99" s="59"/>
      <c r="I99" s="59"/>
      <c r="J99" s="24"/>
      <c r="K99" s="23"/>
      <c r="L99" s="21"/>
      <c r="N99" s="59"/>
      <c r="O99" s="59"/>
      <c r="P99" s="59"/>
      <c r="Q99" s="39"/>
      <c r="S99" s="50"/>
      <c r="T99" s="50"/>
      <c r="U99" s="51"/>
      <c r="V99" s="43">
        <f t="shared" si="9"/>
        <v>0</v>
      </c>
      <c r="W99" s="52"/>
      <c r="X99" s="52"/>
      <c r="Z99" s="53">
        <f t="shared" si="8"/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f t="shared" si="12"/>
        <v>0</v>
      </c>
      <c r="AO99">
        <v>0</v>
      </c>
      <c r="AS99" s="59">
        <f t="shared" si="10"/>
        <v>0</v>
      </c>
      <c r="AT99" s="59">
        <v>0</v>
      </c>
      <c r="AU99">
        <f t="shared" si="11"/>
        <v>0</v>
      </c>
      <c r="AV99" s="73"/>
    </row>
    <row r="100" spans="3:48" x14ac:dyDescent="0.25">
      <c r="C100" s="13"/>
      <c r="D100" s="12"/>
      <c r="E100" s="14"/>
      <c r="G100" s="59"/>
      <c r="H100" s="59"/>
      <c r="I100" s="59"/>
      <c r="J100" s="24"/>
      <c r="K100" s="23"/>
      <c r="L100" s="21"/>
      <c r="N100" s="59"/>
      <c r="O100" s="59"/>
      <c r="P100" s="59"/>
      <c r="Q100" s="39"/>
      <c r="S100" s="50"/>
      <c r="T100" s="50"/>
      <c r="U100" s="51"/>
      <c r="V100" s="43">
        <f t="shared" si="9"/>
        <v>0</v>
      </c>
      <c r="W100" s="52"/>
      <c r="X100" s="52"/>
      <c r="Z100" s="53">
        <f t="shared" si="8"/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f t="shared" si="12"/>
        <v>0</v>
      </c>
      <c r="AO100">
        <v>0</v>
      </c>
      <c r="AS100" s="59">
        <f t="shared" si="10"/>
        <v>0</v>
      </c>
      <c r="AT100" s="59">
        <v>0</v>
      </c>
      <c r="AU100">
        <f t="shared" si="11"/>
        <v>0</v>
      </c>
      <c r="AV100" s="73"/>
    </row>
    <row r="101" spans="3:48" x14ac:dyDescent="0.25">
      <c r="C101" s="13"/>
      <c r="D101" s="12"/>
      <c r="E101" s="14"/>
      <c r="G101" s="59"/>
      <c r="H101" s="59"/>
      <c r="I101" s="59"/>
      <c r="J101" s="24"/>
      <c r="K101" s="23"/>
      <c r="L101" s="21"/>
      <c r="N101" s="59"/>
      <c r="O101" s="59"/>
      <c r="P101" s="59"/>
      <c r="Q101" s="39"/>
      <c r="S101" s="50"/>
      <c r="T101" s="50"/>
      <c r="U101" s="51"/>
      <c r="V101" s="43">
        <f t="shared" si="9"/>
        <v>0</v>
      </c>
      <c r="W101" s="52"/>
      <c r="X101" s="52"/>
      <c r="Z101" s="53">
        <f t="shared" si="8"/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f t="shared" si="12"/>
        <v>0</v>
      </c>
      <c r="AO101">
        <v>0</v>
      </c>
      <c r="AS101" s="59">
        <f t="shared" si="10"/>
        <v>0</v>
      </c>
      <c r="AT101" s="59">
        <v>0</v>
      </c>
      <c r="AU101">
        <f t="shared" si="11"/>
        <v>0</v>
      </c>
      <c r="AV101" s="73"/>
    </row>
    <row r="102" spans="3:48" x14ac:dyDescent="0.25">
      <c r="C102" s="13"/>
      <c r="D102" s="12"/>
      <c r="E102" s="14"/>
      <c r="G102" s="59"/>
      <c r="H102" s="59"/>
      <c r="I102" s="59"/>
      <c r="J102" s="24"/>
      <c r="K102" s="23"/>
      <c r="L102" s="21"/>
      <c r="N102" s="59"/>
      <c r="O102" s="59"/>
      <c r="P102" s="59"/>
      <c r="Q102" s="39"/>
      <c r="S102" s="50"/>
      <c r="T102" s="50"/>
      <c r="U102" s="51"/>
      <c r="V102" s="43">
        <f t="shared" si="9"/>
        <v>0</v>
      </c>
      <c r="W102" s="52"/>
      <c r="X102" s="52"/>
      <c r="Z102" s="53">
        <f t="shared" si="8"/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f t="shared" si="12"/>
        <v>0</v>
      </c>
      <c r="AO102">
        <v>0</v>
      </c>
      <c r="AS102" s="59">
        <f t="shared" si="10"/>
        <v>0</v>
      </c>
      <c r="AT102" s="59">
        <v>0</v>
      </c>
      <c r="AU102">
        <f t="shared" si="11"/>
        <v>0</v>
      </c>
      <c r="AV102" s="73"/>
    </row>
    <row r="103" spans="3:48" x14ac:dyDescent="0.25">
      <c r="C103" s="13"/>
      <c r="D103" s="12"/>
      <c r="E103" s="14"/>
      <c r="G103" s="59"/>
      <c r="H103" s="59"/>
      <c r="I103" s="59"/>
      <c r="J103" s="24"/>
      <c r="K103" s="23"/>
      <c r="L103" s="21"/>
      <c r="N103" s="59"/>
      <c r="O103" s="59"/>
      <c r="P103" s="59"/>
      <c r="Q103" s="39"/>
      <c r="S103" s="50"/>
      <c r="T103" s="50"/>
      <c r="U103" s="51"/>
      <c r="V103" s="43">
        <f t="shared" si="9"/>
        <v>0</v>
      </c>
      <c r="W103" s="52"/>
      <c r="X103" s="52"/>
      <c r="Z103" s="53">
        <f t="shared" si="8"/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f t="shared" si="12"/>
        <v>0</v>
      </c>
      <c r="AO103">
        <v>0</v>
      </c>
      <c r="AS103" s="59">
        <f t="shared" si="10"/>
        <v>0</v>
      </c>
      <c r="AT103" s="59">
        <v>0</v>
      </c>
      <c r="AU103">
        <f t="shared" si="11"/>
        <v>0</v>
      </c>
      <c r="AV103" s="73"/>
    </row>
    <row r="104" spans="3:48" x14ac:dyDescent="0.25">
      <c r="C104" s="13"/>
      <c r="D104" s="12"/>
      <c r="E104" s="14"/>
      <c r="G104" s="59"/>
      <c r="H104" s="59"/>
      <c r="I104" s="59"/>
      <c r="J104" s="24"/>
      <c r="K104" s="23"/>
      <c r="L104" s="21"/>
      <c r="N104" s="59"/>
      <c r="O104" s="59"/>
      <c r="P104" s="59"/>
      <c r="Q104" s="39"/>
      <c r="S104" s="50"/>
      <c r="T104" s="50"/>
      <c r="U104" s="51"/>
      <c r="V104" s="43">
        <f t="shared" si="9"/>
        <v>0</v>
      </c>
      <c r="W104" s="52"/>
      <c r="X104" s="52"/>
      <c r="Z104" s="53">
        <f t="shared" si="8"/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f t="shared" si="12"/>
        <v>0</v>
      </c>
      <c r="AO104">
        <v>0</v>
      </c>
      <c r="AS104" s="59">
        <f t="shared" si="10"/>
        <v>0</v>
      </c>
      <c r="AT104" s="59">
        <v>0</v>
      </c>
      <c r="AU104">
        <f t="shared" si="11"/>
        <v>0</v>
      </c>
      <c r="AV104" s="73"/>
    </row>
    <row r="105" spans="3:48" x14ac:dyDescent="0.25">
      <c r="C105" s="13"/>
      <c r="D105" s="12"/>
      <c r="E105" s="14"/>
      <c r="G105" s="59"/>
      <c r="H105" s="59"/>
      <c r="I105" s="59"/>
      <c r="J105" s="24"/>
      <c r="K105" s="23"/>
      <c r="L105" s="21"/>
      <c r="N105" s="59"/>
      <c r="O105" s="59"/>
      <c r="P105" s="59"/>
      <c r="Q105" s="39"/>
      <c r="S105" s="50"/>
      <c r="T105" s="50"/>
      <c r="U105" s="51"/>
      <c r="V105" s="43">
        <f t="shared" si="9"/>
        <v>0</v>
      </c>
      <c r="W105" s="52"/>
      <c r="X105" s="52"/>
      <c r="Z105" s="53">
        <f t="shared" si="8"/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f t="shared" si="12"/>
        <v>0</v>
      </c>
      <c r="AO105">
        <v>0</v>
      </c>
      <c r="AS105" s="59">
        <f t="shared" si="10"/>
        <v>0</v>
      </c>
      <c r="AT105" s="59">
        <v>0</v>
      </c>
      <c r="AU105">
        <f t="shared" si="11"/>
        <v>0</v>
      </c>
      <c r="AV105" s="73"/>
    </row>
    <row r="106" spans="3:48" x14ac:dyDescent="0.25">
      <c r="C106" s="13"/>
      <c r="D106" s="12"/>
      <c r="E106" s="14"/>
      <c r="G106" s="59"/>
      <c r="H106" s="59"/>
      <c r="I106" s="59"/>
      <c r="J106" s="24"/>
      <c r="K106" s="23"/>
      <c r="L106" s="21"/>
      <c r="N106" s="59"/>
      <c r="O106" s="59"/>
      <c r="P106" s="59"/>
      <c r="Q106" s="39"/>
      <c r="S106" s="50"/>
      <c r="T106" s="50"/>
      <c r="U106" s="51"/>
      <c r="V106" s="43">
        <f t="shared" si="9"/>
        <v>0</v>
      </c>
      <c r="W106" s="52"/>
      <c r="X106" s="52"/>
      <c r="Z106" s="53">
        <f t="shared" si="8"/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f t="shared" si="12"/>
        <v>0</v>
      </c>
      <c r="AO106">
        <v>0</v>
      </c>
      <c r="AS106" s="59">
        <f t="shared" si="10"/>
        <v>0</v>
      </c>
      <c r="AT106" s="59">
        <v>0</v>
      </c>
      <c r="AU106">
        <f t="shared" si="11"/>
        <v>0</v>
      </c>
      <c r="AV106" s="73"/>
    </row>
    <row r="107" spans="3:48" x14ac:dyDescent="0.25">
      <c r="C107" s="13"/>
      <c r="D107" s="12"/>
      <c r="E107" s="14"/>
      <c r="G107" s="59"/>
      <c r="H107" s="59"/>
      <c r="I107" s="59"/>
      <c r="J107" s="24"/>
      <c r="K107" s="23"/>
      <c r="L107" s="21"/>
      <c r="N107" s="59"/>
      <c r="O107" s="59"/>
      <c r="P107" s="59"/>
      <c r="Q107" s="39"/>
      <c r="S107" s="50"/>
      <c r="T107" s="50"/>
      <c r="U107" s="51"/>
      <c r="V107" s="43">
        <f t="shared" si="9"/>
        <v>0</v>
      </c>
      <c r="W107" s="52"/>
      <c r="X107" s="52"/>
      <c r="Z107" s="53">
        <f t="shared" si="8"/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f t="shared" si="12"/>
        <v>0</v>
      </c>
      <c r="AO107">
        <v>0</v>
      </c>
      <c r="AS107" s="59">
        <f t="shared" si="10"/>
        <v>0</v>
      </c>
      <c r="AT107" s="59">
        <v>0</v>
      </c>
      <c r="AU107">
        <f t="shared" si="11"/>
        <v>0</v>
      </c>
      <c r="AV107" s="73"/>
    </row>
    <row r="108" spans="3:48" x14ac:dyDescent="0.25">
      <c r="C108" s="13"/>
      <c r="D108" s="12"/>
      <c r="E108" s="14"/>
      <c r="G108" s="59"/>
      <c r="H108" s="59"/>
      <c r="I108" s="59"/>
      <c r="J108" s="24"/>
      <c r="K108" s="23"/>
      <c r="L108" s="21"/>
      <c r="N108" s="59"/>
      <c r="O108" s="59"/>
      <c r="P108" s="59"/>
      <c r="Q108" s="39"/>
      <c r="S108" s="50"/>
      <c r="T108" s="50"/>
      <c r="U108" s="51"/>
      <c r="V108" s="43">
        <f t="shared" si="9"/>
        <v>0</v>
      </c>
      <c r="W108" s="52"/>
      <c r="X108" s="52"/>
      <c r="Z108" s="53">
        <f t="shared" si="8"/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f t="shared" si="12"/>
        <v>0</v>
      </c>
      <c r="AO108">
        <v>0</v>
      </c>
      <c r="AS108" s="59">
        <f t="shared" si="10"/>
        <v>0</v>
      </c>
      <c r="AT108" s="59">
        <v>0</v>
      </c>
      <c r="AU108">
        <f t="shared" si="11"/>
        <v>0</v>
      </c>
      <c r="AV108" s="73"/>
    </row>
    <row r="109" spans="3:48" x14ac:dyDescent="0.25">
      <c r="C109" s="13"/>
      <c r="D109" s="12"/>
      <c r="E109" s="14"/>
      <c r="G109" s="59"/>
      <c r="H109" s="59"/>
      <c r="I109" s="59"/>
      <c r="J109" s="24"/>
      <c r="K109" s="23"/>
      <c r="L109" s="21"/>
      <c r="N109" s="59"/>
      <c r="O109" s="59"/>
      <c r="P109" s="59"/>
      <c r="Q109" s="39"/>
      <c r="S109" s="50"/>
      <c r="T109" s="50"/>
      <c r="U109" s="51"/>
      <c r="V109" s="43">
        <f t="shared" si="9"/>
        <v>0</v>
      </c>
      <c r="W109" s="52"/>
      <c r="X109" s="52"/>
      <c r="Z109" s="53">
        <f t="shared" si="8"/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f t="shared" si="12"/>
        <v>0</v>
      </c>
      <c r="AO109">
        <v>0</v>
      </c>
      <c r="AS109" s="59">
        <f t="shared" si="10"/>
        <v>0</v>
      </c>
      <c r="AT109" s="59">
        <v>0</v>
      </c>
      <c r="AU109">
        <f t="shared" si="11"/>
        <v>0</v>
      </c>
      <c r="AV109" s="73"/>
    </row>
    <row r="110" spans="3:48" x14ac:dyDescent="0.25">
      <c r="C110" s="13"/>
      <c r="D110" s="12"/>
      <c r="E110" s="14"/>
      <c r="G110" s="59"/>
      <c r="H110" s="59"/>
      <c r="I110" s="59"/>
      <c r="J110" s="24"/>
      <c r="K110" s="23"/>
      <c r="L110" s="21"/>
      <c r="N110" s="59"/>
      <c r="O110" s="59"/>
      <c r="P110" s="59"/>
      <c r="Q110" s="39"/>
      <c r="S110" s="50"/>
      <c r="T110" s="50"/>
      <c r="U110" s="51"/>
      <c r="V110" s="43">
        <f t="shared" si="9"/>
        <v>0</v>
      </c>
      <c r="W110" s="52"/>
      <c r="X110" s="52"/>
      <c r="Z110" s="53">
        <f t="shared" si="8"/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f t="shared" si="12"/>
        <v>0</v>
      </c>
      <c r="AO110">
        <v>0</v>
      </c>
      <c r="AS110" s="59">
        <f t="shared" si="10"/>
        <v>0</v>
      </c>
      <c r="AT110" s="59">
        <v>0</v>
      </c>
      <c r="AU110">
        <f t="shared" si="11"/>
        <v>0</v>
      </c>
      <c r="AV110" s="73"/>
    </row>
    <row r="111" spans="3:48" x14ac:dyDescent="0.25">
      <c r="C111" s="13"/>
      <c r="D111" s="12"/>
      <c r="E111" s="14"/>
      <c r="G111" s="59"/>
      <c r="H111" s="59"/>
      <c r="I111" s="59"/>
      <c r="J111" s="24"/>
      <c r="K111" s="23"/>
      <c r="L111" s="21"/>
      <c r="N111" s="59"/>
      <c r="O111" s="59"/>
      <c r="P111" s="59"/>
      <c r="Q111" s="39"/>
      <c r="S111" s="50"/>
      <c r="T111" s="50"/>
      <c r="U111" s="51"/>
      <c r="V111" s="43">
        <f t="shared" si="9"/>
        <v>0</v>
      </c>
      <c r="W111" s="52"/>
      <c r="X111" s="52"/>
      <c r="Z111" s="53">
        <f t="shared" si="8"/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f t="shared" si="12"/>
        <v>0</v>
      </c>
      <c r="AO111">
        <v>0</v>
      </c>
      <c r="AS111" s="59">
        <f t="shared" si="10"/>
        <v>0</v>
      </c>
      <c r="AT111" s="59">
        <v>0</v>
      </c>
      <c r="AU111">
        <f t="shared" si="11"/>
        <v>0</v>
      </c>
      <c r="AV111" s="73"/>
    </row>
    <row r="112" spans="3:48" x14ac:dyDescent="0.25">
      <c r="C112" s="13"/>
      <c r="D112" s="12"/>
      <c r="E112" s="14"/>
      <c r="G112" s="59"/>
      <c r="H112" s="59"/>
      <c r="I112" s="59"/>
      <c r="J112" s="24"/>
      <c r="K112" s="23"/>
      <c r="L112" s="21"/>
      <c r="N112" s="59"/>
      <c r="O112" s="59"/>
      <c r="P112" s="59"/>
      <c r="Q112" s="39"/>
      <c r="S112" s="50"/>
      <c r="T112" s="50"/>
      <c r="U112" s="51"/>
      <c r="V112" s="43">
        <f t="shared" si="9"/>
        <v>0</v>
      </c>
      <c r="W112" s="52"/>
      <c r="X112" s="52"/>
      <c r="Z112" s="53">
        <f t="shared" si="8"/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f t="shared" si="12"/>
        <v>0</v>
      </c>
      <c r="AO112">
        <v>0</v>
      </c>
      <c r="AS112" s="59">
        <f t="shared" si="10"/>
        <v>0</v>
      </c>
      <c r="AT112" s="59">
        <v>0</v>
      </c>
      <c r="AU112">
        <f t="shared" si="11"/>
        <v>0</v>
      </c>
      <c r="AV112" s="73"/>
    </row>
    <row r="113" spans="3:48" x14ac:dyDescent="0.25">
      <c r="C113" s="13"/>
      <c r="D113" s="12"/>
      <c r="E113" s="14"/>
      <c r="G113" s="59"/>
      <c r="H113" s="59"/>
      <c r="I113" s="59"/>
      <c r="J113" s="24"/>
      <c r="K113" s="23"/>
      <c r="L113" s="21"/>
      <c r="N113" s="59"/>
      <c r="O113" s="59"/>
      <c r="P113" s="59"/>
      <c r="Q113" s="39"/>
      <c r="S113" s="50"/>
      <c r="T113" s="50"/>
      <c r="U113" s="51"/>
      <c r="V113" s="43">
        <f t="shared" si="9"/>
        <v>0</v>
      </c>
      <c r="W113" s="52"/>
      <c r="X113" s="52"/>
      <c r="Z113" s="53">
        <f t="shared" si="8"/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f t="shared" si="12"/>
        <v>0</v>
      </c>
      <c r="AO113">
        <v>0</v>
      </c>
      <c r="AS113" s="59">
        <f t="shared" si="10"/>
        <v>0</v>
      </c>
      <c r="AT113" s="59">
        <v>0</v>
      </c>
      <c r="AU113">
        <f t="shared" si="11"/>
        <v>0</v>
      </c>
      <c r="AV113" s="73"/>
    </row>
    <row r="114" spans="3:48" x14ac:dyDescent="0.25">
      <c r="C114" s="13"/>
      <c r="D114" s="12"/>
      <c r="E114" s="14"/>
      <c r="G114" s="59"/>
      <c r="H114" s="59"/>
      <c r="I114" s="59"/>
      <c r="J114" s="24"/>
      <c r="K114" s="23"/>
      <c r="L114" s="21"/>
      <c r="N114" s="59"/>
      <c r="O114" s="59"/>
      <c r="P114" s="59"/>
      <c r="Q114" s="39"/>
      <c r="S114" s="50"/>
      <c r="T114" s="50"/>
      <c r="U114" s="51"/>
      <c r="V114" s="43">
        <f t="shared" si="9"/>
        <v>0</v>
      </c>
      <c r="W114" s="52"/>
      <c r="X114" s="52"/>
      <c r="Z114" s="53">
        <f t="shared" si="8"/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f t="shared" si="12"/>
        <v>0</v>
      </c>
      <c r="AO114">
        <v>0</v>
      </c>
      <c r="AS114" s="59">
        <f t="shared" si="10"/>
        <v>0</v>
      </c>
      <c r="AT114" s="59">
        <v>0</v>
      </c>
      <c r="AU114">
        <f t="shared" si="11"/>
        <v>0</v>
      </c>
      <c r="AV114" s="73"/>
    </row>
    <row r="115" spans="3:48" x14ac:dyDescent="0.25">
      <c r="C115" s="13"/>
      <c r="D115" s="12"/>
      <c r="E115" s="14"/>
      <c r="G115" s="59"/>
      <c r="H115" s="59"/>
      <c r="I115" s="59"/>
      <c r="J115" s="24"/>
      <c r="K115" s="23"/>
      <c r="L115" s="21"/>
      <c r="N115" s="59"/>
      <c r="O115" s="59"/>
      <c r="P115" s="59"/>
      <c r="Q115" s="39"/>
      <c r="S115" s="50"/>
      <c r="T115" s="50"/>
      <c r="U115" s="51"/>
      <c r="V115" s="43">
        <f t="shared" si="9"/>
        <v>0</v>
      </c>
      <c r="W115" s="52"/>
      <c r="X115" s="52"/>
      <c r="Z115" s="53">
        <f t="shared" si="8"/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f t="shared" si="12"/>
        <v>0</v>
      </c>
      <c r="AO115">
        <v>0</v>
      </c>
      <c r="AS115" s="59">
        <f t="shared" si="10"/>
        <v>0</v>
      </c>
      <c r="AT115" s="59">
        <v>0</v>
      </c>
      <c r="AU115">
        <f t="shared" si="11"/>
        <v>0</v>
      </c>
      <c r="AV115" s="73"/>
    </row>
    <row r="116" spans="3:48" x14ac:dyDescent="0.25">
      <c r="C116" s="13"/>
      <c r="D116" s="12"/>
      <c r="E116" s="14"/>
      <c r="G116" s="59"/>
      <c r="H116" s="59"/>
      <c r="I116" s="59"/>
      <c r="J116" s="24"/>
      <c r="K116" s="23"/>
      <c r="L116" s="21"/>
      <c r="N116" s="59"/>
      <c r="O116" s="59"/>
      <c r="P116" s="59"/>
      <c r="Q116" s="39"/>
      <c r="S116" s="50"/>
      <c r="T116" s="50"/>
      <c r="U116" s="51"/>
      <c r="V116" s="43">
        <f t="shared" si="9"/>
        <v>0</v>
      </c>
      <c r="W116" s="52"/>
      <c r="X116" s="52"/>
      <c r="Z116" s="53">
        <f t="shared" si="8"/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f t="shared" si="12"/>
        <v>0</v>
      </c>
      <c r="AO116">
        <v>0</v>
      </c>
      <c r="AS116" s="59">
        <f t="shared" si="10"/>
        <v>0</v>
      </c>
      <c r="AT116" s="59">
        <v>0</v>
      </c>
      <c r="AU116">
        <f t="shared" si="11"/>
        <v>0</v>
      </c>
      <c r="AV116" s="73"/>
    </row>
    <row r="117" spans="3:48" x14ac:dyDescent="0.25">
      <c r="C117" s="13"/>
      <c r="D117" s="12"/>
      <c r="E117" s="14"/>
      <c r="G117" s="59"/>
      <c r="H117" s="59"/>
      <c r="I117" s="59"/>
      <c r="J117" s="24"/>
      <c r="K117" s="23"/>
      <c r="L117" s="21"/>
      <c r="N117" s="59"/>
      <c r="O117" s="59"/>
      <c r="P117" s="59"/>
      <c r="Q117" s="39"/>
      <c r="S117" s="50"/>
      <c r="T117" s="50"/>
      <c r="U117" s="51"/>
      <c r="V117" s="43">
        <f t="shared" si="9"/>
        <v>0</v>
      </c>
      <c r="W117" s="52"/>
      <c r="X117" s="52"/>
      <c r="Z117" s="53">
        <f t="shared" si="8"/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f t="shared" si="12"/>
        <v>0</v>
      </c>
      <c r="AO117">
        <v>0</v>
      </c>
      <c r="AS117" s="59">
        <f t="shared" si="10"/>
        <v>0</v>
      </c>
      <c r="AT117" s="59">
        <v>0</v>
      </c>
      <c r="AU117">
        <f t="shared" si="11"/>
        <v>0</v>
      </c>
      <c r="AV117" s="73"/>
    </row>
    <row r="118" spans="3:48" x14ac:dyDescent="0.25">
      <c r="C118" s="13"/>
      <c r="D118" s="12"/>
      <c r="E118" s="14"/>
      <c r="G118" s="59"/>
      <c r="H118" s="59"/>
      <c r="I118" s="59"/>
      <c r="J118" s="24"/>
      <c r="K118" s="23"/>
      <c r="L118" s="21"/>
      <c r="N118" s="59"/>
      <c r="O118" s="59"/>
      <c r="P118" s="59"/>
      <c r="Q118" s="39"/>
      <c r="S118" s="50"/>
      <c r="T118" s="50"/>
      <c r="U118" s="51"/>
      <c r="V118" s="43">
        <f t="shared" si="9"/>
        <v>0</v>
      </c>
      <c r="W118" s="52"/>
      <c r="X118" s="52"/>
      <c r="Z118" s="53">
        <f t="shared" si="8"/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f t="shared" si="12"/>
        <v>0</v>
      </c>
      <c r="AO118">
        <v>0</v>
      </c>
      <c r="AS118" s="59">
        <f t="shared" si="10"/>
        <v>0</v>
      </c>
      <c r="AT118" s="59">
        <v>0</v>
      </c>
      <c r="AU118">
        <f t="shared" si="11"/>
        <v>0</v>
      </c>
      <c r="AV118" s="73"/>
    </row>
    <row r="119" spans="3:48" x14ac:dyDescent="0.25">
      <c r="C119" s="13"/>
      <c r="D119" s="12"/>
      <c r="E119" s="14"/>
      <c r="G119" s="59"/>
      <c r="H119" s="59"/>
      <c r="I119" s="59"/>
      <c r="J119" s="24"/>
      <c r="K119" s="23"/>
      <c r="L119" s="21"/>
      <c r="N119" s="59"/>
      <c r="O119" s="59"/>
      <c r="P119" s="59"/>
      <c r="Q119" s="39"/>
      <c r="S119" s="50"/>
      <c r="T119" s="50"/>
      <c r="U119" s="51"/>
      <c r="V119" s="43">
        <f t="shared" si="9"/>
        <v>0</v>
      </c>
      <c r="W119" s="52"/>
      <c r="X119" s="52"/>
      <c r="Z119" s="53">
        <f t="shared" si="8"/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f t="shared" si="12"/>
        <v>0</v>
      </c>
      <c r="AO119">
        <v>0</v>
      </c>
      <c r="AS119" s="59">
        <f t="shared" si="10"/>
        <v>0</v>
      </c>
      <c r="AT119" s="59">
        <v>0</v>
      </c>
      <c r="AU119">
        <f t="shared" si="11"/>
        <v>0</v>
      </c>
      <c r="AV119" s="73"/>
    </row>
    <row r="120" spans="3:48" x14ac:dyDescent="0.25">
      <c r="C120" s="13"/>
      <c r="D120" s="12"/>
      <c r="E120" s="14"/>
      <c r="G120" s="59"/>
      <c r="H120" s="59"/>
      <c r="I120" s="59"/>
      <c r="J120" s="24"/>
      <c r="K120" s="23"/>
      <c r="L120" s="21"/>
      <c r="N120" s="59"/>
      <c r="O120" s="59"/>
      <c r="P120" s="59"/>
      <c r="Q120" s="39"/>
      <c r="S120" s="50"/>
      <c r="T120" s="50"/>
      <c r="U120" s="51"/>
      <c r="V120" s="43">
        <f t="shared" si="9"/>
        <v>0</v>
      </c>
      <c r="W120" s="52"/>
      <c r="X120" s="52"/>
      <c r="Z120" s="53">
        <f t="shared" si="8"/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f t="shared" si="12"/>
        <v>0</v>
      </c>
      <c r="AO120">
        <v>0</v>
      </c>
      <c r="AS120" s="59">
        <f t="shared" si="10"/>
        <v>0</v>
      </c>
      <c r="AT120" s="59">
        <v>0</v>
      </c>
      <c r="AU120">
        <f t="shared" si="11"/>
        <v>0</v>
      </c>
      <c r="AV120" s="73"/>
    </row>
    <row r="121" spans="3:48" x14ac:dyDescent="0.25">
      <c r="C121" s="13"/>
      <c r="D121" s="12"/>
      <c r="E121" s="14"/>
      <c r="G121" s="59"/>
      <c r="H121" s="59"/>
      <c r="I121" s="59"/>
      <c r="J121" s="24"/>
      <c r="K121" s="23"/>
      <c r="L121" s="21"/>
      <c r="N121" s="59"/>
      <c r="O121" s="59"/>
      <c r="P121" s="59"/>
      <c r="Q121" s="39"/>
      <c r="S121" s="50"/>
      <c r="T121" s="50"/>
      <c r="U121" s="51"/>
      <c r="V121" s="43">
        <f t="shared" si="9"/>
        <v>0</v>
      </c>
      <c r="W121" s="52"/>
      <c r="X121" s="52"/>
      <c r="Z121" s="53">
        <f t="shared" si="8"/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f t="shared" si="12"/>
        <v>0</v>
      </c>
      <c r="AO121">
        <v>0</v>
      </c>
      <c r="AS121" s="59">
        <f t="shared" si="10"/>
        <v>0</v>
      </c>
      <c r="AT121" s="59">
        <v>0</v>
      </c>
      <c r="AU121">
        <f t="shared" si="11"/>
        <v>0</v>
      </c>
      <c r="AV121" s="73"/>
    </row>
    <row r="122" spans="3:48" x14ac:dyDescent="0.25">
      <c r="C122" s="13"/>
      <c r="D122" s="12"/>
      <c r="E122" s="14"/>
      <c r="G122" s="59"/>
      <c r="H122" s="59"/>
      <c r="I122" s="59"/>
      <c r="J122" s="24"/>
      <c r="K122" s="23"/>
      <c r="L122" s="21"/>
      <c r="N122" s="59"/>
      <c r="O122" s="59"/>
      <c r="P122" s="59"/>
      <c r="Q122" s="39"/>
      <c r="S122" s="50"/>
      <c r="T122" s="50"/>
      <c r="U122" s="51"/>
      <c r="V122" s="43">
        <f t="shared" si="9"/>
        <v>0</v>
      </c>
      <c r="W122" s="52"/>
      <c r="X122" s="52"/>
      <c r="Z122" s="53">
        <f t="shared" si="8"/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f t="shared" si="12"/>
        <v>0</v>
      </c>
      <c r="AO122">
        <v>0</v>
      </c>
      <c r="AS122" s="59">
        <f t="shared" si="10"/>
        <v>0</v>
      </c>
      <c r="AU122">
        <f t="shared" si="11"/>
        <v>0</v>
      </c>
      <c r="AV122" s="73"/>
    </row>
    <row r="123" spans="3:48" x14ac:dyDescent="0.25">
      <c r="C123" s="13"/>
      <c r="D123" s="12"/>
      <c r="E123" s="14"/>
      <c r="G123" s="59"/>
      <c r="H123" s="59"/>
      <c r="I123" s="59"/>
      <c r="J123" s="24"/>
      <c r="K123" s="23"/>
      <c r="L123" s="21"/>
      <c r="N123" s="59"/>
      <c r="O123" s="59"/>
      <c r="P123" s="59"/>
      <c r="Q123" s="39"/>
      <c r="S123" s="50"/>
      <c r="T123" s="50"/>
      <c r="U123" s="51"/>
      <c r="V123" s="43">
        <f t="shared" si="9"/>
        <v>0</v>
      </c>
      <c r="W123" s="52"/>
      <c r="X123" s="52"/>
      <c r="Z123" s="53">
        <f t="shared" si="8"/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f t="shared" si="12"/>
        <v>0</v>
      </c>
      <c r="AO123">
        <v>0</v>
      </c>
      <c r="AS123" s="59">
        <f t="shared" si="10"/>
        <v>0</v>
      </c>
      <c r="AU123">
        <f t="shared" si="11"/>
        <v>0</v>
      </c>
      <c r="AV123" s="73"/>
    </row>
    <row r="124" spans="3:48" x14ac:dyDescent="0.25">
      <c r="C124" s="13"/>
      <c r="D124" s="12"/>
      <c r="E124" s="14"/>
      <c r="G124" s="59"/>
      <c r="H124" s="59"/>
      <c r="I124" s="59"/>
      <c r="J124" s="24"/>
      <c r="K124" s="23"/>
      <c r="L124" s="21"/>
      <c r="N124" s="59"/>
      <c r="O124" s="59"/>
      <c r="P124" s="59"/>
      <c r="Q124" s="39"/>
      <c r="S124" s="50"/>
      <c r="T124" s="50"/>
      <c r="U124" s="51"/>
      <c r="V124" s="43">
        <f t="shared" si="9"/>
        <v>0</v>
      </c>
      <c r="W124" s="52"/>
      <c r="X124" s="52"/>
      <c r="Z124" s="53">
        <f t="shared" si="8"/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f t="shared" si="12"/>
        <v>0</v>
      </c>
      <c r="AO124">
        <v>0</v>
      </c>
      <c r="AS124" s="59">
        <f t="shared" si="10"/>
        <v>0</v>
      </c>
      <c r="AU124">
        <f t="shared" si="11"/>
        <v>0</v>
      </c>
      <c r="AV124" s="73"/>
    </row>
    <row r="125" spans="3:48" x14ac:dyDescent="0.25">
      <c r="C125" s="13"/>
      <c r="D125" s="12"/>
      <c r="E125" s="14"/>
      <c r="G125" s="59"/>
      <c r="H125" s="59"/>
      <c r="I125" s="59"/>
      <c r="J125" s="24"/>
      <c r="K125" s="23"/>
      <c r="L125" s="21"/>
      <c r="N125" s="59"/>
      <c r="O125" s="59"/>
      <c r="P125" s="59"/>
      <c r="Q125" s="39"/>
      <c r="S125" s="50"/>
      <c r="T125" s="50"/>
      <c r="U125" s="51"/>
      <c r="V125" s="43">
        <f t="shared" si="9"/>
        <v>0</v>
      </c>
      <c r="W125" s="52"/>
      <c r="X125" s="52"/>
      <c r="Z125" s="53">
        <f t="shared" si="8"/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f t="shared" si="12"/>
        <v>0</v>
      </c>
      <c r="AO125">
        <v>0</v>
      </c>
      <c r="AS125" s="59">
        <f t="shared" si="10"/>
        <v>0</v>
      </c>
      <c r="AU125">
        <f t="shared" si="11"/>
        <v>0</v>
      </c>
      <c r="AV125" s="73"/>
    </row>
    <row r="126" spans="3:48" x14ac:dyDescent="0.25">
      <c r="C126" s="13"/>
      <c r="D126" s="12"/>
      <c r="E126" s="14"/>
      <c r="G126" s="59"/>
      <c r="H126" s="59"/>
      <c r="I126" s="59"/>
      <c r="J126" s="24"/>
      <c r="K126" s="23"/>
      <c r="L126" s="21"/>
      <c r="N126" s="59"/>
      <c r="O126" s="59"/>
      <c r="P126" s="59"/>
      <c r="Q126" s="39"/>
      <c r="S126" s="50"/>
      <c r="T126" s="50"/>
      <c r="U126" s="51"/>
      <c r="V126" s="43">
        <f t="shared" si="9"/>
        <v>0</v>
      </c>
      <c r="W126" s="52"/>
      <c r="X126" s="52"/>
      <c r="Z126" s="53">
        <f t="shared" si="8"/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f t="shared" si="12"/>
        <v>0</v>
      </c>
      <c r="AO126">
        <v>0</v>
      </c>
      <c r="AS126" s="59">
        <f t="shared" si="10"/>
        <v>0</v>
      </c>
      <c r="AU126">
        <f t="shared" si="11"/>
        <v>0</v>
      </c>
      <c r="AV126" s="73"/>
    </row>
    <row r="127" spans="3:48" x14ac:dyDescent="0.25">
      <c r="C127" s="13"/>
      <c r="D127" s="12"/>
      <c r="E127" s="14"/>
      <c r="G127" s="59"/>
      <c r="H127" s="59"/>
      <c r="I127" s="59"/>
      <c r="J127" s="24"/>
      <c r="K127" s="23"/>
      <c r="L127" s="21"/>
      <c r="N127" s="59"/>
      <c r="O127" s="59"/>
      <c r="P127" s="59"/>
      <c r="Q127" s="39"/>
      <c r="S127" s="50"/>
      <c r="T127" s="50"/>
      <c r="U127" s="51"/>
      <c r="V127" s="43">
        <f t="shared" si="9"/>
        <v>0</v>
      </c>
      <c r="W127" s="52"/>
      <c r="X127" s="52"/>
      <c r="Z127" s="53">
        <f t="shared" si="8"/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f t="shared" si="12"/>
        <v>0</v>
      </c>
      <c r="AO127">
        <v>0</v>
      </c>
      <c r="AS127" s="59">
        <f t="shared" si="10"/>
        <v>0</v>
      </c>
      <c r="AU127">
        <f t="shared" si="11"/>
        <v>0</v>
      </c>
      <c r="AV127" s="73"/>
    </row>
    <row r="128" spans="3:48" x14ac:dyDescent="0.25">
      <c r="C128" s="13"/>
      <c r="D128" s="12"/>
      <c r="E128" s="14"/>
      <c r="G128" s="59"/>
      <c r="H128" s="59"/>
      <c r="I128" s="59"/>
      <c r="J128" s="24"/>
      <c r="K128" s="23"/>
      <c r="L128" s="21"/>
      <c r="N128" s="59"/>
      <c r="O128" s="59"/>
      <c r="P128" s="59"/>
      <c r="Q128" s="39"/>
      <c r="S128" s="50"/>
      <c r="T128" s="50"/>
      <c r="U128" s="51"/>
      <c r="V128" s="43">
        <f t="shared" si="9"/>
        <v>0</v>
      </c>
      <c r="W128" s="52"/>
      <c r="X128" s="52"/>
      <c r="Z128" s="53">
        <f t="shared" si="8"/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f t="shared" si="12"/>
        <v>0</v>
      </c>
      <c r="AO128">
        <v>0</v>
      </c>
      <c r="AS128" s="59">
        <f t="shared" si="10"/>
        <v>0</v>
      </c>
      <c r="AU128">
        <f t="shared" si="11"/>
        <v>0</v>
      </c>
      <c r="AV128" s="73"/>
    </row>
    <row r="129" spans="3:48" x14ac:dyDescent="0.25">
      <c r="C129" s="13"/>
      <c r="D129" s="12"/>
      <c r="E129" s="14"/>
      <c r="G129" s="59"/>
      <c r="H129" s="59"/>
      <c r="I129" s="59"/>
      <c r="J129" s="24"/>
      <c r="K129" s="23"/>
      <c r="L129" s="21"/>
      <c r="N129" s="59"/>
      <c r="O129" s="59"/>
      <c r="P129" s="59"/>
      <c r="Q129" s="39"/>
      <c r="S129" s="50"/>
      <c r="T129" s="50"/>
      <c r="U129" s="51"/>
      <c r="V129" s="43">
        <f t="shared" si="9"/>
        <v>0</v>
      </c>
      <c r="W129" s="52"/>
      <c r="X129" s="52"/>
      <c r="Z129" s="53">
        <f t="shared" si="8"/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f t="shared" si="12"/>
        <v>0</v>
      </c>
      <c r="AO129">
        <v>0</v>
      </c>
      <c r="AS129" s="59">
        <f t="shared" si="10"/>
        <v>0</v>
      </c>
      <c r="AU129">
        <f t="shared" si="11"/>
        <v>0</v>
      </c>
      <c r="AV129" s="73"/>
    </row>
    <row r="130" spans="3:48" x14ac:dyDescent="0.25">
      <c r="C130" s="13"/>
      <c r="D130" s="12"/>
      <c r="E130" s="14"/>
      <c r="G130" s="59"/>
      <c r="H130" s="59"/>
      <c r="I130" s="59"/>
      <c r="J130" s="24"/>
      <c r="K130" s="23"/>
      <c r="L130" s="21"/>
      <c r="N130" s="59"/>
      <c r="O130" s="59"/>
      <c r="P130" s="59"/>
      <c r="Q130" s="39"/>
      <c r="S130" s="50"/>
      <c r="T130" s="50"/>
      <c r="U130" s="51"/>
      <c r="V130" s="43">
        <f t="shared" si="9"/>
        <v>0</v>
      </c>
      <c r="W130" s="52"/>
      <c r="X130" s="52"/>
      <c r="Z130" s="53">
        <f t="shared" si="8"/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f t="shared" si="12"/>
        <v>0</v>
      </c>
      <c r="AO130">
        <v>0</v>
      </c>
      <c r="AS130" s="59">
        <f t="shared" si="10"/>
        <v>0</v>
      </c>
      <c r="AU130">
        <f t="shared" si="11"/>
        <v>0</v>
      </c>
      <c r="AV130" s="73"/>
    </row>
    <row r="131" spans="3:48" x14ac:dyDescent="0.25">
      <c r="C131" s="13"/>
      <c r="D131" s="12"/>
      <c r="E131" s="14"/>
      <c r="G131" s="59"/>
      <c r="H131" s="59"/>
      <c r="I131" s="59"/>
      <c r="J131" s="24"/>
      <c r="K131" s="23"/>
      <c r="L131" s="21"/>
      <c r="N131" s="59"/>
      <c r="O131" s="59"/>
      <c r="P131" s="59"/>
      <c r="Q131" s="39"/>
      <c r="S131" s="50"/>
      <c r="T131" s="50"/>
      <c r="U131" s="51"/>
      <c r="V131" s="43">
        <f t="shared" si="9"/>
        <v>0</v>
      </c>
      <c r="W131" s="52"/>
      <c r="X131" s="52"/>
      <c r="Z131" s="53">
        <f t="shared" ref="Z131:Z194" si="13">SUM(AA131,AD131,AE131,AF131,AG131,AH131,AI131,AJ131,AK131,AL131,AM131,AN131)</f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f t="shared" si="12"/>
        <v>0</v>
      </c>
      <c r="AO131">
        <v>0</v>
      </c>
      <c r="AS131" s="59">
        <f t="shared" si="10"/>
        <v>0</v>
      </c>
      <c r="AU131">
        <f t="shared" si="11"/>
        <v>0</v>
      </c>
      <c r="AV131" s="73"/>
    </row>
    <row r="132" spans="3:48" x14ac:dyDescent="0.25">
      <c r="C132" s="13"/>
      <c r="D132" s="12"/>
      <c r="E132" s="14"/>
      <c r="G132" s="59"/>
      <c r="H132" s="59"/>
      <c r="I132" s="59"/>
      <c r="J132" s="24"/>
      <c r="K132" s="23"/>
      <c r="L132" s="21"/>
      <c r="N132" s="59"/>
      <c r="O132" s="59"/>
      <c r="P132" s="59"/>
      <c r="Q132" s="39"/>
      <c r="S132" s="50"/>
      <c r="T132" s="50"/>
      <c r="U132" s="51"/>
      <c r="V132" s="43">
        <f t="shared" ref="V132:V195" si="14">(SUM(W132,X132))-Z132</f>
        <v>0</v>
      </c>
      <c r="W132" s="52"/>
      <c r="X132" s="52"/>
      <c r="Z132" s="53">
        <f t="shared" si="13"/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f t="shared" si="12"/>
        <v>0</v>
      </c>
      <c r="AO132">
        <v>0</v>
      </c>
      <c r="AS132" s="59">
        <f t="shared" ref="AS132:AS195" si="15">(AP132*6)+(AQ132*8)+(AR132*5)</f>
        <v>0</v>
      </c>
      <c r="AU132">
        <f t="shared" ref="AU132:AU195" si="16">AT132*5</f>
        <v>0</v>
      </c>
      <c r="AV132" s="73"/>
    </row>
    <row r="133" spans="3:48" x14ac:dyDescent="0.25">
      <c r="C133" s="13"/>
      <c r="D133" s="12"/>
      <c r="E133" s="14"/>
      <c r="G133" s="59"/>
      <c r="H133" s="59"/>
      <c r="I133" s="59"/>
      <c r="J133" s="24"/>
      <c r="K133" s="23"/>
      <c r="L133" s="21"/>
      <c r="N133" s="59"/>
      <c r="O133" s="59"/>
      <c r="P133" s="59"/>
      <c r="Q133" s="39"/>
      <c r="S133" s="50"/>
      <c r="T133" s="50"/>
      <c r="U133" s="51"/>
      <c r="V133" s="43">
        <f t="shared" si="14"/>
        <v>0</v>
      </c>
      <c r="W133" s="52"/>
      <c r="X133" s="52"/>
      <c r="Z133" s="53">
        <f t="shared" si="13"/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f t="shared" si="12"/>
        <v>0</v>
      </c>
      <c r="AO133">
        <v>0</v>
      </c>
      <c r="AS133" s="59">
        <f t="shared" si="15"/>
        <v>0</v>
      </c>
      <c r="AU133">
        <f t="shared" si="16"/>
        <v>0</v>
      </c>
      <c r="AV133" s="73"/>
    </row>
    <row r="134" spans="3:48" x14ac:dyDescent="0.25">
      <c r="C134" s="13"/>
      <c r="D134" s="12"/>
      <c r="E134" s="14"/>
      <c r="G134" s="59"/>
      <c r="H134" s="59"/>
      <c r="I134" s="59"/>
      <c r="J134" s="24"/>
      <c r="K134" s="23"/>
      <c r="L134" s="21"/>
      <c r="N134" s="59"/>
      <c r="O134" s="59"/>
      <c r="P134" s="59"/>
      <c r="Q134" s="39"/>
      <c r="S134" s="50"/>
      <c r="T134" s="50"/>
      <c r="U134" s="51"/>
      <c r="V134" s="43">
        <f t="shared" si="14"/>
        <v>0</v>
      </c>
      <c r="W134" s="52"/>
      <c r="X134" s="52"/>
      <c r="Z134" s="53">
        <f t="shared" si="13"/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f t="shared" si="12"/>
        <v>0</v>
      </c>
      <c r="AO134">
        <v>0</v>
      </c>
      <c r="AS134" s="59">
        <f t="shared" si="15"/>
        <v>0</v>
      </c>
      <c r="AU134">
        <f t="shared" si="16"/>
        <v>0</v>
      </c>
      <c r="AV134" s="73"/>
    </row>
    <row r="135" spans="3:48" x14ac:dyDescent="0.25">
      <c r="C135" s="13"/>
      <c r="D135" s="12"/>
      <c r="E135" s="14"/>
      <c r="G135" s="59"/>
      <c r="H135" s="59"/>
      <c r="I135" s="59"/>
      <c r="J135" s="24"/>
      <c r="K135" s="23"/>
      <c r="L135" s="21"/>
      <c r="N135" s="59"/>
      <c r="O135" s="59"/>
      <c r="P135" s="59"/>
      <c r="Q135" s="39"/>
      <c r="S135" s="50"/>
      <c r="T135" s="50"/>
      <c r="U135" s="51"/>
      <c r="V135" s="43">
        <f t="shared" si="14"/>
        <v>0</v>
      </c>
      <c r="W135" s="52"/>
      <c r="X135" s="52"/>
      <c r="Z135" s="53">
        <f t="shared" si="13"/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f t="shared" si="12"/>
        <v>0</v>
      </c>
      <c r="AO135">
        <v>0</v>
      </c>
      <c r="AS135" s="59">
        <f t="shared" si="15"/>
        <v>0</v>
      </c>
      <c r="AU135">
        <f t="shared" si="16"/>
        <v>0</v>
      </c>
      <c r="AV135" s="73"/>
    </row>
    <row r="136" spans="3:48" x14ac:dyDescent="0.25">
      <c r="C136" s="13"/>
      <c r="D136" s="12"/>
      <c r="E136" s="14"/>
      <c r="G136" s="59"/>
      <c r="H136" s="59"/>
      <c r="I136" s="59"/>
      <c r="J136" s="24"/>
      <c r="K136" s="23"/>
      <c r="L136" s="21"/>
      <c r="N136" s="59"/>
      <c r="O136" s="59"/>
      <c r="P136" s="59"/>
      <c r="Q136" s="39"/>
      <c r="S136" s="50"/>
      <c r="T136" s="50"/>
      <c r="U136" s="51"/>
      <c r="V136" s="43">
        <f t="shared" si="14"/>
        <v>0</v>
      </c>
      <c r="W136" s="52"/>
      <c r="X136" s="52"/>
      <c r="Z136" s="53">
        <f t="shared" si="13"/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f t="shared" si="12"/>
        <v>0</v>
      </c>
      <c r="AO136">
        <v>0</v>
      </c>
      <c r="AS136" s="59">
        <f t="shared" si="15"/>
        <v>0</v>
      </c>
      <c r="AU136">
        <f t="shared" si="16"/>
        <v>0</v>
      </c>
      <c r="AV136" s="73"/>
    </row>
    <row r="137" spans="3:48" x14ac:dyDescent="0.25">
      <c r="C137" s="13"/>
      <c r="D137" s="12"/>
      <c r="E137" s="14"/>
      <c r="G137" s="59"/>
      <c r="H137" s="59"/>
      <c r="I137" s="59"/>
      <c r="J137" s="24"/>
      <c r="K137" s="23"/>
      <c r="L137" s="21"/>
      <c r="N137" s="59"/>
      <c r="O137" s="59"/>
      <c r="P137" s="59"/>
      <c r="Q137" s="39"/>
      <c r="S137" s="50"/>
      <c r="T137" s="50"/>
      <c r="U137" s="51"/>
      <c r="V137" s="43">
        <f t="shared" si="14"/>
        <v>0</v>
      </c>
      <c r="W137" s="52"/>
      <c r="X137" s="52"/>
      <c r="Z137" s="53">
        <f t="shared" si="13"/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f t="shared" si="12"/>
        <v>0</v>
      </c>
      <c r="AO137">
        <v>0</v>
      </c>
      <c r="AS137" s="59">
        <f t="shared" si="15"/>
        <v>0</v>
      </c>
      <c r="AU137">
        <f t="shared" si="16"/>
        <v>0</v>
      </c>
      <c r="AV137" s="73"/>
    </row>
    <row r="138" spans="3:48" x14ac:dyDescent="0.25">
      <c r="C138" s="13"/>
      <c r="D138" s="12"/>
      <c r="E138" s="14"/>
      <c r="G138" s="59"/>
      <c r="H138" s="59"/>
      <c r="I138" s="59"/>
      <c r="J138" s="24"/>
      <c r="K138" s="23"/>
      <c r="L138" s="21"/>
      <c r="N138" s="59"/>
      <c r="O138" s="59"/>
      <c r="P138" s="59"/>
      <c r="Q138" s="39"/>
      <c r="S138" s="50"/>
      <c r="T138" s="50"/>
      <c r="U138" s="51"/>
      <c r="V138" s="43">
        <f t="shared" si="14"/>
        <v>0</v>
      </c>
      <c r="W138" s="52"/>
      <c r="X138" s="52"/>
      <c r="Z138" s="53">
        <f t="shared" si="13"/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f t="shared" si="12"/>
        <v>0</v>
      </c>
      <c r="AS138" s="59">
        <f t="shared" si="15"/>
        <v>0</v>
      </c>
      <c r="AU138">
        <f t="shared" si="16"/>
        <v>0</v>
      </c>
      <c r="AV138" s="73"/>
    </row>
    <row r="139" spans="3:48" x14ac:dyDescent="0.25">
      <c r="C139" s="13"/>
      <c r="D139" s="12"/>
      <c r="E139" s="14"/>
      <c r="G139" s="59"/>
      <c r="H139" s="59"/>
      <c r="I139" s="59"/>
      <c r="J139" s="24"/>
      <c r="K139" s="23"/>
      <c r="L139" s="21"/>
      <c r="N139" s="59"/>
      <c r="O139" s="59"/>
      <c r="P139" s="59"/>
      <c r="Q139" s="39"/>
      <c r="S139" s="50"/>
      <c r="T139" s="50"/>
      <c r="U139" s="51"/>
      <c r="V139" s="43">
        <f t="shared" si="14"/>
        <v>0</v>
      </c>
      <c r="W139" s="52"/>
      <c r="X139" s="52"/>
      <c r="Z139" s="53">
        <f t="shared" si="13"/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f t="shared" si="12"/>
        <v>0</v>
      </c>
      <c r="AS139" s="59">
        <f t="shared" si="15"/>
        <v>0</v>
      </c>
      <c r="AU139">
        <f t="shared" si="16"/>
        <v>0</v>
      </c>
      <c r="AV139" s="73"/>
    </row>
    <row r="140" spans="3:48" x14ac:dyDescent="0.25">
      <c r="C140" s="13"/>
      <c r="D140" s="12"/>
      <c r="E140" s="14"/>
      <c r="G140" s="59"/>
      <c r="H140" s="59"/>
      <c r="I140" s="59"/>
      <c r="J140" s="24"/>
      <c r="K140" s="23"/>
      <c r="L140" s="21"/>
      <c r="N140" s="59"/>
      <c r="O140" s="59"/>
      <c r="P140" s="59"/>
      <c r="Q140" s="39"/>
      <c r="S140" s="50"/>
      <c r="T140" s="50"/>
      <c r="U140" s="51"/>
      <c r="V140" s="43">
        <f t="shared" si="14"/>
        <v>0</v>
      </c>
      <c r="W140" s="52"/>
      <c r="X140" s="52"/>
      <c r="Z140" s="53">
        <f t="shared" si="13"/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f t="shared" si="12"/>
        <v>0</v>
      </c>
      <c r="AS140" s="59">
        <f t="shared" si="15"/>
        <v>0</v>
      </c>
      <c r="AU140">
        <f t="shared" si="16"/>
        <v>0</v>
      </c>
      <c r="AV140" s="73"/>
    </row>
    <row r="141" spans="3:48" x14ac:dyDescent="0.25">
      <c r="C141" s="13"/>
      <c r="D141" s="12"/>
      <c r="E141" s="14"/>
      <c r="G141" s="59"/>
      <c r="H141" s="59"/>
      <c r="I141" s="59"/>
      <c r="J141" s="24"/>
      <c r="K141" s="23"/>
      <c r="L141" s="21"/>
      <c r="N141" s="59"/>
      <c r="O141" s="59"/>
      <c r="P141" s="59"/>
      <c r="Q141" s="39"/>
      <c r="S141" s="50"/>
      <c r="T141" s="50"/>
      <c r="U141" s="51"/>
      <c r="V141" s="43">
        <f t="shared" si="14"/>
        <v>0</v>
      </c>
      <c r="W141" s="52"/>
      <c r="X141" s="52"/>
      <c r="Z141" s="53">
        <f t="shared" si="13"/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f t="shared" si="12"/>
        <v>0</v>
      </c>
      <c r="AS141" s="59">
        <f t="shared" si="15"/>
        <v>0</v>
      </c>
      <c r="AU141">
        <f t="shared" si="16"/>
        <v>0</v>
      </c>
      <c r="AV141" s="73"/>
    </row>
    <row r="142" spans="3:48" x14ac:dyDescent="0.25">
      <c r="C142" s="13"/>
      <c r="D142" s="12"/>
      <c r="E142" s="14"/>
      <c r="G142" s="59"/>
      <c r="H142" s="59"/>
      <c r="I142" s="59"/>
      <c r="J142" s="24"/>
      <c r="K142" s="23"/>
      <c r="L142" s="21"/>
      <c r="N142" s="59"/>
      <c r="O142" s="59"/>
      <c r="P142" s="59"/>
      <c r="Q142" s="39"/>
      <c r="S142" s="50"/>
      <c r="T142" s="50"/>
      <c r="U142" s="51"/>
      <c r="V142" s="43">
        <f t="shared" si="14"/>
        <v>0</v>
      </c>
      <c r="W142" s="52"/>
      <c r="X142" s="52"/>
      <c r="Z142" s="53">
        <f t="shared" si="13"/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f t="shared" si="12"/>
        <v>0</v>
      </c>
      <c r="AS142" s="59">
        <f t="shared" si="15"/>
        <v>0</v>
      </c>
      <c r="AU142">
        <f t="shared" si="16"/>
        <v>0</v>
      </c>
      <c r="AV142" s="73"/>
    </row>
    <row r="143" spans="3:48" x14ac:dyDescent="0.25">
      <c r="C143" s="13"/>
      <c r="D143" s="12"/>
      <c r="E143" s="14"/>
      <c r="G143" s="59"/>
      <c r="H143" s="59"/>
      <c r="I143" s="59"/>
      <c r="J143" s="24"/>
      <c r="K143" s="23"/>
      <c r="L143" s="21"/>
      <c r="N143" s="59"/>
      <c r="O143" s="59"/>
      <c r="P143" s="59"/>
      <c r="Q143" s="39"/>
      <c r="S143" s="50"/>
      <c r="T143" s="50"/>
      <c r="U143" s="51"/>
      <c r="V143" s="43">
        <f t="shared" si="14"/>
        <v>0</v>
      </c>
      <c r="W143" s="52"/>
      <c r="X143" s="52"/>
      <c r="Z143" s="53">
        <f t="shared" si="13"/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f t="shared" si="12"/>
        <v>0</v>
      </c>
      <c r="AS143" s="59">
        <f t="shared" si="15"/>
        <v>0</v>
      </c>
      <c r="AU143">
        <f t="shared" si="16"/>
        <v>0</v>
      </c>
      <c r="AV143" s="73"/>
    </row>
    <row r="144" spans="3:48" x14ac:dyDescent="0.25">
      <c r="C144" s="13"/>
      <c r="D144" s="12"/>
      <c r="E144" s="14"/>
      <c r="G144" s="59"/>
      <c r="H144" s="59"/>
      <c r="I144" s="59"/>
      <c r="J144" s="24"/>
      <c r="K144" s="23"/>
      <c r="L144" s="21"/>
      <c r="N144" s="59"/>
      <c r="O144" s="59"/>
      <c r="P144" s="59"/>
      <c r="Q144" s="39"/>
      <c r="S144" s="50"/>
      <c r="T144" s="50"/>
      <c r="U144" s="51"/>
      <c r="V144" s="43">
        <f t="shared" si="14"/>
        <v>0</v>
      </c>
      <c r="W144" s="52"/>
      <c r="X144" s="52"/>
      <c r="Z144" s="53">
        <f t="shared" si="13"/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f t="shared" si="12"/>
        <v>0</v>
      </c>
      <c r="AS144" s="59">
        <f t="shared" si="15"/>
        <v>0</v>
      </c>
      <c r="AU144">
        <f t="shared" si="16"/>
        <v>0</v>
      </c>
      <c r="AV144" s="73"/>
    </row>
    <row r="145" spans="3:48" x14ac:dyDescent="0.25">
      <c r="C145" s="13"/>
      <c r="D145" s="12"/>
      <c r="E145" s="14"/>
      <c r="G145" s="59"/>
      <c r="H145" s="59"/>
      <c r="I145" s="59"/>
      <c r="J145" s="24"/>
      <c r="K145" s="23"/>
      <c r="L145" s="21"/>
      <c r="N145" s="59"/>
      <c r="O145" s="59"/>
      <c r="P145" s="59"/>
      <c r="Q145" s="39"/>
      <c r="S145" s="50"/>
      <c r="T145" s="50"/>
      <c r="U145" s="51"/>
      <c r="V145" s="43">
        <f t="shared" si="14"/>
        <v>0</v>
      </c>
      <c r="W145" s="52"/>
      <c r="X145" s="52"/>
      <c r="Z145" s="53">
        <f t="shared" si="13"/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f t="shared" si="12"/>
        <v>0</v>
      </c>
      <c r="AS145" s="59">
        <f t="shared" si="15"/>
        <v>0</v>
      </c>
      <c r="AU145">
        <f t="shared" si="16"/>
        <v>0</v>
      </c>
      <c r="AV145" s="73"/>
    </row>
    <row r="146" spans="3:48" x14ac:dyDescent="0.25">
      <c r="C146" s="13"/>
      <c r="D146" s="12"/>
      <c r="E146" s="14"/>
      <c r="G146" s="59"/>
      <c r="H146" s="59"/>
      <c r="I146" s="59"/>
      <c r="J146" s="24"/>
      <c r="K146" s="23"/>
      <c r="L146" s="21"/>
      <c r="N146" s="59"/>
      <c r="O146" s="59"/>
      <c r="P146" s="59"/>
      <c r="Q146" s="39"/>
      <c r="S146" s="50"/>
      <c r="T146" s="50"/>
      <c r="U146" s="51"/>
      <c r="V146" s="43">
        <f t="shared" si="14"/>
        <v>0</v>
      </c>
      <c r="W146" s="52"/>
      <c r="X146" s="52"/>
      <c r="Z146" s="53">
        <f t="shared" si="13"/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f t="shared" si="12"/>
        <v>0</v>
      </c>
      <c r="AS146" s="59">
        <f t="shared" si="15"/>
        <v>0</v>
      </c>
      <c r="AU146">
        <f t="shared" si="16"/>
        <v>0</v>
      </c>
      <c r="AV146" s="73"/>
    </row>
    <row r="147" spans="3:48" x14ac:dyDescent="0.25">
      <c r="C147" s="13"/>
      <c r="D147" s="12"/>
      <c r="E147" s="14"/>
      <c r="G147" s="59"/>
      <c r="H147" s="59"/>
      <c r="I147" s="59"/>
      <c r="J147" s="24"/>
      <c r="K147" s="23"/>
      <c r="L147" s="21"/>
      <c r="N147" s="59"/>
      <c r="O147" s="59"/>
      <c r="P147" s="59"/>
      <c r="Q147" s="39"/>
      <c r="S147" s="50"/>
      <c r="T147" s="50"/>
      <c r="U147" s="51"/>
      <c r="V147" s="43">
        <f t="shared" si="14"/>
        <v>0</v>
      </c>
      <c r="W147" s="52"/>
      <c r="X147" s="52"/>
      <c r="Z147" s="53">
        <f t="shared" si="13"/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f t="shared" si="12"/>
        <v>0</v>
      </c>
      <c r="AS147" s="59">
        <f t="shared" si="15"/>
        <v>0</v>
      </c>
      <c r="AU147">
        <f t="shared" si="16"/>
        <v>0</v>
      </c>
      <c r="AV147" s="73"/>
    </row>
    <row r="148" spans="3:48" x14ac:dyDescent="0.25">
      <c r="C148" s="13"/>
      <c r="D148" s="12"/>
      <c r="E148" s="14"/>
      <c r="G148" s="59"/>
      <c r="H148" s="59"/>
      <c r="I148" s="59"/>
      <c r="J148" s="24"/>
      <c r="K148" s="23"/>
      <c r="L148" s="21"/>
      <c r="N148" s="59"/>
      <c r="O148" s="59"/>
      <c r="P148" s="59"/>
      <c r="Q148" s="39"/>
      <c r="S148" s="50"/>
      <c r="T148" s="50"/>
      <c r="U148" s="51"/>
      <c r="V148" s="43">
        <f t="shared" si="14"/>
        <v>0</v>
      </c>
      <c r="W148" s="52"/>
      <c r="X148" s="52"/>
      <c r="Z148" s="53">
        <f t="shared" si="13"/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f t="shared" si="12"/>
        <v>0</v>
      </c>
      <c r="AS148" s="59">
        <f t="shared" si="15"/>
        <v>0</v>
      </c>
      <c r="AU148">
        <f t="shared" si="16"/>
        <v>0</v>
      </c>
      <c r="AV148" s="73"/>
    </row>
    <row r="149" spans="3:48" x14ac:dyDescent="0.25">
      <c r="C149" s="13"/>
      <c r="D149" s="12"/>
      <c r="E149" s="14"/>
      <c r="G149" s="59"/>
      <c r="H149" s="59"/>
      <c r="I149" s="59"/>
      <c r="J149" s="24"/>
      <c r="K149" s="23"/>
      <c r="L149" s="21"/>
      <c r="N149" s="59"/>
      <c r="O149" s="59"/>
      <c r="P149" s="59"/>
      <c r="Q149" s="39"/>
      <c r="S149" s="50"/>
      <c r="T149" s="50"/>
      <c r="U149" s="51"/>
      <c r="V149" s="43">
        <f t="shared" si="14"/>
        <v>0</v>
      </c>
      <c r="W149" s="52"/>
      <c r="X149" s="52"/>
      <c r="Z149" s="53">
        <f t="shared" si="13"/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f t="shared" ref="AN149:AN212" si="17">SUM(AO149,AV149,AU149)</f>
        <v>0</v>
      </c>
      <c r="AS149" s="59">
        <f t="shared" si="15"/>
        <v>0</v>
      </c>
      <c r="AU149">
        <f t="shared" si="16"/>
        <v>0</v>
      </c>
      <c r="AV149" s="73"/>
    </row>
    <row r="150" spans="3:48" x14ac:dyDescent="0.25">
      <c r="C150" s="13"/>
      <c r="D150" s="12"/>
      <c r="E150" s="14"/>
      <c r="G150" s="59"/>
      <c r="H150" s="59"/>
      <c r="I150" s="59"/>
      <c r="J150" s="24"/>
      <c r="K150" s="23"/>
      <c r="L150" s="21"/>
      <c r="N150" s="59"/>
      <c r="O150" s="59"/>
      <c r="P150" s="59"/>
      <c r="Q150" s="39"/>
      <c r="S150" s="50"/>
      <c r="T150" s="50"/>
      <c r="U150" s="51"/>
      <c r="V150" s="43">
        <f t="shared" si="14"/>
        <v>0</v>
      </c>
      <c r="W150" s="52"/>
      <c r="X150" s="52"/>
      <c r="Z150" s="53">
        <f t="shared" si="13"/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f t="shared" si="17"/>
        <v>0</v>
      </c>
      <c r="AS150" s="59">
        <f t="shared" si="15"/>
        <v>0</v>
      </c>
      <c r="AU150">
        <f t="shared" si="16"/>
        <v>0</v>
      </c>
      <c r="AV150" s="73"/>
    </row>
    <row r="151" spans="3:48" x14ac:dyDescent="0.25">
      <c r="C151" s="13"/>
      <c r="D151" s="12"/>
      <c r="E151" s="14"/>
      <c r="G151" s="59"/>
      <c r="H151" s="59"/>
      <c r="I151" s="59"/>
      <c r="J151" s="24"/>
      <c r="K151" s="23"/>
      <c r="L151" s="21"/>
      <c r="N151" s="59"/>
      <c r="O151" s="59"/>
      <c r="P151" s="59"/>
      <c r="Q151" s="39"/>
      <c r="S151" s="50"/>
      <c r="T151" s="50"/>
      <c r="U151" s="51"/>
      <c r="V151" s="43">
        <f t="shared" si="14"/>
        <v>0</v>
      </c>
      <c r="W151" s="52"/>
      <c r="X151" s="52"/>
      <c r="Z151" s="53">
        <f t="shared" si="13"/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f t="shared" si="17"/>
        <v>0</v>
      </c>
      <c r="AS151" s="59">
        <f t="shared" si="15"/>
        <v>0</v>
      </c>
      <c r="AU151">
        <f t="shared" si="16"/>
        <v>0</v>
      </c>
      <c r="AV151" s="73"/>
    </row>
    <row r="152" spans="3:48" x14ac:dyDescent="0.25">
      <c r="C152" s="13"/>
      <c r="D152" s="12"/>
      <c r="E152" s="14"/>
      <c r="G152" s="59"/>
      <c r="H152" s="59"/>
      <c r="I152" s="59"/>
      <c r="J152" s="24"/>
      <c r="K152" s="23"/>
      <c r="L152" s="21"/>
      <c r="N152" s="59"/>
      <c r="O152" s="59"/>
      <c r="P152" s="59"/>
      <c r="Q152" s="39"/>
      <c r="S152" s="50"/>
      <c r="T152" s="50"/>
      <c r="U152" s="51"/>
      <c r="V152" s="43">
        <f t="shared" si="14"/>
        <v>0</v>
      </c>
      <c r="W152" s="52"/>
      <c r="X152" s="52"/>
      <c r="Z152" s="53">
        <f t="shared" si="13"/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f t="shared" si="17"/>
        <v>0</v>
      </c>
      <c r="AS152" s="59">
        <f t="shared" si="15"/>
        <v>0</v>
      </c>
      <c r="AU152">
        <f t="shared" si="16"/>
        <v>0</v>
      </c>
      <c r="AV152" s="73"/>
    </row>
    <row r="153" spans="3:48" x14ac:dyDescent="0.25">
      <c r="C153" s="13"/>
      <c r="D153" s="12"/>
      <c r="E153" s="14"/>
      <c r="G153" s="59"/>
      <c r="H153" s="59"/>
      <c r="I153" s="59"/>
      <c r="J153" s="24"/>
      <c r="K153" s="23"/>
      <c r="L153" s="21"/>
      <c r="N153" s="59"/>
      <c r="O153" s="59"/>
      <c r="P153" s="59"/>
      <c r="Q153" s="39"/>
      <c r="S153" s="50"/>
      <c r="T153" s="50"/>
      <c r="U153" s="51"/>
      <c r="V153" s="43">
        <f t="shared" si="14"/>
        <v>0</v>
      </c>
      <c r="W153" s="52"/>
      <c r="X153" s="52"/>
      <c r="Z153" s="53">
        <f t="shared" si="13"/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f t="shared" si="17"/>
        <v>0</v>
      </c>
      <c r="AS153" s="59">
        <f t="shared" si="15"/>
        <v>0</v>
      </c>
      <c r="AU153">
        <f t="shared" si="16"/>
        <v>0</v>
      </c>
      <c r="AV153" s="73"/>
    </row>
    <row r="154" spans="3:48" x14ac:dyDescent="0.25">
      <c r="C154" s="13"/>
      <c r="D154" s="12"/>
      <c r="E154" s="14"/>
      <c r="G154" s="59"/>
      <c r="H154" s="59"/>
      <c r="I154" s="59"/>
      <c r="J154" s="24"/>
      <c r="K154" s="23"/>
      <c r="L154" s="21"/>
      <c r="N154" s="59"/>
      <c r="O154" s="59"/>
      <c r="P154" s="59"/>
      <c r="Q154" s="39"/>
      <c r="S154" s="50"/>
      <c r="T154" s="50"/>
      <c r="U154" s="51"/>
      <c r="V154" s="43">
        <f t="shared" si="14"/>
        <v>0</v>
      </c>
      <c r="W154" s="52"/>
      <c r="X154" s="52"/>
      <c r="Z154" s="53">
        <f t="shared" si="13"/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f t="shared" si="17"/>
        <v>0</v>
      </c>
      <c r="AS154" s="59">
        <f t="shared" si="15"/>
        <v>0</v>
      </c>
      <c r="AU154">
        <f t="shared" si="16"/>
        <v>0</v>
      </c>
      <c r="AV154" s="73"/>
    </row>
    <row r="155" spans="3:48" x14ac:dyDescent="0.25">
      <c r="C155" s="13"/>
      <c r="D155" s="12"/>
      <c r="E155" s="14"/>
      <c r="G155" s="59"/>
      <c r="H155" s="59"/>
      <c r="I155" s="59"/>
      <c r="J155" s="24"/>
      <c r="K155" s="23"/>
      <c r="L155" s="21"/>
      <c r="N155" s="59"/>
      <c r="O155" s="59"/>
      <c r="P155" s="59"/>
      <c r="Q155" s="39"/>
      <c r="S155" s="50"/>
      <c r="T155" s="50"/>
      <c r="U155" s="51"/>
      <c r="V155" s="43">
        <f t="shared" si="14"/>
        <v>0</v>
      </c>
      <c r="W155" s="52"/>
      <c r="X155" s="52"/>
      <c r="Z155" s="53">
        <f t="shared" si="13"/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f t="shared" si="17"/>
        <v>0</v>
      </c>
      <c r="AS155" s="59">
        <f t="shared" si="15"/>
        <v>0</v>
      </c>
      <c r="AU155">
        <f t="shared" si="16"/>
        <v>0</v>
      </c>
      <c r="AV155" s="73"/>
    </row>
    <row r="156" spans="3:48" x14ac:dyDescent="0.25">
      <c r="C156" s="13"/>
      <c r="D156" s="12"/>
      <c r="E156" s="14"/>
      <c r="G156" s="59"/>
      <c r="H156" s="59"/>
      <c r="I156" s="59"/>
      <c r="J156" s="24"/>
      <c r="K156" s="23"/>
      <c r="L156" s="21"/>
      <c r="N156" s="59"/>
      <c r="O156" s="59"/>
      <c r="P156" s="59"/>
      <c r="Q156" s="39"/>
      <c r="S156" s="50"/>
      <c r="T156" s="50"/>
      <c r="U156" s="51"/>
      <c r="V156" s="43">
        <f t="shared" si="14"/>
        <v>0</v>
      </c>
      <c r="W156" s="52"/>
      <c r="X156" s="52"/>
      <c r="Z156" s="53">
        <f t="shared" si="13"/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f t="shared" si="17"/>
        <v>0</v>
      </c>
      <c r="AS156" s="59">
        <f t="shared" si="15"/>
        <v>0</v>
      </c>
      <c r="AU156">
        <f t="shared" si="16"/>
        <v>0</v>
      </c>
      <c r="AV156" s="73"/>
    </row>
    <row r="157" spans="3:48" x14ac:dyDescent="0.25">
      <c r="C157" s="13"/>
      <c r="D157" s="12"/>
      <c r="E157" s="14"/>
      <c r="G157" s="59"/>
      <c r="H157" s="59"/>
      <c r="I157" s="59"/>
      <c r="J157" s="24"/>
      <c r="K157" s="23"/>
      <c r="L157" s="21"/>
      <c r="N157" s="59"/>
      <c r="O157" s="59"/>
      <c r="P157" s="59"/>
      <c r="Q157" s="39"/>
      <c r="S157" s="50"/>
      <c r="T157" s="50"/>
      <c r="U157" s="51"/>
      <c r="V157" s="43">
        <f t="shared" si="14"/>
        <v>0</v>
      </c>
      <c r="W157" s="52"/>
      <c r="X157" s="52"/>
      <c r="Z157" s="53">
        <f t="shared" si="13"/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f t="shared" si="17"/>
        <v>0</v>
      </c>
      <c r="AS157" s="59">
        <f t="shared" si="15"/>
        <v>0</v>
      </c>
      <c r="AU157">
        <f t="shared" si="16"/>
        <v>0</v>
      </c>
      <c r="AV157" s="73"/>
    </row>
    <row r="158" spans="3:48" x14ac:dyDescent="0.25">
      <c r="C158" s="13"/>
      <c r="D158" s="12"/>
      <c r="E158" s="14"/>
      <c r="G158" s="59"/>
      <c r="H158" s="59"/>
      <c r="I158" s="59"/>
      <c r="J158" s="24"/>
      <c r="K158" s="23"/>
      <c r="L158" s="21"/>
      <c r="N158" s="59"/>
      <c r="O158" s="59"/>
      <c r="P158" s="59"/>
      <c r="Q158" s="39"/>
      <c r="S158" s="50"/>
      <c r="T158" s="50"/>
      <c r="U158" s="51"/>
      <c r="V158" s="43">
        <f t="shared" si="14"/>
        <v>0</v>
      </c>
      <c r="W158" s="52"/>
      <c r="X158" s="52"/>
      <c r="Z158" s="53">
        <f t="shared" si="13"/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f t="shared" si="17"/>
        <v>0</v>
      </c>
      <c r="AS158" s="59">
        <f t="shared" si="15"/>
        <v>0</v>
      </c>
      <c r="AU158">
        <f t="shared" si="16"/>
        <v>0</v>
      </c>
      <c r="AV158" s="73"/>
    </row>
    <row r="159" spans="3:48" x14ac:dyDescent="0.25">
      <c r="C159" s="13"/>
      <c r="D159" s="12"/>
      <c r="E159" s="14"/>
      <c r="G159" s="59"/>
      <c r="H159" s="59"/>
      <c r="I159" s="59"/>
      <c r="J159" s="24"/>
      <c r="K159" s="23"/>
      <c r="L159" s="21"/>
      <c r="N159" s="59"/>
      <c r="O159" s="59"/>
      <c r="P159" s="59"/>
      <c r="Q159" s="39"/>
      <c r="S159" s="50"/>
      <c r="T159" s="50"/>
      <c r="U159" s="51"/>
      <c r="V159" s="43">
        <f t="shared" si="14"/>
        <v>0</v>
      </c>
      <c r="W159" s="52"/>
      <c r="X159" s="52"/>
      <c r="Z159" s="53">
        <f t="shared" si="13"/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f t="shared" si="17"/>
        <v>0</v>
      </c>
      <c r="AS159" s="59">
        <f t="shared" si="15"/>
        <v>0</v>
      </c>
      <c r="AU159">
        <f t="shared" si="16"/>
        <v>0</v>
      </c>
      <c r="AV159" s="73"/>
    </row>
    <row r="160" spans="3:48" x14ac:dyDescent="0.25">
      <c r="C160" s="13"/>
      <c r="D160" s="12"/>
      <c r="E160" s="14"/>
      <c r="G160" s="59"/>
      <c r="H160" s="59"/>
      <c r="I160" s="59"/>
      <c r="J160" s="24"/>
      <c r="K160" s="23"/>
      <c r="L160" s="21"/>
      <c r="N160" s="59"/>
      <c r="O160" s="59"/>
      <c r="P160" s="59"/>
      <c r="Q160" s="39"/>
      <c r="S160" s="50"/>
      <c r="T160" s="50"/>
      <c r="U160" s="51"/>
      <c r="V160" s="43">
        <f t="shared" si="14"/>
        <v>0</v>
      </c>
      <c r="W160" s="52"/>
      <c r="X160" s="52"/>
      <c r="Z160" s="53">
        <f t="shared" si="13"/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f t="shared" si="17"/>
        <v>0</v>
      </c>
      <c r="AS160" s="59">
        <f t="shared" si="15"/>
        <v>0</v>
      </c>
      <c r="AU160">
        <f t="shared" si="16"/>
        <v>0</v>
      </c>
      <c r="AV160" s="73"/>
    </row>
    <row r="161" spans="3:48" x14ac:dyDescent="0.25">
      <c r="C161" s="13"/>
      <c r="D161" s="12"/>
      <c r="E161" s="14"/>
      <c r="G161" s="59"/>
      <c r="H161" s="59"/>
      <c r="I161" s="59"/>
      <c r="J161" s="24"/>
      <c r="K161" s="23"/>
      <c r="L161" s="21"/>
      <c r="N161" s="59"/>
      <c r="O161" s="59"/>
      <c r="P161" s="59"/>
      <c r="Q161" s="39"/>
      <c r="S161" s="50"/>
      <c r="T161" s="50"/>
      <c r="U161" s="51"/>
      <c r="V161" s="43">
        <f t="shared" si="14"/>
        <v>0</v>
      </c>
      <c r="W161" s="52"/>
      <c r="X161" s="52"/>
      <c r="Z161" s="53">
        <f t="shared" si="13"/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f t="shared" si="17"/>
        <v>0</v>
      </c>
      <c r="AS161" s="59">
        <f t="shared" si="15"/>
        <v>0</v>
      </c>
      <c r="AU161">
        <f t="shared" si="16"/>
        <v>0</v>
      </c>
      <c r="AV161" s="73"/>
    </row>
    <row r="162" spans="3:48" x14ac:dyDescent="0.25">
      <c r="C162" s="13"/>
      <c r="D162" s="12"/>
      <c r="E162" s="14"/>
      <c r="G162" s="59"/>
      <c r="H162" s="59"/>
      <c r="I162" s="59"/>
      <c r="J162" s="24"/>
      <c r="K162" s="23"/>
      <c r="L162" s="21"/>
      <c r="N162" s="59"/>
      <c r="O162" s="59"/>
      <c r="P162" s="59"/>
      <c r="Q162" s="39"/>
      <c r="S162" s="50"/>
      <c r="T162" s="50"/>
      <c r="U162" s="51"/>
      <c r="V162" s="43">
        <f t="shared" si="14"/>
        <v>0</v>
      </c>
      <c r="W162" s="52"/>
      <c r="X162" s="52"/>
      <c r="Z162" s="53">
        <f t="shared" si="13"/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f t="shared" si="17"/>
        <v>0</v>
      </c>
      <c r="AS162" s="59">
        <f t="shared" si="15"/>
        <v>0</v>
      </c>
      <c r="AU162">
        <f t="shared" si="16"/>
        <v>0</v>
      </c>
      <c r="AV162" s="73"/>
    </row>
    <row r="163" spans="3:48" x14ac:dyDescent="0.25">
      <c r="C163" s="13"/>
      <c r="D163" s="12"/>
      <c r="E163" s="14"/>
      <c r="G163" s="59"/>
      <c r="H163" s="59"/>
      <c r="I163" s="59"/>
      <c r="J163" s="24"/>
      <c r="K163" s="23"/>
      <c r="L163" s="21"/>
      <c r="N163" s="59"/>
      <c r="O163" s="59"/>
      <c r="P163" s="59"/>
      <c r="Q163" s="39"/>
      <c r="S163" s="50"/>
      <c r="T163" s="50"/>
      <c r="U163" s="51"/>
      <c r="V163" s="43">
        <f t="shared" si="14"/>
        <v>0</v>
      </c>
      <c r="W163" s="52"/>
      <c r="X163" s="52"/>
      <c r="Z163" s="53">
        <f t="shared" si="13"/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f t="shared" si="17"/>
        <v>0</v>
      </c>
      <c r="AS163" s="59">
        <f t="shared" si="15"/>
        <v>0</v>
      </c>
      <c r="AU163">
        <f t="shared" si="16"/>
        <v>0</v>
      </c>
      <c r="AV163" s="73"/>
    </row>
    <row r="164" spans="3:48" x14ac:dyDescent="0.25">
      <c r="C164" s="13"/>
      <c r="D164" s="12"/>
      <c r="E164" s="14"/>
      <c r="G164" s="59"/>
      <c r="H164" s="59"/>
      <c r="I164" s="59"/>
      <c r="J164" s="24"/>
      <c r="K164" s="23"/>
      <c r="L164" s="21"/>
      <c r="N164" s="59"/>
      <c r="O164" s="59"/>
      <c r="P164" s="59"/>
      <c r="Q164" s="39"/>
      <c r="S164" s="50"/>
      <c r="T164" s="50"/>
      <c r="U164" s="51"/>
      <c r="V164" s="43">
        <f t="shared" si="14"/>
        <v>0</v>
      </c>
      <c r="W164" s="52"/>
      <c r="X164" s="52"/>
      <c r="Z164" s="53">
        <f t="shared" si="13"/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f t="shared" si="17"/>
        <v>0</v>
      </c>
      <c r="AS164" s="59">
        <f t="shared" si="15"/>
        <v>0</v>
      </c>
      <c r="AU164">
        <f t="shared" si="16"/>
        <v>0</v>
      </c>
      <c r="AV164" s="73"/>
    </row>
    <row r="165" spans="3:48" x14ac:dyDescent="0.25">
      <c r="C165" s="13"/>
      <c r="D165" s="12"/>
      <c r="E165" s="14"/>
      <c r="G165" s="59"/>
      <c r="H165" s="59"/>
      <c r="I165" s="59"/>
      <c r="J165" s="24"/>
      <c r="K165" s="23"/>
      <c r="L165" s="21"/>
      <c r="N165" s="59"/>
      <c r="O165" s="59"/>
      <c r="P165" s="59"/>
      <c r="Q165" s="39"/>
      <c r="S165" s="50"/>
      <c r="T165" s="50"/>
      <c r="U165" s="51"/>
      <c r="V165" s="43">
        <f t="shared" si="14"/>
        <v>0</v>
      </c>
      <c r="W165" s="52"/>
      <c r="X165" s="52"/>
      <c r="Z165" s="53">
        <f t="shared" si="13"/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f t="shared" si="17"/>
        <v>0</v>
      </c>
      <c r="AS165" s="59">
        <f t="shared" si="15"/>
        <v>0</v>
      </c>
      <c r="AU165">
        <f t="shared" si="16"/>
        <v>0</v>
      </c>
      <c r="AV165" s="73"/>
    </row>
    <row r="166" spans="3:48" x14ac:dyDescent="0.25">
      <c r="C166" s="13"/>
      <c r="D166" s="12"/>
      <c r="E166" s="14"/>
      <c r="G166" s="59"/>
      <c r="H166" s="59"/>
      <c r="I166" s="59"/>
      <c r="J166" s="24"/>
      <c r="K166" s="23"/>
      <c r="L166" s="21"/>
      <c r="N166" s="59"/>
      <c r="O166" s="59"/>
      <c r="P166" s="59"/>
      <c r="Q166" s="39"/>
      <c r="S166" s="50"/>
      <c r="T166" s="50"/>
      <c r="U166" s="51"/>
      <c r="V166" s="43">
        <f t="shared" si="14"/>
        <v>0</v>
      </c>
      <c r="W166" s="52"/>
      <c r="X166" s="52"/>
      <c r="Z166" s="53">
        <f t="shared" si="13"/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f t="shared" si="17"/>
        <v>0</v>
      </c>
      <c r="AS166" s="59">
        <f t="shared" si="15"/>
        <v>0</v>
      </c>
      <c r="AU166">
        <f t="shared" si="16"/>
        <v>0</v>
      </c>
      <c r="AV166" s="73"/>
    </row>
    <row r="167" spans="3:48" x14ac:dyDescent="0.25">
      <c r="C167" s="13"/>
      <c r="D167" s="12"/>
      <c r="E167" s="14"/>
      <c r="G167" s="59"/>
      <c r="H167" s="59"/>
      <c r="I167" s="59"/>
      <c r="J167" s="24"/>
      <c r="K167" s="23"/>
      <c r="L167" s="21"/>
      <c r="N167" s="59"/>
      <c r="O167" s="59"/>
      <c r="P167" s="59"/>
      <c r="Q167" s="39"/>
      <c r="S167" s="50"/>
      <c r="T167" s="50"/>
      <c r="U167" s="51"/>
      <c r="V167" s="43">
        <f t="shared" si="14"/>
        <v>0</v>
      </c>
      <c r="W167" s="52"/>
      <c r="X167" s="52"/>
      <c r="Z167" s="53">
        <f t="shared" si="13"/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f t="shared" si="17"/>
        <v>0</v>
      </c>
      <c r="AS167" s="59">
        <f t="shared" si="15"/>
        <v>0</v>
      </c>
      <c r="AU167">
        <f t="shared" si="16"/>
        <v>0</v>
      </c>
      <c r="AV167" s="73"/>
    </row>
    <row r="168" spans="3:48" x14ac:dyDescent="0.25">
      <c r="C168" s="13"/>
      <c r="D168" s="12"/>
      <c r="E168" s="14"/>
      <c r="G168" s="59"/>
      <c r="H168" s="59"/>
      <c r="I168" s="59"/>
      <c r="J168" s="24"/>
      <c r="K168" s="23"/>
      <c r="L168" s="21"/>
      <c r="N168" s="59"/>
      <c r="O168" s="59"/>
      <c r="P168" s="59"/>
      <c r="Q168" s="39"/>
      <c r="S168" s="50"/>
      <c r="T168" s="50"/>
      <c r="U168" s="51"/>
      <c r="V168" s="43">
        <f t="shared" si="14"/>
        <v>0</v>
      </c>
      <c r="W168" s="52"/>
      <c r="X168" s="52"/>
      <c r="Z168" s="53">
        <f t="shared" si="13"/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f t="shared" si="17"/>
        <v>0</v>
      </c>
      <c r="AS168" s="59">
        <f t="shared" si="15"/>
        <v>0</v>
      </c>
      <c r="AU168">
        <f t="shared" si="16"/>
        <v>0</v>
      </c>
      <c r="AV168" s="73"/>
    </row>
    <row r="169" spans="3:48" x14ac:dyDescent="0.25">
      <c r="C169" s="13"/>
      <c r="D169" s="12"/>
      <c r="E169" s="14"/>
      <c r="G169" s="59"/>
      <c r="H169" s="59"/>
      <c r="I169" s="59"/>
      <c r="J169" s="24"/>
      <c r="K169" s="23"/>
      <c r="L169" s="21"/>
      <c r="N169" s="59"/>
      <c r="O169" s="59"/>
      <c r="P169" s="59"/>
      <c r="Q169" s="39"/>
      <c r="S169" s="50"/>
      <c r="T169" s="50"/>
      <c r="U169" s="51"/>
      <c r="V169" s="43">
        <f t="shared" si="14"/>
        <v>0</v>
      </c>
      <c r="W169" s="52"/>
      <c r="X169" s="52"/>
      <c r="Z169" s="53">
        <f t="shared" si="13"/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f t="shared" si="17"/>
        <v>0</v>
      </c>
      <c r="AS169" s="59">
        <f t="shared" si="15"/>
        <v>0</v>
      </c>
      <c r="AU169">
        <f t="shared" si="16"/>
        <v>0</v>
      </c>
      <c r="AV169" s="73"/>
    </row>
    <row r="170" spans="3:48" x14ac:dyDescent="0.25">
      <c r="C170" s="13"/>
      <c r="D170" s="12"/>
      <c r="E170" s="14"/>
      <c r="G170" s="59"/>
      <c r="H170" s="59"/>
      <c r="I170" s="59"/>
      <c r="J170" s="24"/>
      <c r="K170" s="23"/>
      <c r="L170" s="21"/>
      <c r="N170" s="59"/>
      <c r="O170" s="59"/>
      <c r="P170" s="59"/>
      <c r="Q170" s="39"/>
      <c r="S170" s="50"/>
      <c r="T170" s="50"/>
      <c r="U170" s="51"/>
      <c r="V170" s="43">
        <f t="shared" si="14"/>
        <v>0</v>
      </c>
      <c r="W170" s="52"/>
      <c r="X170" s="52"/>
      <c r="Z170" s="53">
        <f t="shared" si="13"/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f t="shared" si="17"/>
        <v>0</v>
      </c>
      <c r="AS170" s="59">
        <f t="shared" si="15"/>
        <v>0</v>
      </c>
      <c r="AU170">
        <f t="shared" si="16"/>
        <v>0</v>
      </c>
      <c r="AV170" s="73"/>
    </row>
    <row r="171" spans="3:48" x14ac:dyDescent="0.25">
      <c r="C171" s="13"/>
      <c r="D171" s="12"/>
      <c r="E171" s="14"/>
      <c r="G171" s="59"/>
      <c r="H171" s="59"/>
      <c r="I171" s="59"/>
      <c r="J171" s="24"/>
      <c r="K171" s="23"/>
      <c r="L171" s="21"/>
      <c r="N171" s="59"/>
      <c r="O171" s="59"/>
      <c r="P171" s="59"/>
      <c r="Q171" s="39"/>
      <c r="S171" s="50"/>
      <c r="T171" s="50"/>
      <c r="U171" s="51"/>
      <c r="V171" s="43">
        <f t="shared" si="14"/>
        <v>0</v>
      </c>
      <c r="W171" s="52"/>
      <c r="X171" s="52"/>
      <c r="Z171" s="53">
        <f t="shared" si="13"/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f t="shared" si="17"/>
        <v>0</v>
      </c>
      <c r="AS171" s="59">
        <f t="shared" si="15"/>
        <v>0</v>
      </c>
      <c r="AU171">
        <f t="shared" si="16"/>
        <v>0</v>
      </c>
      <c r="AV171" s="73"/>
    </row>
    <row r="172" spans="3:48" x14ac:dyDescent="0.25">
      <c r="C172" s="13"/>
      <c r="D172" s="12"/>
      <c r="E172" s="14"/>
      <c r="G172" s="59"/>
      <c r="H172" s="59"/>
      <c r="I172" s="59"/>
      <c r="J172" s="24"/>
      <c r="K172" s="23"/>
      <c r="L172" s="21"/>
      <c r="N172" s="59"/>
      <c r="O172" s="59"/>
      <c r="P172" s="59"/>
      <c r="Q172" s="39"/>
      <c r="S172" s="50"/>
      <c r="T172" s="50"/>
      <c r="U172" s="51"/>
      <c r="V172" s="43">
        <f t="shared" si="14"/>
        <v>0</v>
      </c>
      <c r="W172" s="52"/>
      <c r="X172" s="52"/>
      <c r="Z172" s="53">
        <f t="shared" si="13"/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f t="shared" si="17"/>
        <v>0</v>
      </c>
      <c r="AS172" s="59">
        <f t="shared" si="15"/>
        <v>0</v>
      </c>
      <c r="AU172">
        <f t="shared" si="16"/>
        <v>0</v>
      </c>
      <c r="AV172" s="73"/>
    </row>
    <row r="173" spans="3:48" x14ac:dyDescent="0.25">
      <c r="C173" s="13"/>
      <c r="D173" s="12"/>
      <c r="E173" s="14"/>
      <c r="G173" s="59"/>
      <c r="H173" s="59"/>
      <c r="I173" s="59"/>
      <c r="J173" s="24"/>
      <c r="K173" s="23"/>
      <c r="L173" s="21"/>
      <c r="N173" s="59"/>
      <c r="O173" s="59"/>
      <c r="P173" s="59"/>
      <c r="Q173" s="39"/>
      <c r="S173" s="50"/>
      <c r="T173" s="50"/>
      <c r="U173" s="51"/>
      <c r="V173" s="43">
        <f t="shared" si="14"/>
        <v>0</v>
      </c>
      <c r="W173" s="52"/>
      <c r="X173" s="52"/>
      <c r="Z173" s="53">
        <f t="shared" si="13"/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f t="shared" si="17"/>
        <v>0</v>
      </c>
      <c r="AS173" s="59">
        <f t="shared" si="15"/>
        <v>0</v>
      </c>
      <c r="AU173">
        <f t="shared" si="16"/>
        <v>0</v>
      </c>
      <c r="AV173" s="73"/>
    </row>
    <row r="174" spans="3:48" x14ac:dyDescent="0.25">
      <c r="C174" s="13"/>
      <c r="D174" s="12"/>
      <c r="E174" s="14"/>
      <c r="G174" s="59"/>
      <c r="H174" s="59"/>
      <c r="I174" s="59"/>
      <c r="J174" s="24"/>
      <c r="K174" s="23"/>
      <c r="L174" s="21"/>
      <c r="N174" s="59"/>
      <c r="O174" s="59"/>
      <c r="P174" s="59"/>
      <c r="Q174" s="39"/>
      <c r="S174" s="50"/>
      <c r="T174" s="50"/>
      <c r="U174" s="51"/>
      <c r="V174" s="43">
        <f t="shared" si="14"/>
        <v>0</v>
      </c>
      <c r="W174" s="52"/>
      <c r="X174" s="52"/>
      <c r="Z174" s="53">
        <f t="shared" si="13"/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f t="shared" si="17"/>
        <v>0</v>
      </c>
      <c r="AS174" s="59">
        <f t="shared" si="15"/>
        <v>0</v>
      </c>
      <c r="AU174">
        <f t="shared" si="16"/>
        <v>0</v>
      </c>
      <c r="AV174" s="73"/>
    </row>
    <row r="175" spans="3:48" x14ac:dyDescent="0.25">
      <c r="C175" s="13"/>
      <c r="D175" s="12"/>
      <c r="E175" s="14"/>
      <c r="G175" s="59"/>
      <c r="H175" s="59"/>
      <c r="I175" s="59"/>
      <c r="J175" s="24"/>
      <c r="K175" s="23"/>
      <c r="L175" s="21"/>
      <c r="N175" s="59"/>
      <c r="O175" s="59"/>
      <c r="P175" s="59"/>
      <c r="Q175" s="39"/>
      <c r="S175" s="50"/>
      <c r="T175" s="50"/>
      <c r="U175" s="51"/>
      <c r="V175" s="43">
        <f t="shared" si="14"/>
        <v>0</v>
      </c>
      <c r="W175" s="52"/>
      <c r="X175" s="52"/>
      <c r="Z175" s="53">
        <f t="shared" si="13"/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f t="shared" si="17"/>
        <v>0</v>
      </c>
      <c r="AS175" s="59">
        <f t="shared" si="15"/>
        <v>0</v>
      </c>
      <c r="AU175">
        <f t="shared" si="16"/>
        <v>0</v>
      </c>
    </row>
    <row r="176" spans="3:48" x14ac:dyDescent="0.25">
      <c r="C176" s="13"/>
      <c r="D176" s="12"/>
      <c r="E176" s="14"/>
      <c r="G176" s="59"/>
      <c r="H176" s="59"/>
      <c r="I176" s="59"/>
      <c r="J176" s="24"/>
      <c r="K176" s="23"/>
      <c r="L176" s="21"/>
      <c r="N176" s="59"/>
      <c r="O176" s="59"/>
      <c r="P176" s="59"/>
      <c r="Q176" s="39"/>
      <c r="S176" s="50"/>
      <c r="T176" s="50"/>
      <c r="U176" s="51"/>
      <c r="V176" s="43">
        <f t="shared" si="14"/>
        <v>0</v>
      </c>
      <c r="W176" s="52"/>
      <c r="X176" s="52"/>
      <c r="Z176" s="53">
        <f t="shared" si="13"/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f t="shared" si="17"/>
        <v>0</v>
      </c>
      <c r="AS176" s="59">
        <f t="shared" si="15"/>
        <v>0</v>
      </c>
      <c r="AU176">
        <f t="shared" si="16"/>
        <v>0</v>
      </c>
    </row>
    <row r="177" spans="3:47" x14ac:dyDescent="0.25">
      <c r="C177" s="13"/>
      <c r="D177" s="12"/>
      <c r="E177" s="14"/>
      <c r="G177" s="59"/>
      <c r="H177" s="59"/>
      <c r="I177" s="59"/>
      <c r="J177" s="24"/>
      <c r="K177" s="23"/>
      <c r="L177" s="21"/>
      <c r="N177" s="59"/>
      <c r="O177" s="59"/>
      <c r="P177" s="59"/>
      <c r="Q177" s="39"/>
      <c r="S177" s="50"/>
      <c r="T177" s="50"/>
      <c r="U177" s="51"/>
      <c r="V177" s="43">
        <f t="shared" si="14"/>
        <v>0</v>
      </c>
      <c r="W177" s="52"/>
      <c r="X177" s="52"/>
      <c r="Z177" s="53">
        <f t="shared" si="13"/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f t="shared" si="17"/>
        <v>0</v>
      </c>
      <c r="AS177" s="59">
        <f t="shared" si="15"/>
        <v>0</v>
      </c>
      <c r="AU177">
        <f t="shared" si="16"/>
        <v>0</v>
      </c>
    </row>
    <row r="178" spans="3:47" x14ac:dyDescent="0.25">
      <c r="C178" s="13"/>
      <c r="D178" s="12"/>
      <c r="E178" s="14"/>
      <c r="G178" s="59"/>
      <c r="H178" s="59"/>
      <c r="I178" s="59"/>
      <c r="J178" s="24"/>
      <c r="K178" s="23"/>
      <c r="L178" s="21"/>
      <c r="N178" s="59"/>
      <c r="O178" s="59"/>
      <c r="P178" s="59"/>
      <c r="Q178" s="39"/>
      <c r="S178" s="50"/>
      <c r="T178" s="50"/>
      <c r="U178" s="51"/>
      <c r="V178" s="43">
        <f t="shared" si="14"/>
        <v>0</v>
      </c>
      <c r="W178" s="52"/>
      <c r="X178" s="52"/>
      <c r="Z178" s="53">
        <f t="shared" si="13"/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f t="shared" si="17"/>
        <v>0</v>
      </c>
      <c r="AS178" s="59">
        <f t="shared" si="15"/>
        <v>0</v>
      </c>
      <c r="AU178">
        <f t="shared" si="16"/>
        <v>0</v>
      </c>
    </row>
    <row r="179" spans="3:47" x14ac:dyDescent="0.25">
      <c r="C179" s="13"/>
      <c r="D179" s="12"/>
      <c r="E179" s="14"/>
      <c r="G179" s="59"/>
      <c r="H179" s="59"/>
      <c r="I179" s="59"/>
      <c r="J179" s="24"/>
      <c r="K179" s="23"/>
      <c r="L179" s="21"/>
      <c r="N179" s="59"/>
      <c r="O179" s="59"/>
      <c r="P179" s="59"/>
      <c r="Q179" s="39"/>
      <c r="S179" s="50"/>
      <c r="T179" s="50"/>
      <c r="U179" s="51"/>
      <c r="V179" s="43">
        <f t="shared" si="14"/>
        <v>0</v>
      </c>
      <c r="W179" s="52"/>
      <c r="X179" s="52"/>
      <c r="Z179" s="53">
        <f t="shared" si="13"/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f t="shared" si="17"/>
        <v>0</v>
      </c>
      <c r="AS179" s="59">
        <f t="shared" si="15"/>
        <v>0</v>
      </c>
      <c r="AU179">
        <f t="shared" si="16"/>
        <v>0</v>
      </c>
    </row>
    <row r="180" spans="3:47" x14ac:dyDescent="0.25">
      <c r="C180" s="13"/>
      <c r="D180" s="12"/>
      <c r="E180" s="14"/>
      <c r="G180" s="59"/>
      <c r="H180" s="59"/>
      <c r="I180" s="59"/>
      <c r="J180" s="24"/>
      <c r="K180" s="23"/>
      <c r="L180" s="21"/>
      <c r="N180" s="59"/>
      <c r="O180" s="59"/>
      <c r="P180" s="59"/>
      <c r="Q180" s="39"/>
      <c r="S180" s="50"/>
      <c r="T180" s="50"/>
      <c r="U180" s="51"/>
      <c r="V180" s="43">
        <f t="shared" si="14"/>
        <v>0</v>
      </c>
      <c r="W180" s="52"/>
      <c r="X180" s="52"/>
      <c r="Z180" s="53">
        <f t="shared" si="13"/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f t="shared" si="17"/>
        <v>0</v>
      </c>
      <c r="AS180" s="59">
        <f t="shared" si="15"/>
        <v>0</v>
      </c>
      <c r="AU180">
        <f t="shared" si="16"/>
        <v>0</v>
      </c>
    </row>
    <row r="181" spans="3:47" x14ac:dyDescent="0.25">
      <c r="C181" s="13"/>
      <c r="D181" s="12"/>
      <c r="E181" s="14"/>
      <c r="G181" s="59"/>
      <c r="H181" s="59"/>
      <c r="I181" s="59"/>
      <c r="J181" s="24"/>
      <c r="K181" s="23"/>
      <c r="L181" s="21"/>
      <c r="N181" s="59"/>
      <c r="O181" s="59"/>
      <c r="P181" s="59"/>
      <c r="Q181" s="39"/>
      <c r="S181" s="50"/>
      <c r="T181" s="50"/>
      <c r="U181" s="51"/>
      <c r="V181" s="43">
        <f t="shared" si="14"/>
        <v>0</v>
      </c>
      <c r="W181" s="52"/>
      <c r="X181" s="52"/>
      <c r="Z181" s="53">
        <f t="shared" si="13"/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f t="shared" si="17"/>
        <v>0</v>
      </c>
      <c r="AS181" s="59">
        <f t="shared" si="15"/>
        <v>0</v>
      </c>
      <c r="AU181">
        <f t="shared" si="16"/>
        <v>0</v>
      </c>
    </row>
    <row r="182" spans="3:47" x14ac:dyDescent="0.25">
      <c r="C182" s="13"/>
      <c r="D182" s="12"/>
      <c r="E182" s="14"/>
      <c r="G182" s="59"/>
      <c r="H182" s="59"/>
      <c r="I182" s="59"/>
      <c r="J182" s="24"/>
      <c r="K182" s="23"/>
      <c r="L182" s="21"/>
      <c r="N182" s="59"/>
      <c r="O182" s="59"/>
      <c r="P182" s="59"/>
      <c r="Q182" s="39"/>
      <c r="S182" s="50"/>
      <c r="T182" s="50"/>
      <c r="U182" s="51"/>
      <c r="V182" s="43">
        <f t="shared" si="14"/>
        <v>0</v>
      </c>
      <c r="W182" s="52"/>
      <c r="X182" s="52"/>
      <c r="Z182" s="53">
        <f t="shared" si="13"/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f t="shared" si="17"/>
        <v>0</v>
      </c>
      <c r="AS182" s="59">
        <f t="shared" si="15"/>
        <v>0</v>
      </c>
      <c r="AU182">
        <f t="shared" si="16"/>
        <v>0</v>
      </c>
    </row>
    <row r="183" spans="3:47" x14ac:dyDescent="0.25">
      <c r="C183" s="13"/>
      <c r="D183" s="12"/>
      <c r="E183" s="14"/>
      <c r="G183" s="59"/>
      <c r="H183" s="59"/>
      <c r="I183" s="59"/>
      <c r="J183" s="24"/>
      <c r="K183" s="23"/>
      <c r="L183" s="21"/>
      <c r="N183" s="59"/>
      <c r="O183" s="59"/>
      <c r="P183" s="59"/>
      <c r="Q183" s="39"/>
      <c r="S183" s="50"/>
      <c r="T183" s="50"/>
      <c r="U183" s="51"/>
      <c r="V183" s="43">
        <f t="shared" si="14"/>
        <v>0</v>
      </c>
      <c r="W183" s="52"/>
      <c r="X183" s="52"/>
      <c r="Z183" s="53">
        <f t="shared" si="13"/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f t="shared" si="17"/>
        <v>0</v>
      </c>
      <c r="AS183" s="59">
        <f t="shared" si="15"/>
        <v>0</v>
      </c>
      <c r="AU183">
        <f t="shared" si="16"/>
        <v>0</v>
      </c>
    </row>
    <row r="184" spans="3:47" x14ac:dyDescent="0.25">
      <c r="C184" s="13"/>
      <c r="D184" s="12"/>
      <c r="E184" s="14"/>
      <c r="G184" s="59"/>
      <c r="H184" s="59"/>
      <c r="I184" s="59"/>
      <c r="J184" s="24"/>
      <c r="K184" s="23"/>
      <c r="L184" s="21"/>
      <c r="N184" s="59"/>
      <c r="O184" s="59"/>
      <c r="P184" s="59"/>
      <c r="Q184" s="39"/>
      <c r="S184" s="50"/>
      <c r="T184" s="50"/>
      <c r="U184" s="51"/>
      <c r="V184" s="43">
        <f t="shared" si="14"/>
        <v>0</v>
      </c>
      <c r="W184" s="52"/>
      <c r="X184" s="52"/>
      <c r="Z184" s="53">
        <f t="shared" si="13"/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f t="shared" si="17"/>
        <v>0</v>
      </c>
      <c r="AS184" s="59">
        <f t="shared" si="15"/>
        <v>0</v>
      </c>
      <c r="AU184">
        <f t="shared" si="16"/>
        <v>0</v>
      </c>
    </row>
    <row r="185" spans="3:47" x14ac:dyDescent="0.25">
      <c r="C185" s="13"/>
      <c r="D185" s="12"/>
      <c r="E185" s="14"/>
      <c r="G185" s="59"/>
      <c r="H185" s="59"/>
      <c r="I185" s="59"/>
      <c r="J185" s="24"/>
      <c r="K185" s="23"/>
      <c r="L185" s="21"/>
      <c r="N185" s="59"/>
      <c r="O185" s="59"/>
      <c r="P185" s="59"/>
      <c r="Q185" s="39"/>
      <c r="S185" s="50"/>
      <c r="T185" s="50"/>
      <c r="U185" s="51"/>
      <c r="V185" s="43">
        <f t="shared" si="14"/>
        <v>0</v>
      </c>
      <c r="W185" s="52"/>
      <c r="X185" s="52"/>
      <c r="Z185" s="53">
        <f t="shared" si="13"/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f t="shared" si="17"/>
        <v>0</v>
      </c>
      <c r="AS185" s="59">
        <f t="shared" si="15"/>
        <v>0</v>
      </c>
      <c r="AU185">
        <f t="shared" si="16"/>
        <v>0</v>
      </c>
    </row>
    <row r="186" spans="3:47" x14ac:dyDescent="0.25">
      <c r="C186" s="13"/>
      <c r="D186" s="12"/>
      <c r="E186" s="14"/>
      <c r="G186" s="59"/>
      <c r="H186" s="59"/>
      <c r="I186" s="59"/>
      <c r="J186" s="24"/>
      <c r="K186" s="23"/>
      <c r="L186" s="21"/>
      <c r="N186" s="59"/>
      <c r="O186" s="59"/>
      <c r="P186" s="59"/>
      <c r="Q186" s="39"/>
      <c r="S186" s="50"/>
      <c r="T186" s="50"/>
      <c r="U186" s="51"/>
      <c r="V186" s="43">
        <f t="shared" si="14"/>
        <v>0</v>
      </c>
      <c r="W186" s="52"/>
      <c r="X186" s="52"/>
      <c r="Z186" s="53">
        <f t="shared" si="13"/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f t="shared" si="17"/>
        <v>0</v>
      </c>
      <c r="AS186" s="59">
        <f t="shared" si="15"/>
        <v>0</v>
      </c>
      <c r="AU186">
        <f t="shared" si="16"/>
        <v>0</v>
      </c>
    </row>
    <row r="187" spans="3:47" x14ac:dyDescent="0.25">
      <c r="C187" s="13"/>
      <c r="D187" s="12"/>
      <c r="E187" s="14"/>
      <c r="G187" s="59"/>
      <c r="H187" s="59"/>
      <c r="I187" s="59"/>
      <c r="J187" s="24"/>
      <c r="K187" s="23"/>
      <c r="L187" s="21"/>
      <c r="N187" s="59"/>
      <c r="O187" s="59"/>
      <c r="P187" s="59"/>
      <c r="Q187" s="39"/>
      <c r="S187" s="50"/>
      <c r="T187" s="50"/>
      <c r="U187" s="51"/>
      <c r="V187" s="43">
        <f t="shared" si="14"/>
        <v>0</v>
      </c>
      <c r="W187" s="52"/>
      <c r="X187" s="52"/>
      <c r="Z187" s="53">
        <f t="shared" si="13"/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f t="shared" si="17"/>
        <v>0</v>
      </c>
      <c r="AS187" s="59">
        <f t="shared" si="15"/>
        <v>0</v>
      </c>
      <c r="AU187">
        <f t="shared" si="16"/>
        <v>0</v>
      </c>
    </row>
    <row r="188" spans="3:47" x14ac:dyDescent="0.25">
      <c r="C188" s="13"/>
      <c r="D188" s="12"/>
      <c r="E188" s="14"/>
      <c r="G188" s="59"/>
      <c r="H188" s="59"/>
      <c r="I188" s="59"/>
      <c r="J188" s="24"/>
      <c r="K188" s="23"/>
      <c r="L188" s="21"/>
      <c r="N188" s="59"/>
      <c r="O188" s="59"/>
      <c r="P188" s="59"/>
      <c r="Q188" s="39"/>
      <c r="S188" s="50"/>
      <c r="T188" s="50"/>
      <c r="U188" s="51"/>
      <c r="V188" s="43">
        <f t="shared" si="14"/>
        <v>0</v>
      </c>
      <c r="W188" s="52"/>
      <c r="X188" s="52"/>
      <c r="Z188" s="53">
        <f t="shared" si="13"/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f t="shared" si="17"/>
        <v>0</v>
      </c>
      <c r="AS188" s="59">
        <f t="shared" si="15"/>
        <v>0</v>
      </c>
      <c r="AU188">
        <f t="shared" si="16"/>
        <v>0</v>
      </c>
    </row>
    <row r="189" spans="3:47" x14ac:dyDescent="0.25">
      <c r="C189" s="13"/>
      <c r="D189" s="12"/>
      <c r="E189" s="14"/>
      <c r="G189" s="59"/>
      <c r="H189" s="59"/>
      <c r="I189" s="59"/>
      <c r="J189" s="24"/>
      <c r="K189" s="23"/>
      <c r="L189" s="21"/>
      <c r="N189" s="59"/>
      <c r="O189" s="59"/>
      <c r="P189" s="59"/>
      <c r="Q189" s="39"/>
      <c r="S189" s="50"/>
      <c r="T189" s="50"/>
      <c r="U189" s="51"/>
      <c r="V189" s="43">
        <f t="shared" si="14"/>
        <v>0</v>
      </c>
      <c r="W189" s="52"/>
      <c r="X189" s="52"/>
      <c r="Z189" s="53">
        <f t="shared" si="13"/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f t="shared" si="17"/>
        <v>0</v>
      </c>
      <c r="AS189" s="59">
        <f t="shared" si="15"/>
        <v>0</v>
      </c>
      <c r="AU189">
        <f t="shared" si="16"/>
        <v>0</v>
      </c>
    </row>
    <row r="190" spans="3:47" x14ac:dyDescent="0.25">
      <c r="C190" s="13"/>
      <c r="D190" s="12"/>
      <c r="E190" s="14"/>
      <c r="G190" s="59"/>
      <c r="H190" s="59"/>
      <c r="I190" s="59"/>
      <c r="J190" s="24"/>
      <c r="K190" s="23"/>
      <c r="L190" s="21"/>
      <c r="N190" s="59"/>
      <c r="O190" s="59"/>
      <c r="P190" s="59"/>
      <c r="Q190" s="39"/>
      <c r="S190" s="50"/>
      <c r="T190" s="50"/>
      <c r="U190" s="51"/>
      <c r="V190" s="43">
        <f t="shared" si="14"/>
        <v>0</v>
      </c>
      <c r="W190" s="52"/>
      <c r="X190" s="52"/>
      <c r="Z190" s="53">
        <f t="shared" si="13"/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f t="shared" si="17"/>
        <v>0</v>
      </c>
      <c r="AS190" s="59">
        <f t="shared" si="15"/>
        <v>0</v>
      </c>
      <c r="AU190">
        <f t="shared" si="16"/>
        <v>0</v>
      </c>
    </row>
    <row r="191" spans="3:47" x14ac:dyDescent="0.25">
      <c r="C191" s="13"/>
      <c r="D191" s="12"/>
      <c r="E191" s="14"/>
      <c r="G191" s="59"/>
      <c r="H191" s="59"/>
      <c r="I191" s="59"/>
      <c r="J191" s="24"/>
      <c r="K191" s="23"/>
      <c r="L191" s="21"/>
      <c r="N191" s="59"/>
      <c r="O191" s="59"/>
      <c r="P191" s="59"/>
      <c r="Q191" s="39"/>
      <c r="S191" s="50"/>
      <c r="T191" s="50"/>
      <c r="U191" s="51"/>
      <c r="V191" s="43">
        <f t="shared" si="14"/>
        <v>0</v>
      </c>
      <c r="W191" s="52"/>
      <c r="X191" s="52"/>
      <c r="Z191" s="53">
        <f t="shared" si="13"/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f t="shared" si="17"/>
        <v>0</v>
      </c>
      <c r="AS191" s="59">
        <f t="shared" si="15"/>
        <v>0</v>
      </c>
      <c r="AU191">
        <f t="shared" si="16"/>
        <v>0</v>
      </c>
    </row>
    <row r="192" spans="3:47" x14ac:dyDescent="0.25">
      <c r="C192" s="13"/>
      <c r="D192" s="12"/>
      <c r="E192" s="14"/>
      <c r="G192" s="59"/>
      <c r="H192" s="59"/>
      <c r="I192" s="59"/>
      <c r="J192" s="24"/>
      <c r="K192" s="23"/>
      <c r="L192" s="21"/>
      <c r="N192" s="59"/>
      <c r="O192" s="59"/>
      <c r="P192" s="59"/>
      <c r="Q192" s="39"/>
      <c r="S192" s="50"/>
      <c r="T192" s="50"/>
      <c r="U192" s="51"/>
      <c r="V192" s="43">
        <f t="shared" si="14"/>
        <v>0</v>
      </c>
      <c r="W192" s="52"/>
      <c r="X192" s="52"/>
      <c r="Z192" s="53">
        <f t="shared" si="13"/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f t="shared" si="17"/>
        <v>0</v>
      </c>
      <c r="AS192" s="59">
        <f t="shared" si="15"/>
        <v>0</v>
      </c>
      <c r="AU192">
        <f t="shared" si="16"/>
        <v>0</v>
      </c>
    </row>
    <row r="193" spans="3:47" x14ac:dyDescent="0.25">
      <c r="C193" s="13"/>
      <c r="D193" s="12"/>
      <c r="E193" s="14"/>
      <c r="G193" s="59"/>
      <c r="H193" s="59"/>
      <c r="I193" s="59"/>
      <c r="J193" s="24"/>
      <c r="K193" s="23"/>
      <c r="L193" s="21"/>
      <c r="N193" s="59"/>
      <c r="O193" s="59"/>
      <c r="P193" s="59"/>
      <c r="Q193" s="39"/>
      <c r="S193" s="50"/>
      <c r="T193" s="50"/>
      <c r="U193" s="51"/>
      <c r="V193" s="43">
        <f t="shared" si="14"/>
        <v>0</v>
      </c>
      <c r="W193" s="52"/>
      <c r="X193" s="52"/>
      <c r="Z193" s="53">
        <f t="shared" si="13"/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f t="shared" si="17"/>
        <v>0</v>
      </c>
      <c r="AS193" s="59">
        <f t="shared" si="15"/>
        <v>0</v>
      </c>
      <c r="AU193">
        <f t="shared" si="16"/>
        <v>0</v>
      </c>
    </row>
    <row r="194" spans="3:47" x14ac:dyDescent="0.25">
      <c r="C194" s="13"/>
      <c r="D194" s="12"/>
      <c r="E194" s="14"/>
      <c r="G194" s="59"/>
      <c r="H194" s="59"/>
      <c r="I194" s="59"/>
      <c r="J194" s="24"/>
      <c r="K194" s="23"/>
      <c r="L194" s="21"/>
      <c r="N194" s="59"/>
      <c r="O194" s="59"/>
      <c r="P194" s="59"/>
      <c r="Q194" s="39"/>
      <c r="S194" s="50"/>
      <c r="T194" s="50"/>
      <c r="U194" s="51"/>
      <c r="V194" s="43">
        <f t="shared" si="14"/>
        <v>0</v>
      </c>
      <c r="W194" s="52"/>
      <c r="X194" s="52"/>
      <c r="Z194" s="53">
        <f t="shared" si="13"/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f t="shared" si="17"/>
        <v>0</v>
      </c>
      <c r="AS194" s="59">
        <f t="shared" si="15"/>
        <v>0</v>
      </c>
      <c r="AU194">
        <f t="shared" si="16"/>
        <v>0</v>
      </c>
    </row>
    <row r="195" spans="3:47" x14ac:dyDescent="0.25">
      <c r="C195" s="13"/>
      <c r="D195" s="12"/>
      <c r="E195" s="14"/>
      <c r="G195" s="59"/>
      <c r="H195" s="59"/>
      <c r="I195" s="59"/>
      <c r="J195" s="24"/>
      <c r="K195" s="23"/>
      <c r="L195" s="21"/>
      <c r="N195" s="59"/>
      <c r="O195" s="59"/>
      <c r="P195" s="59"/>
      <c r="Q195" s="39"/>
      <c r="S195" s="50"/>
      <c r="T195" s="50"/>
      <c r="U195" s="51"/>
      <c r="V195" s="43">
        <f t="shared" si="14"/>
        <v>0</v>
      </c>
      <c r="W195" s="52"/>
      <c r="X195" s="52"/>
      <c r="Z195" s="53">
        <f t="shared" ref="Z195:Z258" si="18">SUM(AA195,AD195,AE195,AF195,AG195,AH195,AI195,AJ195,AK195,AL195,AM195,AN195)</f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f t="shared" si="17"/>
        <v>0</v>
      </c>
      <c r="AS195" s="59">
        <f t="shared" si="15"/>
        <v>0</v>
      </c>
      <c r="AU195">
        <f t="shared" si="16"/>
        <v>0</v>
      </c>
    </row>
    <row r="196" spans="3:47" x14ac:dyDescent="0.25">
      <c r="C196" s="13"/>
      <c r="D196" s="12"/>
      <c r="E196" s="14"/>
      <c r="G196" s="59"/>
      <c r="H196" s="59"/>
      <c r="I196" s="59"/>
      <c r="J196" s="24"/>
      <c r="K196" s="23"/>
      <c r="L196" s="21"/>
      <c r="N196" s="59"/>
      <c r="O196" s="59"/>
      <c r="P196" s="59"/>
      <c r="Q196" s="39"/>
      <c r="S196" s="50"/>
      <c r="T196" s="50"/>
      <c r="U196" s="51"/>
      <c r="V196" s="43">
        <f t="shared" ref="V196:V259" si="19">(SUM(W196,X196))-Z196</f>
        <v>0</v>
      </c>
      <c r="W196" s="52"/>
      <c r="X196" s="52"/>
      <c r="Z196" s="53">
        <f t="shared" si="18"/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f t="shared" si="17"/>
        <v>0</v>
      </c>
      <c r="AS196" s="59">
        <f t="shared" ref="AS196:AS259" si="20">(AP196*6)+(AQ196*8)+(AR196*5)</f>
        <v>0</v>
      </c>
      <c r="AU196">
        <f t="shared" ref="AU196:AU259" si="21">AT196*5</f>
        <v>0</v>
      </c>
    </row>
    <row r="197" spans="3:47" x14ac:dyDescent="0.25">
      <c r="C197" s="13"/>
      <c r="D197" s="12"/>
      <c r="E197" s="14"/>
      <c r="G197" s="59"/>
      <c r="H197" s="59"/>
      <c r="I197" s="59"/>
      <c r="J197" s="24"/>
      <c r="K197" s="23"/>
      <c r="L197" s="21"/>
      <c r="N197" s="59"/>
      <c r="O197" s="59"/>
      <c r="P197" s="59"/>
      <c r="Q197" s="39"/>
      <c r="S197" s="50"/>
      <c r="T197" s="50"/>
      <c r="U197" s="51"/>
      <c r="V197" s="43">
        <f t="shared" si="19"/>
        <v>0</v>
      </c>
      <c r="W197" s="52"/>
      <c r="X197" s="52"/>
      <c r="Z197" s="53">
        <f t="shared" si="18"/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f t="shared" si="17"/>
        <v>0</v>
      </c>
      <c r="AS197" s="59">
        <f t="shared" si="20"/>
        <v>0</v>
      </c>
      <c r="AU197">
        <f t="shared" si="21"/>
        <v>0</v>
      </c>
    </row>
    <row r="198" spans="3:47" x14ac:dyDescent="0.25">
      <c r="C198" s="13"/>
      <c r="D198" s="12"/>
      <c r="E198" s="14"/>
      <c r="G198" s="59"/>
      <c r="H198" s="59"/>
      <c r="I198" s="59"/>
      <c r="J198" s="24"/>
      <c r="K198" s="23"/>
      <c r="L198" s="21"/>
      <c r="N198" s="59"/>
      <c r="O198" s="59"/>
      <c r="P198" s="59"/>
      <c r="Q198" s="39"/>
      <c r="S198" s="50"/>
      <c r="T198" s="50"/>
      <c r="U198" s="51"/>
      <c r="V198" s="43">
        <f t="shared" si="19"/>
        <v>0</v>
      </c>
      <c r="W198" s="52"/>
      <c r="X198" s="52"/>
      <c r="Z198" s="53">
        <f t="shared" si="18"/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f t="shared" si="17"/>
        <v>0</v>
      </c>
      <c r="AS198" s="59">
        <f t="shared" si="20"/>
        <v>0</v>
      </c>
      <c r="AU198">
        <f t="shared" si="21"/>
        <v>0</v>
      </c>
    </row>
    <row r="199" spans="3:47" x14ac:dyDescent="0.25">
      <c r="C199" s="13"/>
      <c r="D199" s="12"/>
      <c r="E199" s="14"/>
      <c r="G199" s="59"/>
      <c r="H199" s="59"/>
      <c r="I199" s="59"/>
      <c r="J199" s="24"/>
      <c r="K199" s="23"/>
      <c r="L199" s="21"/>
      <c r="N199" s="59"/>
      <c r="O199" s="59"/>
      <c r="P199" s="59"/>
      <c r="Q199" s="39"/>
      <c r="S199" s="50"/>
      <c r="T199" s="50"/>
      <c r="U199" s="51"/>
      <c r="V199" s="43">
        <f t="shared" si="19"/>
        <v>0</v>
      </c>
      <c r="W199" s="52"/>
      <c r="X199" s="52"/>
      <c r="Z199" s="53">
        <f t="shared" si="18"/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f t="shared" si="17"/>
        <v>0</v>
      </c>
      <c r="AS199" s="59">
        <f t="shared" si="20"/>
        <v>0</v>
      </c>
      <c r="AU199">
        <f t="shared" si="21"/>
        <v>0</v>
      </c>
    </row>
    <row r="200" spans="3:47" x14ac:dyDescent="0.25">
      <c r="C200" s="13"/>
      <c r="D200" s="12"/>
      <c r="E200" s="14"/>
      <c r="G200" s="59"/>
      <c r="H200" s="59"/>
      <c r="I200" s="59"/>
      <c r="J200" s="24"/>
      <c r="K200" s="23"/>
      <c r="L200" s="21"/>
      <c r="N200" s="59"/>
      <c r="O200" s="59"/>
      <c r="P200" s="59"/>
      <c r="Q200" s="39"/>
      <c r="S200" s="50"/>
      <c r="T200" s="50"/>
      <c r="U200" s="51"/>
      <c r="V200" s="43">
        <f t="shared" si="19"/>
        <v>0</v>
      </c>
      <c r="W200" s="52"/>
      <c r="X200" s="52"/>
      <c r="Z200" s="53">
        <f t="shared" si="18"/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f t="shared" si="17"/>
        <v>0</v>
      </c>
      <c r="AS200" s="59">
        <f t="shared" si="20"/>
        <v>0</v>
      </c>
      <c r="AU200">
        <f t="shared" si="21"/>
        <v>0</v>
      </c>
    </row>
    <row r="201" spans="3:47" x14ac:dyDescent="0.25">
      <c r="C201" s="13"/>
      <c r="D201" s="12"/>
      <c r="E201" s="14"/>
      <c r="G201" s="59"/>
      <c r="H201" s="59"/>
      <c r="I201" s="59"/>
      <c r="J201" s="24"/>
      <c r="K201" s="23"/>
      <c r="L201" s="21"/>
      <c r="N201" s="59"/>
      <c r="O201" s="59"/>
      <c r="P201" s="59"/>
      <c r="Q201" s="39"/>
      <c r="S201" s="50"/>
      <c r="T201" s="50"/>
      <c r="U201" s="51"/>
      <c r="V201" s="43">
        <f t="shared" si="19"/>
        <v>0</v>
      </c>
      <c r="W201" s="52"/>
      <c r="X201" s="52"/>
      <c r="Z201" s="53">
        <f t="shared" si="18"/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f t="shared" si="17"/>
        <v>0</v>
      </c>
      <c r="AS201" s="59">
        <f t="shared" si="20"/>
        <v>0</v>
      </c>
      <c r="AU201">
        <f t="shared" si="21"/>
        <v>0</v>
      </c>
    </row>
    <row r="202" spans="3:47" x14ac:dyDescent="0.25">
      <c r="C202" s="13"/>
      <c r="D202" s="12"/>
      <c r="E202" s="14"/>
      <c r="G202" s="59"/>
      <c r="H202" s="59"/>
      <c r="I202" s="59"/>
      <c r="J202" s="24"/>
      <c r="K202" s="23"/>
      <c r="L202" s="21"/>
      <c r="N202" s="59"/>
      <c r="O202" s="59"/>
      <c r="P202" s="59"/>
      <c r="Q202" s="39"/>
      <c r="S202" s="50"/>
      <c r="T202" s="50"/>
      <c r="U202" s="51"/>
      <c r="V202" s="43">
        <f t="shared" si="19"/>
        <v>0</v>
      </c>
      <c r="W202" s="52"/>
      <c r="X202" s="52"/>
      <c r="Z202" s="53">
        <f t="shared" si="18"/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f t="shared" si="17"/>
        <v>0</v>
      </c>
      <c r="AS202" s="59">
        <f t="shared" si="20"/>
        <v>0</v>
      </c>
      <c r="AU202">
        <f t="shared" si="21"/>
        <v>0</v>
      </c>
    </row>
    <row r="203" spans="3:47" x14ac:dyDescent="0.25">
      <c r="C203" s="13"/>
      <c r="D203" s="12"/>
      <c r="E203" s="14"/>
      <c r="G203" s="59"/>
      <c r="H203" s="59"/>
      <c r="I203" s="59"/>
      <c r="J203" s="24"/>
      <c r="K203" s="23"/>
      <c r="L203" s="21"/>
      <c r="N203" s="59"/>
      <c r="O203" s="59"/>
      <c r="P203" s="59"/>
      <c r="Q203" s="39"/>
      <c r="S203" s="50"/>
      <c r="T203" s="50"/>
      <c r="U203" s="51"/>
      <c r="V203" s="43">
        <f t="shared" si="19"/>
        <v>0</v>
      </c>
      <c r="W203" s="52"/>
      <c r="X203" s="52"/>
      <c r="Z203" s="53">
        <f t="shared" si="18"/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f t="shared" si="17"/>
        <v>0</v>
      </c>
      <c r="AS203" s="59">
        <f t="shared" si="20"/>
        <v>0</v>
      </c>
      <c r="AU203">
        <f t="shared" si="21"/>
        <v>0</v>
      </c>
    </row>
    <row r="204" spans="3:47" x14ac:dyDescent="0.25">
      <c r="C204" s="13"/>
      <c r="D204" s="12"/>
      <c r="E204" s="14"/>
      <c r="G204" s="59"/>
      <c r="H204" s="59"/>
      <c r="I204" s="59"/>
      <c r="J204" s="24"/>
      <c r="K204" s="23"/>
      <c r="L204" s="21"/>
      <c r="N204" s="59"/>
      <c r="O204" s="59"/>
      <c r="P204" s="59"/>
      <c r="Q204" s="39"/>
      <c r="S204" s="50"/>
      <c r="T204" s="50"/>
      <c r="U204" s="51"/>
      <c r="V204" s="43">
        <f t="shared" si="19"/>
        <v>0</v>
      </c>
      <c r="W204" s="52"/>
      <c r="X204" s="52"/>
      <c r="Z204" s="53">
        <f t="shared" si="18"/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f t="shared" si="17"/>
        <v>0</v>
      </c>
      <c r="AS204" s="59">
        <f t="shared" si="20"/>
        <v>0</v>
      </c>
      <c r="AU204">
        <f t="shared" si="21"/>
        <v>0</v>
      </c>
    </row>
    <row r="205" spans="3:47" x14ac:dyDescent="0.25">
      <c r="C205" s="13"/>
      <c r="D205" s="12"/>
      <c r="E205" s="14"/>
      <c r="G205" s="59"/>
      <c r="H205" s="59"/>
      <c r="I205" s="59"/>
      <c r="J205" s="24"/>
      <c r="K205" s="23"/>
      <c r="L205" s="21"/>
      <c r="N205" s="59"/>
      <c r="O205" s="59"/>
      <c r="P205" s="59"/>
      <c r="Q205" s="39"/>
      <c r="S205" s="50"/>
      <c r="T205" s="50"/>
      <c r="U205" s="51"/>
      <c r="V205" s="43">
        <f t="shared" si="19"/>
        <v>0</v>
      </c>
      <c r="W205" s="52"/>
      <c r="X205" s="52"/>
      <c r="Z205" s="53">
        <f t="shared" si="18"/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f t="shared" si="17"/>
        <v>0</v>
      </c>
      <c r="AS205" s="59">
        <f t="shared" si="20"/>
        <v>0</v>
      </c>
      <c r="AU205">
        <f t="shared" si="21"/>
        <v>0</v>
      </c>
    </row>
    <row r="206" spans="3:47" x14ac:dyDescent="0.25">
      <c r="C206" s="13"/>
      <c r="D206" s="12"/>
      <c r="E206" s="14"/>
      <c r="G206" s="59"/>
      <c r="H206" s="59"/>
      <c r="I206" s="59"/>
      <c r="J206" s="24"/>
      <c r="K206" s="23"/>
      <c r="L206" s="21"/>
      <c r="N206" s="59"/>
      <c r="O206" s="59"/>
      <c r="P206" s="59"/>
      <c r="Q206" s="39"/>
      <c r="S206" s="50"/>
      <c r="T206" s="50"/>
      <c r="U206" s="51"/>
      <c r="V206" s="43">
        <f t="shared" si="19"/>
        <v>0</v>
      </c>
      <c r="W206" s="52"/>
      <c r="X206" s="52"/>
      <c r="Z206" s="53">
        <f t="shared" si="18"/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f t="shared" si="17"/>
        <v>0</v>
      </c>
      <c r="AS206" s="59">
        <f t="shared" si="20"/>
        <v>0</v>
      </c>
      <c r="AU206">
        <f t="shared" si="21"/>
        <v>0</v>
      </c>
    </row>
    <row r="207" spans="3:47" x14ac:dyDescent="0.25">
      <c r="C207" s="13"/>
      <c r="D207" s="12"/>
      <c r="E207" s="14"/>
      <c r="G207" s="59"/>
      <c r="H207" s="59"/>
      <c r="I207" s="59"/>
      <c r="J207" s="24"/>
      <c r="K207" s="23"/>
      <c r="L207" s="21"/>
      <c r="N207" s="59"/>
      <c r="O207" s="59"/>
      <c r="P207" s="59"/>
      <c r="Q207" s="39"/>
      <c r="S207" s="50"/>
      <c r="T207" s="50"/>
      <c r="U207" s="51"/>
      <c r="V207" s="43">
        <f t="shared" si="19"/>
        <v>0</v>
      </c>
      <c r="W207" s="52"/>
      <c r="X207" s="52"/>
      <c r="Z207" s="53">
        <f t="shared" si="18"/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f t="shared" si="17"/>
        <v>0</v>
      </c>
      <c r="AS207" s="59">
        <f t="shared" si="20"/>
        <v>0</v>
      </c>
      <c r="AU207">
        <f t="shared" si="21"/>
        <v>0</v>
      </c>
    </row>
    <row r="208" spans="3:47" x14ac:dyDescent="0.25">
      <c r="C208" s="13"/>
      <c r="D208" s="12"/>
      <c r="E208" s="14"/>
      <c r="G208" s="59"/>
      <c r="H208" s="59"/>
      <c r="I208" s="59"/>
      <c r="J208" s="24"/>
      <c r="K208" s="23"/>
      <c r="L208" s="21"/>
      <c r="N208" s="59"/>
      <c r="O208" s="59"/>
      <c r="P208" s="59"/>
      <c r="Q208" s="39"/>
      <c r="S208" s="50"/>
      <c r="T208" s="50"/>
      <c r="U208" s="51"/>
      <c r="V208" s="43">
        <f t="shared" si="19"/>
        <v>0</v>
      </c>
      <c r="W208" s="52"/>
      <c r="X208" s="52"/>
      <c r="Z208" s="53">
        <f t="shared" si="18"/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f t="shared" si="17"/>
        <v>0</v>
      </c>
      <c r="AS208" s="59">
        <f t="shared" si="20"/>
        <v>0</v>
      </c>
      <c r="AU208">
        <f t="shared" si="21"/>
        <v>0</v>
      </c>
    </row>
    <row r="209" spans="3:47" x14ac:dyDescent="0.25">
      <c r="C209" s="13"/>
      <c r="D209" s="12"/>
      <c r="E209" s="14"/>
      <c r="G209" s="59"/>
      <c r="H209" s="59"/>
      <c r="I209" s="59"/>
      <c r="J209" s="24"/>
      <c r="K209" s="23"/>
      <c r="L209" s="21"/>
      <c r="N209" s="59"/>
      <c r="O209" s="59"/>
      <c r="P209" s="59"/>
      <c r="Q209" s="39"/>
      <c r="S209" s="50"/>
      <c r="T209" s="50"/>
      <c r="U209" s="51"/>
      <c r="V209" s="43">
        <f t="shared" si="19"/>
        <v>0</v>
      </c>
      <c r="W209" s="52"/>
      <c r="X209" s="52"/>
      <c r="Z209" s="53">
        <f t="shared" si="18"/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f t="shared" si="17"/>
        <v>0</v>
      </c>
      <c r="AS209" s="59">
        <f t="shared" si="20"/>
        <v>0</v>
      </c>
      <c r="AU209">
        <f t="shared" si="21"/>
        <v>0</v>
      </c>
    </row>
    <row r="210" spans="3:47" x14ac:dyDescent="0.25">
      <c r="C210" s="13"/>
      <c r="D210" s="12"/>
      <c r="E210" s="14"/>
      <c r="G210" s="59"/>
      <c r="H210" s="59"/>
      <c r="I210" s="59"/>
      <c r="J210" s="24"/>
      <c r="K210" s="23"/>
      <c r="L210" s="21"/>
      <c r="N210" s="59"/>
      <c r="O210" s="59"/>
      <c r="P210" s="59"/>
      <c r="Q210" s="39"/>
      <c r="S210" s="50"/>
      <c r="T210" s="50"/>
      <c r="U210" s="51"/>
      <c r="V210" s="43">
        <f t="shared" si="19"/>
        <v>0</v>
      </c>
      <c r="W210" s="52"/>
      <c r="X210" s="52"/>
      <c r="Z210" s="53">
        <f t="shared" si="18"/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f t="shared" si="17"/>
        <v>0</v>
      </c>
      <c r="AS210" s="59">
        <f t="shared" si="20"/>
        <v>0</v>
      </c>
      <c r="AU210">
        <f t="shared" si="21"/>
        <v>0</v>
      </c>
    </row>
    <row r="211" spans="3:47" x14ac:dyDescent="0.25">
      <c r="C211" s="13"/>
      <c r="D211" s="12"/>
      <c r="E211" s="14"/>
      <c r="G211" s="59"/>
      <c r="H211" s="59"/>
      <c r="I211" s="59"/>
      <c r="J211" s="24"/>
      <c r="K211" s="23"/>
      <c r="L211" s="21"/>
      <c r="N211" s="59"/>
      <c r="O211" s="59"/>
      <c r="P211" s="59"/>
      <c r="Q211" s="39"/>
      <c r="S211" s="50"/>
      <c r="T211" s="50"/>
      <c r="U211" s="51"/>
      <c r="V211" s="43">
        <f t="shared" si="19"/>
        <v>0</v>
      </c>
      <c r="W211" s="52"/>
      <c r="X211" s="52"/>
      <c r="Z211" s="53">
        <f t="shared" si="18"/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f t="shared" si="17"/>
        <v>0</v>
      </c>
      <c r="AS211" s="59">
        <f t="shared" si="20"/>
        <v>0</v>
      </c>
      <c r="AU211">
        <f t="shared" si="21"/>
        <v>0</v>
      </c>
    </row>
    <row r="212" spans="3:47" x14ac:dyDescent="0.25">
      <c r="C212" s="13"/>
      <c r="D212" s="12"/>
      <c r="E212" s="14"/>
      <c r="G212" s="59"/>
      <c r="H212" s="59"/>
      <c r="I212" s="59"/>
      <c r="J212" s="24"/>
      <c r="K212" s="23"/>
      <c r="L212" s="21"/>
      <c r="N212" s="59"/>
      <c r="O212" s="59"/>
      <c r="P212" s="59"/>
      <c r="Q212" s="39"/>
      <c r="S212" s="50"/>
      <c r="T212" s="50"/>
      <c r="U212" s="51"/>
      <c r="V212" s="43">
        <f t="shared" si="19"/>
        <v>0</v>
      </c>
      <c r="W212" s="52"/>
      <c r="X212" s="52"/>
      <c r="Z212" s="53">
        <f t="shared" si="18"/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f t="shared" si="17"/>
        <v>0</v>
      </c>
      <c r="AS212" s="59">
        <f t="shared" si="20"/>
        <v>0</v>
      </c>
      <c r="AU212">
        <f t="shared" si="21"/>
        <v>0</v>
      </c>
    </row>
    <row r="213" spans="3:47" x14ac:dyDescent="0.25">
      <c r="C213" s="13"/>
      <c r="D213" s="12"/>
      <c r="E213" s="14"/>
      <c r="G213" s="59"/>
      <c r="H213" s="59"/>
      <c r="I213" s="59"/>
      <c r="J213" s="24"/>
      <c r="K213" s="23"/>
      <c r="L213" s="21"/>
      <c r="N213" s="59"/>
      <c r="O213" s="59"/>
      <c r="P213" s="59"/>
      <c r="Q213" s="39"/>
      <c r="S213" s="50"/>
      <c r="T213" s="50"/>
      <c r="U213" s="51"/>
      <c r="V213" s="43">
        <f t="shared" si="19"/>
        <v>0</v>
      </c>
      <c r="W213" s="52"/>
      <c r="X213" s="52"/>
      <c r="Z213" s="53">
        <f t="shared" si="18"/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f t="shared" ref="AN213:AN276" si="22">SUM(AO213,AV213,AU213)</f>
        <v>0</v>
      </c>
      <c r="AS213" s="59">
        <f t="shared" si="20"/>
        <v>0</v>
      </c>
      <c r="AU213">
        <f t="shared" si="21"/>
        <v>0</v>
      </c>
    </row>
    <row r="214" spans="3:47" x14ac:dyDescent="0.25">
      <c r="C214" s="13"/>
      <c r="D214" s="12"/>
      <c r="E214" s="14"/>
      <c r="G214" s="59"/>
      <c r="H214" s="59"/>
      <c r="I214" s="59"/>
      <c r="J214" s="24"/>
      <c r="K214" s="23"/>
      <c r="L214" s="21"/>
      <c r="N214" s="59"/>
      <c r="O214" s="59"/>
      <c r="P214" s="59"/>
      <c r="Q214" s="39"/>
      <c r="S214" s="50"/>
      <c r="T214" s="50"/>
      <c r="U214" s="51"/>
      <c r="V214" s="43">
        <f t="shared" si="19"/>
        <v>0</v>
      </c>
      <c r="W214" s="52"/>
      <c r="X214" s="52"/>
      <c r="Z214" s="53">
        <f t="shared" si="18"/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f t="shared" si="22"/>
        <v>0</v>
      </c>
      <c r="AS214" s="59">
        <f t="shared" si="20"/>
        <v>0</v>
      </c>
      <c r="AU214">
        <f t="shared" si="21"/>
        <v>0</v>
      </c>
    </row>
    <row r="215" spans="3:47" x14ac:dyDescent="0.25">
      <c r="C215" s="13"/>
      <c r="D215" s="12"/>
      <c r="E215" s="14"/>
      <c r="G215" s="59"/>
      <c r="H215" s="59"/>
      <c r="I215" s="59"/>
      <c r="J215" s="24"/>
      <c r="K215" s="23"/>
      <c r="L215" s="21"/>
      <c r="N215" s="59"/>
      <c r="O215" s="59"/>
      <c r="P215" s="59"/>
      <c r="Q215" s="39"/>
      <c r="S215" s="50"/>
      <c r="T215" s="50"/>
      <c r="U215" s="51"/>
      <c r="V215" s="43">
        <f t="shared" si="19"/>
        <v>0</v>
      </c>
      <c r="W215" s="52"/>
      <c r="X215" s="52"/>
      <c r="Z215" s="53">
        <f t="shared" si="18"/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f t="shared" si="22"/>
        <v>0</v>
      </c>
      <c r="AS215" s="59">
        <f t="shared" si="20"/>
        <v>0</v>
      </c>
      <c r="AU215">
        <f t="shared" si="21"/>
        <v>0</v>
      </c>
    </row>
    <row r="216" spans="3:47" x14ac:dyDescent="0.25">
      <c r="C216" s="13"/>
      <c r="D216" s="12"/>
      <c r="E216" s="14"/>
      <c r="G216" s="59"/>
      <c r="H216" s="59"/>
      <c r="I216" s="59"/>
      <c r="J216" s="24"/>
      <c r="K216" s="23"/>
      <c r="L216" s="21"/>
      <c r="N216" s="59"/>
      <c r="O216" s="59"/>
      <c r="P216" s="59"/>
      <c r="Q216" s="39"/>
      <c r="S216" s="50"/>
      <c r="T216" s="50"/>
      <c r="U216" s="51"/>
      <c r="V216" s="43">
        <f t="shared" si="19"/>
        <v>0</v>
      </c>
      <c r="W216" s="52"/>
      <c r="X216" s="52"/>
      <c r="Z216" s="53">
        <f t="shared" si="18"/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f t="shared" si="22"/>
        <v>0</v>
      </c>
      <c r="AS216" s="59">
        <f t="shared" si="20"/>
        <v>0</v>
      </c>
      <c r="AU216">
        <f t="shared" si="21"/>
        <v>0</v>
      </c>
    </row>
    <row r="217" spans="3:47" x14ac:dyDescent="0.25">
      <c r="C217" s="13"/>
      <c r="D217" s="12"/>
      <c r="E217" s="14"/>
      <c r="G217" s="59"/>
      <c r="H217" s="59"/>
      <c r="I217" s="59"/>
      <c r="J217" s="24"/>
      <c r="K217" s="23"/>
      <c r="L217" s="21"/>
      <c r="N217" s="59"/>
      <c r="O217" s="59"/>
      <c r="P217" s="59"/>
      <c r="Q217" s="39"/>
      <c r="S217" s="50"/>
      <c r="T217" s="50"/>
      <c r="U217" s="51"/>
      <c r="V217" s="43">
        <f t="shared" si="19"/>
        <v>0</v>
      </c>
      <c r="W217" s="52"/>
      <c r="X217" s="52"/>
      <c r="Z217" s="53">
        <f t="shared" si="18"/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f t="shared" si="22"/>
        <v>0</v>
      </c>
      <c r="AS217" s="59">
        <f t="shared" si="20"/>
        <v>0</v>
      </c>
      <c r="AU217">
        <f t="shared" si="21"/>
        <v>0</v>
      </c>
    </row>
    <row r="218" spans="3:47" x14ac:dyDescent="0.25">
      <c r="C218" s="13"/>
      <c r="D218" s="12"/>
      <c r="E218" s="14"/>
      <c r="G218" s="59"/>
      <c r="H218" s="59"/>
      <c r="I218" s="59"/>
      <c r="J218" s="24"/>
      <c r="K218" s="23"/>
      <c r="L218" s="21"/>
      <c r="N218" s="59"/>
      <c r="O218" s="59"/>
      <c r="P218" s="59"/>
      <c r="Q218" s="39"/>
      <c r="S218" s="50"/>
      <c r="T218" s="50"/>
      <c r="U218" s="51"/>
      <c r="V218" s="43">
        <f t="shared" si="19"/>
        <v>0</v>
      </c>
      <c r="W218" s="52"/>
      <c r="X218" s="52"/>
      <c r="Z218" s="53">
        <f t="shared" si="18"/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f t="shared" si="22"/>
        <v>0</v>
      </c>
      <c r="AS218" s="59">
        <f t="shared" si="20"/>
        <v>0</v>
      </c>
      <c r="AU218">
        <f t="shared" si="21"/>
        <v>0</v>
      </c>
    </row>
    <row r="219" spans="3:47" x14ac:dyDescent="0.25">
      <c r="C219" s="13"/>
      <c r="D219" s="12"/>
      <c r="E219" s="14"/>
      <c r="G219" s="59"/>
      <c r="H219" s="59"/>
      <c r="I219" s="59"/>
      <c r="J219" s="24"/>
      <c r="K219" s="23"/>
      <c r="L219" s="21"/>
      <c r="N219" s="59"/>
      <c r="O219" s="59"/>
      <c r="P219" s="59"/>
      <c r="Q219" s="39"/>
      <c r="S219" s="50"/>
      <c r="T219" s="50"/>
      <c r="U219" s="51"/>
      <c r="V219" s="43">
        <f t="shared" si="19"/>
        <v>0</v>
      </c>
      <c r="W219" s="52"/>
      <c r="X219" s="52"/>
      <c r="Z219" s="53">
        <f t="shared" si="18"/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f t="shared" si="22"/>
        <v>0</v>
      </c>
      <c r="AS219" s="59">
        <f t="shared" si="20"/>
        <v>0</v>
      </c>
      <c r="AU219">
        <f t="shared" si="21"/>
        <v>0</v>
      </c>
    </row>
    <row r="220" spans="3:47" x14ac:dyDescent="0.25">
      <c r="C220" s="13"/>
      <c r="D220" s="12"/>
      <c r="E220" s="14"/>
      <c r="G220" s="59"/>
      <c r="H220" s="59"/>
      <c r="I220" s="59"/>
      <c r="J220" s="24"/>
      <c r="K220" s="23"/>
      <c r="L220" s="21"/>
      <c r="N220" s="59"/>
      <c r="O220" s="59"/>
      <c r="P220" s="59"/>
      <c r="Q220" s="39"/>
      <c r="S220" s="50"/>
      <c r="T220" s="50"/>
      <c r="U220" s="51"/>
      <c r="V220" s="43">
        <f t="shared" si="19"/>
        <v>0</v>
      </c>
      <c r="W220" s="52"/>
      <c r="X220" s="52"/>
      <c r="Z220" s="53">
        <f t="shared" si="18"/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f t="shared" si="22"/>
        <v>0</v>
      </c>
      <c r="AS220" s="59">
        <f t="shared" si="20"/>
        <v>0</v>
      </c>
      <c r="AU220">
        <f t="shared" si="21"/>
        <v>0</v>
      </c>
    </row>
    <row r="221" spans="3:47" x14ac:dyDescent="0.25">
      <c r="C221" s="13"/>
      <c r="D221" s="12"/>
      <c r="E221" s="14"/>
      <c r="G221" s="59"/>
      <c r="H221" s="59"/>
      <c r="I221" s="59"/>
      <c r="J221" s="24"/>
      <c r="K221" s="23"/>
      <c r="L221" s="21"/>
      <c r="N221" s="59"/>
      <c r="O221" s="59"/>
      <c r="P221" s="59"/>
      <c r="Q221" s="39"/>
      <c r="S221" s="50"/>
      <c r="T221" s="50"/>
      <c r="U221" s="51"/>
      <c r="V221" s="43">
        <f t="shared" si="19"/>
        <v>0</v>
      </c>
      <c r="W221" s="52"/>
      <c r="X221" s="52"/>
      <c r="Z221" s="53">
        <f t="shared" si="18"/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f t="shared" si="22"/>
        <v>0</v>
      </c>
      <c r="AS221" s="59">
        <f t="shared" si="20"/>
        <v>0</v>
      </c>
      <c r="AU221">
        <f t="shared" si="21"/>
        <v>0</v>
      </c>
    </row>
    <row r="222" spans="3:47" x14ac:dyDescent="0.25">
      <c r="C222" s="13"/>
      <c r="D222" s="12"/>
      <c r="E222" s="14"/>
      <c r="G222" s="59"/>
      <c r="H222" s="59"/>
      <c r="I222" s="59"/>
      <c r="J222" s="24"/>
      <c r="K222" s="23"/>
      <c r="L222" s="21"/>
      <c r="N222" s="59"/>
      <c r="O222" s="59"/>
      <c r="P222" s="59"/>
      <c r="Q222" s="39"/>
      <c r="S222" s="50"/>
      <c r="T222" s="50"/>
      <c r="U222" s="51"/>
      <c r="V222" s="43">
        <f t="shared" si="19"/>
        <v>0</v>
      </c>
      <c r="W222" s="52"/>
      <c r="X222" s="52"/>
      <c r="Z222" s="53">
        <f t="shared" si="18"/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f t="shared" si="22"/>
        <v>0</v>
      </c>
      <c r="AS222" s="59">
        <f t="shared" si="20"/>
        <v>0</v>
      </c>
      <c r="AU222">
        <f t="shared" si="21"/>
        <v>0</v>
      </c>
    </row>
    <row r="223" spans="3:47" x14ac:dyDescent="0.25">
      <c r="C223" s="13"/>
      <c r="D223" s="12"/>
      <c r="E223" s="14"/>
      <c r="G223" s="59"/>
      <c r="H223" s="59"/>
      <c r="I223" s="59"/>
      <c r="J223" s="24"/>
      <c r="K223" s="23"/>
      <c r="L223" s="21"/>
      <c r="N223" s="59"/>
      <c r="O223" s="59"/>
      <c r="P223" s="59"/>
      <c r="Q223" s="39"/>
      <c r="S223" s="50"/>
      <c r="T223" s="50"/>
      <c r="U223" s="51"/>
      <c r="V223" s="43">
        <f t="shared" si="19"/>
        <v>0</v>
      </c>
      <c r="W223" s="52"/>
      <c r="X223" s="52"/>
      <c r="Z223" s="53">
        <f t="shared" si="18"/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f t="shared" si="22"/>
        <v>0</v>
      </c>
      <c r="AS223" s="59">
        <f t="shared" si="20"/>
        <v>0</v>
      </c>
      <c r="AU223">
        <f t="shared" si="21"/>
        <v>0</v>
      </c>
    </row>
    <row r="224" spans="3:47" x14ac:dyDescent="0.25">
      <c r="C224" s="13"/>
      <c r="D224" s="12"/>
      <c r="E224" s="14"/>
      <c r="G224" s="59"/>
      <c r="H224" s="59"/>
      <c r="I224" s="59"/>
      <c r="J224" s="24"/>
      <c r="K224" s="23"/>
      <c r="L224" s="21"/>
      <c r="N224" s="59"/>
      <c r="O224" s="59"/>
      <c r="P224" s="59"/>
      <c r="Q224" s="39"/>
      <c r="S224" s="50"/>
      <c r="T224" s="50"/>
      <c r="U224" s="51"/>
      <c r="V224" s="43">
        <f t="shared" si="19"/>
        <v>0</v>
      </c>
      <c r="W224" s="52"/>
      <c r="X224" s="52"/>
      <c r="Z224" s="53">
        <f t="shared" si="18"/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f t="shared" si="22"/>
        <v>0</v>
      </c>
      <c r="AS224" s="59">
        <f t="shared" si="20"/>
        <v>0</v>
      </c>
      <c r="AU224">
        <f t="shared" si="21"/>
        <v>0</v>
      </c>
    </row>
    <row r="225" spans="3:47" x14ac:dyDescent="0.25">
      <c r="C225" s="13"/>
      <c r="D225" s="12"/>
      <c r="E225" s="14"/>
      <c r="G225" s="59"/>
      <c r="H225" s="59"/>
      <c r="I225" s="59"/>
      <c r="J225" s="24"/>
      <c r="K225" s="23"/>
      <c r="L225" s="21"/>
      <c r="N225" s="59"/>
      <c r="O225" s="59"/>
      <c r="P225" s="59"/>
      <c r="Q225" s="39"/>
      <c r="S225" s="50"/>
      <c r="T225" s="50"/>
      <c r="U225" s="51"/>
      <c r="V225" s="43">
        <f t="shared" si="19"/>
        <v>0</v>
      </c>
      <c r="W225" s="52"/>
      <c r="X225" s="52"/>
      <c r="Z225" s="53">
        <f t="shared" si="18"/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f t="shared" si="22"/>
        <v>0</v>
      </c>
      <c r="AS225" s="59">
        <f t="shared" si="20"/>
        <v>0</v>
      </c>
      <c r="AU225">
        <f t="shared" si="21"/>
        <v>0</v>
      </c>
    </row>
    <row r="226" spans="3:47" x14ac:dyDescent="0.25">
      <c r="C226" s="13"/>
      <c r="D226" s="12"/>
      <c r="E226" s="14"/>
      <c r="G226" s="59"/>
      <c r="H226" s="59"/>
      <c r="I226" s="59"/>
      <c r="J226" s="24"/>
      <c r="K226" s="23"/>
      <c r="L226" s="21"/>
      <c r="N226" s="59"/>
      <c r="O226" s="59"/>
      <c r="P226" s="59"/>
      <c r="Q226" s="39"/>
      <c r="S226" s="50"/>
      <c r="T226" s="50"/>
      <c r="U226" s="51"/>
      <c r="V226" s="43">
        <f t="shared" si="19"/>
        <v>0</v>
      </c>
      <c r="W226" s="52"/>
      <c r="X226" s="52"/>
      <c r="Z226" s="53">
        <f t="shared" si="18"/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f t="shared" si="22"/>
        <v>0</v>
      </c>
      <c r="AS226" s="59">
        <f t="shared" si="20"/>
        <v>0</v>
      </c>
      <c r="AU226">
        <f t="shared" si="21"/>
        <v>0</v>
      </c>
    </row>
    <row r="227" spans="3:47" x14ac:dyDescent="0.25">
      <c r="C227" s="13"/>
      <c r="D227" s="12"/>
      <c r="E227" s="14"/>
      <c r="G227" s="59"/>
      <c r="H227" s="59"/>
      <c r="I227" s="59"/>
      <c r="J227" s="24"/>
      <c r="K227" s="23"/>
      <c r="L227" s="21"/>
      <c r="N227" s="59"/>
      <c r="O227" s="59"/>
      <c r="P227" s="59"/>
      <c r="Q227" s="39"/>
      <c r="S227" s="50"/>
      <c r="T227" s="50"/>
      <c r="U227" s="51"/>
      <c r="V227" s="43">
        <f t="shared" si="19"/>
        <v>0</v>
      </c>
      <c r="W227" s="52"/>
      <c r="X227" s="52"/>
      <c r="Z227" s="53">
        <f t="shared" si="18"/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f t="shared" si="22"/>
        <v>0</v>
      </c>
      <c r="AS227" s="59">
        <f t="shared" si="20"/>
        <v>0</v>
      </c>
      <c r="AU227">
        <f t="shared" si="21"/>
        <v>0</v>
      </c>
    </row>
    <row r="228" spans="3:47" x14ac:dyDescent="0.25">
      <c r="C228" s="13"/>
      <c r="D228" s="12"/>
      <c r="E228" s="14"/>
      <c r="G228" s="59"/>
      <c r="H228" s="59"/>
      <c r="I228" s="59"/>
      <c r="J228" s="24"/>
      <c r="K228" s="23"/>
      <c r="L228" s="21"/>
      <c r="N228" s="59"/>
      <c r="O228" s="59"/>
      <c r="P228" s="59"/>
      <c r="Q228" s="39"/>
      <c r="S228" s="50"/>
      <c r="T228" s="50"/>
      <c r="U228" s="51"/>
      <c r="V228" s="43">
        <f t="shared" si="19"/>
        <v>0</v>
      </c>
      <c r="W228" s="52"/>
      <c r="X228" s="52"/>
      <c r="Z228" s="53">
        <f t="shared" si="18"/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f t="shared" si="22"/>
        <v>0</v>
      </c>
      <c r="AS228" s="59">
        <f t="shared" si="20"/>
        <v>0</v>
      </c>
      <c r="AU228">
        <f t="shared" si="21"/>
        <v>0</v>
      </c>
    </row>
    <row r="229" spans="3:47" x14ac:dyDescent="0.25">
      <c r="C229" s="13"/>
      <c r="D229" s="12"/>
      <c r="E229" s="14"/>
      <c r="G229" s="59"/>
      <c r="H229" s="59"/>
      <c r="I229" s="59"/>
      <c r="J229" s="24"/>
      <c r="K229" s="23"/>
      <c r="L229" s="21"/>
      <c r="N229" s="59"/>
      <c r="O229" s="59"/>
      <c r="P229" s="59"/>
      <c r="Q229" s="39"/>
      <c r="S229" s="50"/>
      <c r="T229" s="50"/>
      <c r="U229" s="51"/>
      <c r="V229" s="43">
        <f t="shared" si="19"/>
        <v>0</v>
      </c>
      <c r="W229" s="52"/>
      <c r="X229" s="52"/>
      <c r="Z229" s="53">
        <f t="shared" si="18"/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f t="shared" si="22"/>
        <v>0</v>
      </c>
      <c r="AS229" s="59">
        <f t="shared" si="20"/>
        <v>0</v>
      </c>
      <c r="AU229">
        <f t="shared" si="21"/>
        <v>0</v>
      </c>
    </row>
    <row r="230" spans="3:47" x14ac:dyDescent="0.25">
      <c r="C230" s="13"/>
      <c r="D230" s="12"/>
      <c r="E230" s="14"/>
      <c r="G230" s="59"/>
      <c r="H230" s="59"/>
      <c r="I230" s="59"/>
      <c r="J230" s="24"/>
      <c r="K230" s="23"/>
      <c r="L230" s="21"/>
      <c r="N230" s="59"/>
      <c r="O230" s="59"/>
      <c r="P230" s="59"/>
      <c r="Q230" s="39"/>
      <c r="S230" s="50"/>
      <c r="T230" s="50"/>
      <c r="U230" s="51"/>
      <c r="V230" s="43">
        <f t="shared" si="19"/>
        <v>0</v>
      </c>
      <c r="W230" s="52"/>
      <c r="X230" s="52"/>
      <c r="Z230" s="53">
        <f t="shared" si="18"/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f t="shared" si="22"/>
        <v>0</v>
      </c>
      <c r="AS230" s="59">
        <f t="shared" si="20"/>
        <v>0</v>
      </c>
      <c r="AU230">
        <f t="shared" si="21"/>
        <v>0</v>
      </c>
    </row>
    <row r="231" spans="3:47" x14ac:dyDescent="0.25">
      <c r="C231" s="13"/>
      <c r="D231" s="12"/>
      <c r="E231" s="14"/>
      <c r="G231" s="59"/>
      <c r="H231" s="59"/>
      <c r="I231" s="59"/>
      <c r="J231" s="24"/>
      <c r="K231" s="23"/>
      <c r="L231" s="21"/>
      <c r="N231" s="59"/>
      <c r="O231" s="59"/>
      <c r="P231" s="59"/>
      <c r="Q231" s="39"/>
      <c r="S231" s="50"/>
      <c r="T231" s="50"/>
      <c r="U231" s="51"/>
      <c r="V231" s="43">
        <f t="shared" si="19"/>
        <v>0</v>
      </c>
      <c r="W231" s="52"/>
      <c r="X231" s="52"/>
      <c r="Z231" s="53">
        <f t="shared" si="18"/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f t="shared" si="22"/>
        <v>0</v>
      </c>
      <c r="AS231" s="59">
        <f t="shared" si="20"/>
        <v>0</v>
      </c>
      <c r="AU231">
        <f t="shared" si="21"/>
        <v>0</v>
      </c>
    </row>
    <row r="232" spans="3:47" x14ac:dyDescent="0.25">
      <c r="C232" s="13"/>
      <c r="D232" s="12"/>
      <c r="E232" s="14"/>
      <c r="G232" s="59"/>
      <c r="H232" s="59"/>
      <c r="I232" s="59"/>
      <c r="J232" s="24"/>
      <c r="K232" s="23"/>
      <c r="L232" s="21"/>
      <c r="N232" s="59"/>
      <c r="O232" s="59"/>
      <c r="P232" s="59"/>
      <c r="Q232" s="39"/>
      <c r="S232" s="50"/>
      <c r="T232" s="50"/>
      <c r="U232" s="51"/>
      <c r="V232" s="43">
        <f t="shared" si="19"/>
        <v>0</v>
      </c>
      <c r="W232" s="52"/>
      <c r="X232" s="52"/>
      <c r="Z232" s="53">
        <f t="shared" si="18"/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f t="shared" si="22"/>
        <v>0</v>
      </c>
      <c r="AS232" s="59">
        <f t="shared" si="20"/>
        <v>0</v>
      </c>
      <c r="AU232">
        <f t="shared" si="21"/>
        <v>0</v>
      </c>
    </row>
    <row r="233" spans="3:47" x14ac:dyDescent="0.25">
      <c r="C233" s="13"/>
      <c r="D233" s="12"/>
      <c r="E233" s="14"/>
      <c r="G233" s="59"/>
      <c r="H233" s="59"/>
      <c r="I233" s="59"/>
      <c r="J233" s="24"/>
      <c r="K233" s="23"/>
      <c r="L233" s="21"/>
      <c r="N233" s="59"/>
      <c r="O233" s="59"/>
      <c r="P233" s="59"/>
      <c r="Q233" s="39"/>
      <c r="S233" s="50"/>
      <c r="T233" s="50"/>
      <c r="U233" s="51"/>
      <c r="V233" s="43">
        <f t="shared" si="19"/>
        <v>0</v>
      </c>
      <c r="W233" s="52"/>
      <c r="X233" s="52"/>
      <c r="Z233" s="53">
        <f t="shared" si="18"/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f t="shared" si="22"/>
        <v>0</v>
      </c>
      <c r="AS233" s="59">
        <f t="shared" si="20"/>
        <v>0</v>
      </c>
      <c r="AU233">
        <f t="shared" si="21"/>
        <v>0</v>
      </c>
    </row>
    <row r="234" spans="3:47" x14ac:dyDescent="0.25">
      <c r="C234" s="13"/>
      <c r="D234" s="12"/>
      <c r="E234" s="14"/>
      <c r="G234" s="59"/>
      <c r="H234" s="59"/>
      <c r="I234" s="59"/>
      <c r="J234" s="24"/>
      <c r="K234" s="23"/>
      <c r="L234" s="21"/>
      <c r="N234" s="59"/>
      <c r="O234" s="59"/>
      <c r="P234" s="59"/>
      <c r="Q234" s="39"/>
      <c r="S234" s="50"/>
      <c r="T234" s="50"/>
      <c r="U234" s="51"/>
      <c r="V234" s="43">
        <f t="shared" si="19"/>
        <v>0</v>
      </c>
      <c r="W234" s="52"/>
      <c r="X234" s="52"/>
      <c r="Z234" s="53">
        <f t="shared" si="18"/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f t="shared" si="22"/>
        <v>0</v>
      </c>
      <c r="AS234" s="59">
        <f t="shared" si="20"/>
        <v>0</v>
      </c>
      <c r="AU234">
        <f t="shared" si="21"/>
        <v>0</v>
      </c>
    </row>
    <row r="235" spans="3:47" x14ac:dyDescent="0.25">
      <c r="C235" s="13"/>
      <c r="D235" s="12"/>
      <c r="E235" s="14"/>
      <c r="G235" s="59"/>
      <c r="H235" s="59"/>
      <c r="I235" s="59"/>
      <c r="J235" s="24"/>
      <c r="K235" s="23"/>
      <c r="L235" s="21"/>
      <c r="N235" s="59"/>
      <c r="O235" s="59"/>
      <c r="P235" s="59"/>
      <c r="Q235" s="39"/>
      <c r="S235" s="50"/>
      <c r="T235" s="50"/>
      <c r="U235" s="51"/>
      <c r="V235" s="43">
        <f t="shared" si="19"/>
        <v>0</v>
      </c>
      <c r="W235" s="52"/>
      <c r="X235" s="52"/>
      <c r="Z235" s="53">
        <f t="shared" si="18"/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f t="shared" si="22"/>
        <v>0</v>
      </c>
      <c r="AS235" s="59">
        <f t="shared" si="20"/>
        <v>0</v>
      </c>
      <c r="AU235">
        <f t="shared" si="21"/>
        <v>0</v>
      </c>
    </row>
    <row r="236" spans="3:47" x14ac:dyDescent="0.25">
      <c r="C236" s="13"/>
      <c r="D236" s="12"/>
      <c r="E236" s="14"/>
      <c r="G236" s="59"/>
      <c r="H236" s="59"/>
      <c r="I236" s="59"/>
      <c r="J236" s="24"/>
      <c r="K236" s="23"/>
      <c r="L236" s="21"/>
      <c r="N236" s="59"/>
      <c r="O236" s="59"/>
      <c r="P236" s="59"/>
      <c r="Q236" s="39"/>
      <c r="S236" s="50"/>
      <c r="T236" s="50"/>
      <c r="U236" s="51"/>
      <c r="V236" s="43">
        <f t="shared" si="19"/>
        <v>0</v>
      </c>
      <c r="W236" s="52"/>
      <c r="X236" s="52"/>
      <c r="Z236" s="53">
        <f t="shared" si="18"/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f t="shared" si="22"/>
        <v>0</v>
      </c>
      <c r="AS236" s="59">
        <f t="shared" si="20"/>
        <v>0</v>
      </c>
      <c r="AU236">
        <f t="shared" si="21"/>
        <v>0</v>
      </c>
    </row>
    <row r="237" spans="3:47" x14ac:dyDescent="0.25">
      <c r="C237" s="13"/>
      <c r="D237" s="12"/>
      <c r="E237" s="14"/>
      <c r="G237" s="59"/>
      <c r="H237" s="59"/>
      <c r="I237" s="59"/>
      <c r="J237" s="24"/>
      <c r="K237" s="23"/>
      <c r="L237" s="21"/>
      <c r="N237" s="59"/>
      <c r="O237" s="59"/>
      <c r="P237" s="59"/>
      <c r="Q237" s="39"/>
      <c r="S237" s="50"/>
      <c r="T237" s="50"/>
      <c r="U237" s="51"/>
      <c r="V237" s="43">
        <f t="shared" si="19"/>
        <v>0</v>
      </c>
      <c r="W237" s="52"/>
      <c r="X237" s="52"/>
      <c r="Z237" s="53">
        <f t="shared" si="18"/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f t="shared" si="22"/>
        <v>0</v>
      </c>
      <c r="AS237" s="59">
        <f t="shared" si="20"/>
        <v>0</v>
      </c>
      <c r="AU237">
        <f t="shared" si="21"/>
        <v>0</v>
      </c>
    </row>
    <row r="238" spans="3:47" x14ac:dyDescent="0.25">
      <c r="C238" s="13"/>
      <c r="D238" s="12"/>
      <c r="E238" s="14"/>
      <c r="G238" s="59"/>
      <c r="H238" s="59"/>
      <c r="I238" s="59"/>
      <c r="J238" s="24"/>
      <c r="K238" s="23"/>
      <c r="L238" s="21"/>
      <c r="N238" s="59"/>
      <c r="O238" s="59"/>
      <c r="P238" s="59"/>
      <c r="Q238" s="39"/>
      <c r="S238" s="50"/>
      <c r="T238" s="50"/>
      <c r="U238" s="51"/>
      <c r="V238" s="43">
        <f t="shared" si="19"/>
        <v>0</v>
      </c>
      <c r="W238" s="52"/>
      <c r="X238" s="52"/>
      <c r="Z238" s="53">
        <f t="shared" si="18"/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f t="shared" si="22"/>
        <v>0</v>
      </c>
      <c r="AS238" s="59">
        <f t="shared" si="20"/>
        <v>0</v>
      </c>
      <c r="AU238">
        <f t="shared" si="21"/>
        <v>0</v>
      </c>
    </row>
    <row r="239" spans="3:47" x14ac:dyDescent="0.25">
      <c r="C239" s="13"/>
      <c r="D239" s="12"/>
      <c r="E239" s="14"/>
      <c r="G239" s="59"/>
      <c r="H239" s="59"/>
      <c r="I239" s="59"/>
      <c r="J239" s="24"/>
      <c r="K239" s="23"/>
      <c r="L239" s="21"/>
      <c r="N239" s="59"/>
      <c r="O239" s="59"/>
      <c r="P239" s="59"/>
      <c r="Q239" s="39"/>
      <c r="S239" s="50"/>
      <c r="T239" s="50"/>
      <c r="U239" s="51"/>
      <c r="V239" s="43">
        <f t="shared" si="19"/>
        <v>0</v>
      </c>
      <c r="W239" s="52"/>
      <c r="X239" s="52"/>
      <c r="Z239" s="53">
        <f t="shared" si="18"/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f t="shared" si="22"/>
        <v>0</v>
      </c>
      <c r="AS239" s="59">
        <f t="shared" si="20"/>
        <v>0</v>
      </c>
      <c r="AU239">
        <f t="shared" si="21"/>
        <v>0</v>
      </c>
    </row>
    <row r="240" spans="3:47" x14ac:dyDescent="0.25">
      <c r="C240" s="13"/>
      <c r="D240" s="12"/>
      <c r="E240" s="14"/>
      <c r="G240" s="59"/>
      <c r="H240" s="59"/>
      <c r="I240" s="59"/>
      <c r="J240" s="24"/>
      <c r="K240" s="23"/>
      <c r="L240" s="21"/>
      <c r="N240" s="59"/>
      <c r="O240" s="59"/>
      <c r="P240" s="59"/>
      <c r="Q240" s="39"/>
      <c r="S240" s="50"/>
      <c r="T240" s="50"/>
      <c r="U240" s="51"/>
      <c r="V240" s="43">
        <f t="shared" si="19"/>
        <v>0</v>
      </c>
      <c r="W240" s="52"/>
      <c r="X240" s="52"/>
      <c r="Z240" s="53">
        <f t="shared" si="18"/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f t="shared" si="22"/>
        <v>0</v>
      </c>
      <c r="AS240" s="59">
        <f t="shared" si="20"/>
        <v>0</v>
      </c>
      <c r="AU240">
        <f t="shared" si="21"/>
        <v>0</v>
      </c>
    </row>
    <row r="241" spans="3:47" x14ac:dyDescent="0.25">
      <c r="C241" s="13"/>
      <c r="D241" s="12"/>
      <c r="E241" s="14"/>
      <c r="G241" s="59"/>
      <c r="H241" s="59"/>
      <c r="I241" s="59"/>
      <c r="J241" s="24"/>
      <c r="K241" s="23"/>
      <c r="L241" s="21"/>
      <c r="N241" s="59"/>
      <c r="O241" s="59"/>
      <c r="P241" s="59"/>
      <c r="Q241" s="39"/>
      <c r="S241" s="50"/>
      <c r="T241" s="50"/>
      <c r="U241" s="51"/>
      <c r="V241" s="43">
        <f t="shared" si="19"/>
        <v>0</v>
      </c>
      <c r="W241" s="52"/>
      <c r="X241" s="52"/>
      <c r="Z241" s="53">
        <f t="shared" si="18"/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f t="shared" si="22"/>
        <v>0</v>
      </c>
      <c r="AS241" s="59">
        <f t="shared" si="20"/>
        <v>0</v>
      </c>
      <c r="AU241">
        <f t="shared" si="21"/>
        <v>0</v>
      </c>
    </row>
    <row r="242" spans="3:47" x14ac:dyDescent="0.25">
      <c r="C242" s="13"/>
      <c r="D242" s="12"/>
      <c r="E242" s="14"/>
      <c r="G242" s="59"/>
      <c r="H242" s="59"/>
      <c r="I242" s="59"/>
      <c r="J242" s="24"/>
      <c r="K242" s="23"/>
      <c r="L242" s="21"/>
      <c r="N242" s="59"/>
      <c r="O242" s="59"/>
      <c r="P242" s="59"/>
      <c r="Q242" s="39"/>
      <c r="S242" s="50"/>
      <c r="T242" s="50"/>
      <c r="U242" s="51"/>
      <c r="V242" s="43">
        <f t="shared" si="19"/>
        <v>0</v>
      </c>
      <c r="W242" s="52"/>
      <c r="X242" s="52"/>
      <c r="Z242" s="53">
        <f t="shared" si="18"/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f t="shared" si="22"/>
        <v>0</v>
      </c>
      <c r="AS242" s="59">
        <f t="shared" si="20"/>
        <v>0</v>
      </c>
      <c r="AU242">
        <f t="shared" si="21"/>
        <v>0</v>
      </c>
    </row>
    <row r="243" spans="3:47" x14ac:dyDescent="0.25">
      <c r="C243" s="13"/>
      <c r="D243" s="12"/>
      <c r="E243" s="14"/>
      <c r="G243" s="59"/>
      <c r="H243" s="59"/>
      <c r="I243" s="59"/>
      <c r="J243" s="24"/>
      <c r="K243" s="23"/>
      <c r="L243" s="21"/>
      <c r="N243" s="59"/>
      <c r="O243" s="59"/>
      <c r="P243" s="59"/>
      <c r="Q243" s="39"/>
      <c r="S243" s="50"/>
      <c r="T243" s="50"/>
      <c r="U243" s="51"/>
      <c r="V243" s="43">
        <f t="shared" si="19"/>
        <v>0</v>
      </c>
      <c r="W243" s="52"/>
      <c r="X243" s="52"/>
      <c r="Z243" s="53">
        <f t="shared" si="18"/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f t="shared" si="22"/>
        <v>0</v>
      </c>
      <c r="AS243" s="59">
        <f t="shared" si="20"/>
        <v>0</v>
      </c>
      <c r="AU243">
        <f t="shared" si="21"/>
        <v>0</v>
      </c>
    </row>
    <row r="244" spans="3:47" x14ac:dyDescent="0.25">
      <c r="C244" s="13"/>
      <c r="D244" s="12"/>
      <c r="E244" s="14"/>
      <c r="G244" s="59"/>
      <c r="H244" s="59"/>
      <c r="I244" s="59"/>
      <c r="J244" s="24"/>
      <c r="K244" s="23"/>
      <c r="L244" s="21"/>
      <c r="N244" s="59"/>
      <c r="O244" s="59"/>
      <c r="P244" s="59"/>
      <c r="Q244" s="39"/>
      <c r="S244" s="50"/>
      <c r="T244" s="50"/>
      <c r="U244" s="51"/>
      <c r="V244" s="43">
        <f t="shared" si="19"/>
        <v>0</v>
      </c>
      <c r="W244" s="52"/>
      <c r="X244" s="52"/>
      <c r="Z244" s="53">
        <f t="shared" si="18"/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f t="shared" si="22"/>
        <v>0</v>
      </c>
      <c r="AS244" s="59">
        <f t="shared" si="20"/>
        <v>0</v>
      </c>
      <c r="AU244">
        <f t="shared" si="21"/>
        <v>0</v>
      </c>
    </row>
    <row r="245" spans="3:47" x14ac:dyDescent="0.25">
      <c r="C245" s="13"/>
      <c r="D245" s="12"/>
      <c r="E245" s="14"/>
      <c r="G245" s="59"/>
      <c r="H245" s="59"/>
      <c r="I245" s="59"/>
      <c r="J245" s="24"/>
      <c r="K245" s="23"/>
      <c r="L245" s="21"/>
      <c r="N245" s="59"/>
      <c r="O245" s="59"/>
      <c r="P245" s="59"/>
      <c r="Q245" s="39"/>
      <c r="S245" s="50"/>
      <c r="T245" s="50"/>
      <c r="U245" s="51"/>
      <c r="V245" s="43">
        <f t="shared" si="19"/>
        <v>0</v>
      </c>
      <c r="W245" s="52"/>
      <c r="X245" s="52"/>
      <c r="Z245" s="53">
        <f t="shared" si="18"/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f t="shared" si="22"/>
        <v>0</v>
      </c>
      <c r="AS245" s="59">
        <f t="shared" si="20"/>
        <v>0</v>
      </c>
      <c r="AU245">
        <f t="shared" si="21"/>
        <v>0</v>
      </c>
    </row>
    <row r="246" spans="3:47" x14ac:dyDescent="0.25">
      <c r="C246" s="13"/>
      <c r="D246" s="12"/>
      <c r="E246" s="14"/>
      <c r="G246" s="59"/>
      <c r="H246" s="59"/>
      <c r="I246" s="59"/>
      <c r="J246" s="24"/>
      <c r="K246" s="23"/>
      <c r="L246" s="21"/>
      <c r="N246" s="59"/>
      <c r="O246" s="59"/>
      <c r="P246" s="59"/>
      <c r="Q246" s="39"/>
      <c r="S246" s="50"/>
      <c r="T246" s="50"/>
      <c r="U246" s="51"/>
      <c r="V246" s="43">
        <f t="shared" si="19"/>
        <v>0</v>
      </c>
      <c r="W246" s="52"/>
      <c r="X246" s="52"/>
      <c r="Z246" s="53">
        <f t="shared" si="18"/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f t="shared" si="22"/>
        <v>0</v>
      </c>
      <c r="AS246" s="59">
        <f t="shared" si="20"/>
        <v>0</v>
      </c>
      <c r="AU246">
        <f t="shared" si="21"/>
        <v>0</v>
      </c>
    </row>
    <row r="247" spans="3:47" x14ac:dyDescent="0.25">
      <c r="C247" s="13"/>
      <c r="D247" s="12"/>
      <c r="E247" s="14"/>
      <c r="G247" s="59"/>
      <c r="H247" s="59"/>
      <c r="I247" s="59"/>
      <c r="J247" s="24"/>
      <c r="K247" s="23"/>
      <c r="L247" s="21"/>
      <c r="N247" s="59"/>
      <c r="O247" s="59"/>
      <c r="P247" s="59"/>
      <c r="Q247" s="39"/>
      <c r="S247" s="50"/>
      <c r="T247" s="50"/>
      <c r="U247" s="51"/>
      <c r="V247" s="43">
        <f t="shared" si="19"/>
        <v>0</v>
      </c>
      <c r="W247" s="52"/>
      <c r="X247" s="52"/>
      <c r="Z247" s="53">
        <f t="shared" si="18"/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f t="shared" si="22"/>
        <v>0</v>
      </c>
      <c r="AS247" s="59">
        <f t="shared" si="20"/>
        <v>0</v>
      </c>
      <c r="AU247">
        <f t="shared" si="21"/>
        <v>0</v>
      </c>
    </row>
    <row r="248" spans="3:47" x14ac:dyDescent="0.25">
      <c r="C248" s="13"/>
      <c r="D248" s="12"/>
      <c r="E248" s="14"/>
      <c r="G248" s="59"/>
      <c r="H248" s="59"/>
      <c r="I248" s="59"/>
      <c r="J248" s="24"/>
      <c r="K248" s="23"/>
      <c r="L248" s="21"/>
      <c r="N248" s="59"/>
      <c r="O248" s="59"/>
      <c r="P248" s="59"/>
      <c r="Q248" s="39"/>
      <c r="S248" s="50"/>
      <c r="T248" s="50"/>
      <c r="U248" s="51"/>
      <c r="V248" s="43">
        <f t="shared" si="19"/>
        <v>0</v>
      </c>
      <c r="W248" s="52"/>
      <c r="X248" s="52"/>
      <c r="Z248" s="53">
        <f t="shared" si="18"/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f t="shared" si="22"/>
        <v>0</v>
      </c>
      <c r="AS248" s="59">
        <f t="shared" si="20"/>
        <v>0</v>
      </c>
      <c r="AU248">
        <f t="shared" si="21"/>
        <v>0</v>
      </c>
    </row>
    <row r="249" spans="3:47" x14ac:dyDescent="0.25">
      <c r="C249" s="13"/>
      <c r="D249" s="12"/>
      <c r="E249" s="14"/>
      <c r="G249" s="59"/>
      <c r="H249" s="59"/>
      <c r="I249" s="59"/>
      <c r="J249" s="24"/>
      <c r="K249" s="23"/>
      <c r="L249" s="21"/>
      <c r="N249" s="59"/>
      <c r="O249" s="59"/>
      <c r="P249" s="59"/>
      <c r="Q249" s="39"/>
      <c r="S249" s="50"/>
      <c r="T249" s="50"/>
      <c r="U249" s="51"/>
      <c r="V249" s="43">
        <f t="shared" si="19"/>
        <v>0</v>
      </c>
      <c r="W249" s="52"/>
      <c r="X249" s="52"/>
      <c r="Z249" s="53">
        <f t="shared" si="18"/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f t="shared" si="22"/>
        <v>0</v>
      </c>
      <c r="AS249" s="59">
        <f t="shared" si="20"/>
        <v>0</v>
      </c>
      <c r="AU249">
        <f t="shared" si="21"/>
        <v>0</v>
      </c>
    </row>
    <row r="250" spans="3:47" x14ac:dyDescent="0.25">
      <c r="C250" s="13"/>
      <c r="D250" s="12"/>
      <c r="E250" s="14"/>
      <c r="G250" s="59"/>
      <c r="H250" s="59"/>
      <c r="I250" s="59"/>
      <c r="J250" s="24"/>
      <c r="K250" s="23"/>
      <c r="L250" s="21"/>
      <c r="N250" s="59"/>
      <c r="O250" s="59"/>
      <c r="P250" s="59"/>
      <c r="Q250" s="39"/>
      <c r="S250" s="50"/>
      <c r="T250" s="50"/>
      <c r="U250" s="51"/>
      <c r="V250" s="43">
        <f t="shared" si="19"/>
        <v>0</v>
      </c>
      <c r="W250" s="52"/>
      <c r="X250" s="52"/>
      <c r="Z250" s="53">
        <f t="shared" si="18"/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f t="shared" si="22"/>
        <v>0</v>
      </c>
      <c r="AS250" s="59">
        <f t="shared" si="20"/>
        <v>0</v>
      </c>
      <c r="AU250">
        <f t="shared" si="21"/>
        <v>0</v>
      </c>
    </row>
    <row r="251" spans="3:47" x14ac:dyDescent="0.25">
      <c r="C251" s="13"/>
      <c r="D251" s="12"/>
      <c r="E251" s="14"/>
      <c r="G251" s="59"/>
      <c r="H251" s="59"/>
      <c r="I251" s="59"/>
      <c r="J251" s="24"/>
      <c r="K251" s="23"/>
      <c r="L251" s="21"/>
      <c r="N251" s="59"/>
      <c r="O251" s="59"/>
      <c r="P251" s="59"/>
      <c r="Q251" s="39"/>
      <c r="S251" s="50"/>
      <c r="T251" s="50"/>
      <c r="U251" s="51"/>
      <c r="V251" s="43">
        <f t="shared" si="19"/>
        <v>0</v>
      </c>
      <c r="W251" s="52"/>
      <c r="X251" s="52"/>
      <c r="Z251" s="53">
        <f t="shared" si="18"/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f t="shared" si="22"/>
        <v>0</v>
      </c>
      <c r="AS251" s="59">
        <f t="shared" si="20"/>
        <v>0</v>
      </c>
      <c r="AU251">
        <f t="shared" si="21"/>
        <v>0</v>
      </c>
    </row>
    <row r="252" spans="3:47" x14ac:dyDescent="0.25">
      <c r="C252" s="13"/>
      <c r="D252" s="12"/>
      <c r="E252" s="14"/>
      <c r="G252" s="59"/>
      <c r="H252" s="59"/>
      <c r="I252" s="59"/>
      <c r="J252" s="24"/>
      <c r="K252" s="23"/>
      <c r="L252" s="21"/>
      <c r="N252" s="59"/>
      <c r="O252" s="59"/>
      <c r="P252" s="59"/>
      <c r="Q252" s="39"/>
      <c r="S252" s="50"/>
      <c r="T252" s="50"/>
      <c r="U252" s="51"/>
      <c r="V252" s="43">
        <f t="shared" si="19"/>
        <v>0</v>
      </c>
      <c r="W252" s="52"/>
      <c r="X252" s="52"/>
      <c r="Z252" s="53">
        <f t="shared" si="18"/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f t="shared" si="22"/>
        <v>0</v>
      </c>
      <c r="AS252" s="59">
        <f t="shared" si="20"/>
        <v>0</v>
      </c>
      <c r="AU252">
        <f t="shared" si="21"/>
        <v>0</v>
      </c>
    </row>
    <row r="253" spans="3:47" x14ac:dyDescent="0.25">
      <c r="C253" s="13"/>
      <c r="D253" s="12"/>
      <c r="E253" s="14"/>
      <c r="G253" s="59"/>
      <c r="H253" s="59"/>
      <c r="I253" s="59"/>
      <c r="J253" s="24"/>
      <c r="K253" s="23"/>
      <c r="L253" s="21"/>
      <c r="N253" s="59"/>
      <c r="O253" s="59"/>
      <c r="P253" s="59"/>
      <c r="Q253" s="39"/>
      <c r="S253" s="50"/>
      <c r="T253" s="50"/>
      <c r="U253" s="51"/>
      <c r="V253" s="43">
        <f t="shared" si="19"/>
        <v>0</v>
      </c>
      <c r="W253" s="52"/>
      <c r="X253" s="52"/>
      <c r="Z253" s="53">
        <f t="shared" si="18"/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f t="shared" si="22"/>
        <v>0</v>
      </c>
      <c r="AS253" s="59">
        <f t="shared" si="20"/>
        <v>0</v>
      </c>
      <c r="AU253">
        <f t="shared" si="21"/>
        <v>0</v>
      </c>
    </row>
    <row r="254" spans="3:47" x14ac:dyDescent="0.25">
      <c r="C254" s="13"/>
      <c r="D254" s="12"/>
      <c r="E254" s="14"/>
      <c r="G254" s="59"/>
      <c r="H254" s="59"/>
      <c r="I254" s="59"/>
      <c r="J254" s="24"/>
      <c r="K254" s="23"/>
      <c r="L254" s="21"/>
      <c r="N254" s="59"/>
      <c r="O254" s="59"/>
      <c r="P254" s="59"/>
      <c r="Q254" s="39"/>
      <c r="S254" s="50"/>
      <c r="T254" s="50"/>
      <c r="U254" s="51"/>
      <c r="V254" s="43">
        <f t="shared" si="19"/>
        <v>0</v>
      </c>
      <c r="W254" s="52"/>
      <c r="X254" s="52"/>
      <c r="Z254" s="53">
        <f t="shared" si="18"/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f t="shared" si="22"/>
        <v>0</v>
      </c>
      <c r="AS254" s="59">
        <f t="shared" si="20"/>
        <v>0</v>
      </c>
      <c r="AU254">
        <f t="shared" si="21"/>
        <v>0</v>
      </c>
    </row>
    <row r="255" spans="3:47" x14ac:dyDescent="0.25">
      <c r="C255" s="13"/>
      <c r="D255" s="12"/>
      <c r="E255" s="14"/>
      <c r="G255" s="59"/>
      <c r="H255" s="59"/>
      <c r="I255" s="59"/>
      <c r="J255" s="24"/>
      <c r="K255" s="23"/>
      <c r="L255" s="21"/>
      <c r="N255" s="59"/>
      <c r="O255" s="59"/>
      <c r="P255" s="59"/>
      <c r="Q255" s="39"/>
      <c r="S255" s="50"/>
      <c r="T255" s="50"/>
      <c r="U255" s="51"/>
      <c r="V255" s="43">
        <f t="shared" si="19"/>
        <v>0</v>
      </c>
      <c r="W255" s="52"/>
      <c r="X255" s="52"/>
      <c r="Z255" s="53">
        <f t="shared" si="18"/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f t="shared" si="22"/>
        <v>0</v>
      </c>
      <c r="AS255" s="59">
        <f t="shared" si="20"/>
        <v>0</v>
      </c>
      <c r="AU255">
        <f t="shared" si="21"/>
        <v>0</v>
      </c>
    </row>
    <row r="256" spans="3:47" x14ac:dyDescent="0.25">
      <c r="C256" s="13"/>
      <c r="D256" s="12"/>
      <c r="E256" s="14"/>
      <c r="G256" s="59"/>
      <c r="H256" s="59"/>
      <c r="I256" s="59"/>
      <c r="J256" s="24"/>
      <c r="K256" s="23"/>
      <c r="L256" s="21"/>
      <c r="N256" s="59"/>
      <c r="O256" s="59"/>
      <c r="P256" s="59"/>
      <c r="Q256" s="39"/>
      <c r="S256" s="50"/>
      <c r="T256" s="50"/>
      <c r="U256" s="51"/>
      <c r="V256" s="43">
        <f t="shared" si="19"/>
        <v>0</v>
      </c>
      <c r="W256" s="52"/>
      <c r="X256" s="52"/>
      <c r="Z256" s="53">
        <f t="shared" si="18"/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f t="shared" si="22"/>
        <v>0</v>
      </c>
      <c r="AS256" s="59">
        <f t="shared" si="20"/>
        <v>0</v>
      </c>
      <c r="AU256">
        <f t="shared" si="21"/>
        <v>0</v>
      </c>
    </row>
    <row r="257" spans="3:47" x14ac:dyDescent="0.25">
      <c r="C257" s="13"/>
      <c r="D257" s="12"/>
      <c r="E257" s="14"/>
      <c r="G257" s="59"/>
      <c r="H257" s="59"/>
      <c r="I257" s="59"/>
      <c r="J257" s="24"/>
      <c r="K257" s="23"/>
      <c r="L257" s="21"/>
      <c r="N257" s="59"/>
      <c r="O257" s="59"/>
      <c r="P257" s="59"/>
      <c r="Q257" s="39"/>
      <c r="S257" s="50"/>
      <c r="T257" s="50"/>
      <c r="U257" s="51"/>
      <c r="V257" s="43">
        <f t="shared" si="19"/>
        <v>0</v>
      </c>
      <c r="W257" s="52"/>
      <c r="X257" s="52"/>
      <c r="Z257" s="53">
        <f t="shared" si="18"/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f t="shared" si="22"/>
        <v>0</v>
      </c>
      <c r="AS257" s="59">
        <f t="shared" si="20"/>
        <v>0</v>
      </c>
      <c r="AU257">
        <f t="shared" si="21"/>
        <v>0</v>
      </c>
    </row>
    <row r="258" spans="3:47" x14ac:dyDescent="0.25">
      <c r="C258" s="13"/>
      <c r="D258" s="12"/>
      <c r="E258" s="14"/>
      <c r="G258" s="59"/>
      <c r="H258" s="59"/>
      <c r="I258" s="59"/>
      <c r="J258" s="24"/>
      <c r="K258" s="23"/>
      <c r="L258" s="21"/>
      <c r="N258" s="59"/>
      <c r="O258" s="59"/>
      <c r="P258" s="59"/>
      <c r="Q258" s="39"/>
      <c r="S258" s="50"/>
      <c r="T258" s="50"/>
      <c r="U258" s="51"/>
      <c r="V258" s="43">
        <f t="shared" si="19"/>
        <v>0</v>
      </c>
      <c r="W258" s="52"/>
      <c r="X258" s="52"/>
      <c r="Z258" s="53">
        <f t="shared" si="18"/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f t="shared" si="22"/>
        <v>0</v>
      </c>
      <c r="AS258" s="59">
        <f t="shared" si="20"/>
        <v>0</v>
      </c>
      <c r="AU258">
        <f t="shared" si="21"/>
        <v>0</v>
      </c>
    </row>
    <row r="259" spans="3:47" x14ac:dyDescent="0.25">
      <c r="C259" s="13"/>
      <c r="D259" s="12"/>
      <c r="E259" s="14"/>
      <c r="G259" s="59"/>
      <c r="H259" s="59"/>
      <c r="I259" s="59"/>
      <c r="J259" s="24"/>
      <c r="K259" s="23"/>
      <c r="L259" s="21"/>
      <c r="N259" s="59"/>
      <c r="O259" s="59"/>
      <c r="P259" s="59"/>
      <c r="Q259" s="39"/>
      <c r="S259" s="50"/>
      <c r="T259" s="50"/>
      <c r="U259" s="51"/>
      <c r="V259" s="43">
        <f t="shared" si="19"/>
        <v>0</v>
      </c>
      <c r="W259" s="52"/>
      <c r="X259" s="52"/>
      <c r="Z259" s="53">
        <f t="shared" ref="Z259:Z322" si="23">SUM(AA259,AD259,AE259,AF259,AG259,AH259,AI259,AJ259,AK259,AL259,AM259,AN259)</f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f t="shared" si="22"/>
        <v>0</v>
      </c>
      <c r="AS259" s="59">
        <f t="shared" si="20"/>
        <v>0</v>
      </c>
      <c r="AU259">
        <f t="shared" si="21"/>
        <v>0</v>
      </c>
    </row>
    <row r="260" spans="3:47" x14ac:dyDescent="0.25">
      <c r="C260" s="13"/>
      <c r="D260" s="12"/>
      <c r="E260" s="14"/>
      <c r="G260" s="59"/>
      <c r="H260" s="59"/>
      <c r="I260" s="59"/>
      <c r="J260" s="24"/>
      <c r="K260" s="23"/>
      <c r="L260" s="21"/>
      <c r="N260" s="59"/>
      <c r="O260" s="59"/>
      <c r="P260" s="59"/>
      <c r="Q260" s="39"/>
      <c r="S260" s="50"/>
      <c r="T260" s="50"/>
      <c r="U260" s="51"/>
      <c r="V260" s="43">
        <f t="shared" ref="V260:V323" si="24">(SUM(W260,X260))-Z260</f>
        <v>0</v>
      </c>
      <c r="W260" s="52"/>
      <c r="X260" s="52"/>
      <c r="Z260" s="53">
        <f t="shared" si="23"/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f t="shared" si="22"/>
        <v>0</v>
      </c>
      <c r="AS260" s="59">
        <f t="shared" ref="AS260:AS323" si="25">(AP260*6)+(AQ260*8)+(AR260*5)</f>
        <v>0</v>
      </c>
      <c r="AU260">
        <f t="shared" ref="AU260:AU323" si="26">AT260*5</f>
        <v>0</v>
      </c>
    </row>
    <row r="261" spans="3:47" x14ac:dyDescent="0.25">
      <c r="C261" s="13"/>
      <c r="D261" s="12"/>
      <c r="E261" s="14"/>
      <c r="G261" s="59"/>
      <c r="H261" s="59"/>
      <c r="I261" s="59"/>
      <c r="J261" s="24"/>
      <c r="K261" s="23"/>
      <c r="L261" s="21"/>
      <c r="N261" s="59"/>
      <c r="O261" s="59"/>
      <c r="P261" s="59"/>
      <c r="Q261" s="39"/>
      <c r="S261" s="50"/>
      <c r="T261" s="50"/>
      <c r="U261" s="51"/>
      <c r="V261" s="43">
        <f t="shared" si="24"/>
        <v>0</v>
      </c>
      <c r="W261" s="52"/>
      <c r="X261" s="52"/>
      <c r="Z261" s="53">
        <f t="shared" si="23"/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f t="shared" si="22"/>
        <v>0</v>
      </c>
      <c r="AS261" s="59">
        <f t="shared" si="25"/>
        <v>0</v>
      </c>
      <c r="AU261">
        <f t="shared" si="26"/>
        <v>0</v>
      </c>
    </row>
    <row r="262" spans="3:47" x14ac:dyDescent="0.25">
      <c r="C262" s="13"/>
      <c r="D262" s="12"/>
      <c r="E262" s="14"/>
      <c r="G262" s="59"/>
      <c r="H262" s="59"/>
      <c r="I262" s="59"/>
      <c r="J262" s="24"/>
      <c r="K262" s="23"/>
      <c r="L262" s="21"/>
      <c r="N262" s="59"/>
      <c r="O262" s="59"/>
      <c r="P262" s="59"/>
      <c r="Q262" s="39"/>
      <c r="S262" s="50"/>
      <c r="T262" s="50"/>
      <c r="U262" s="51"/>
      <c r="V262" s="43">
        <f t="shared" si="24"/>
        <v>0</v>
      </c>
      <c r="W262" s="52"/>
      <c r="X262" s="52"/>
      <c r="Z262" s="53">
        <f t="shared" si="23"/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f t="shared" si="22"/>
        <v>0</v>
      </c>
      <c r="AS262" s="59">
        <f t="shared" si="25"/>
        <v>0</v>
      </c>
      <c r="AU262">
        <f t="shared" si="26"/>
        <v>0</v>
      </c>
    </row>
    <row r="263" spans="3:47" x14ac:dyDescent="0.25">
      <c r="C263" s="13"/>
      <c r="D263" s="12"/>
      <c r="E263" s="14"/>
      <c r="G263" s="59"/>
      <c r="H263" s="59"/>
      <c r="I263" s="59"/>
      <c r="J263" s="24"/>
      <c r="K263" s="23"/>
      <c r="L263" s="21"/>
      <c r="N263" s="59"/>
      <c r="O263" s="59"/>
      <c r="P263" s="59"/>
      <c r="Q263" s="39"/>
      <c r="S263" s="50"/>
      <c r="T263" s="50"/>
      <c r="U263" s="51"/>
      <c r="V263" s="43">
        <f t="shared" si="24"/>
        <v>0</v>
      </c>
      <c r="W263" s="52"/>
      <c r="X263" s="52"/>
      <c r="Z263" s="53">
        <f t="shared" si="23"/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f t="shared" si="22"/>
        <v>0</v>
      </c>
      <c r="AS263" s="59">
        <f t="shared" si="25"/>
        <v>0</v>
      </c>
      <c r="AU263">
        <f t="shared" si="26"/>
        <v>0</v>
      </c>
    </row>
    <row r="264" spans="3:47" x14ac:dyDescent="0.25">
      <c r="C264" s="13"/>
      <c r="D264" s="12"/>
      <c r="E264" s="14"/>
      <c r="G264" s="59"/>
      <c r="H264" s="59"/>
      <c r="I264" s="59"/>
      <c r="J264" s="24"/>
      <c r="K264" s="23"/>
      <c r="L264" s="21"/>
      <c r="N264" s="59"/>
      <c r="O264" s="59"/>
      <c r="P264" s="59"/>
      <c r="Q264" s="39"/>
      <c r="S264" s="50"/>
      <c r="T264" s="50"/>
      <c r="U264" s="51"/>
      <c r="V264" s="43">
        <f t="shared" si="24"/>
        <v>0</v>
      </c>
      <c r="W264" s="52"/>
      <c r="X264" s="52"/>
      <c r="Z264" s="53">
        <f t="shared" si="23"/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f t="shared" si="22"/>
        <v>0</v>
      </c>
      <c r="AS264" s="59">
        <f t="shared" si="25"/>
        <v>0</v>
      </c>
      <c r="AU264">
        <f t="shared" si="26"/>
        <v>0</v>
      </c>
    </row>
    <row r="265" spans="3:47" x14ac:dyDescent="0.25">
      <c r="C265" s="13"/>
      <c r="D265" s="12"/>
      <c r="E265" s="14"/>
      <c r="G265" s="59"/>
      <c r="H265" s="59"/>
      <c r="I265" s="59"/>
      <c r="J265" s="24"/>
      <c r="K265" s="23"/>
      <c r="L265" s="21"/>
      <c r="N265" s="59"/>
      <c r="O265" s="59"/>
      <c r="P265" s="59"/>
      <c r="Q265" s="39"/>
      <c r="S265" s="50"/>
      <c r="T265" s="50"/>
      <c r="U265" s="51"/>
      <c r="V265" s="43">
        <f t="shared" si="24"/>
        <v>0</v>
      </c>
      <c r="W265" s="52"/>
      <c r="X265" s="52"/>
      <c r="Z265" s="53">
        <f t="shared" si="23"/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f t="shared" si="22"/>
        <v>0</v>
      </c>
      <c r="AS265" s="59">
        <f t="shared" si="25"/>
        <v>0</v>
      </c>
      <c r="AU265">
        <f t="shared" si="26"/>
        <v>0</v>
      </c>
    </row>
    <row r="266" spans="3:47" x14ac:dyDescent="0.25">
      <c r="C266" s="13"/>
      <c r="D266" s="12"/>
      <c r="E266" s="14"/>
      <c r="G266" s="59"/>
      <c r="H266" s="59"/>
      <c r="I266" s="59"/>
      <c r="J266" s="24"/>
      <c r="K266" s="23"/>
      <c r="L266" s="21"/>
      <c r="N266" s="59"/>
      <c r="O266" s="59"/>
      <c r="P266" s="59"/>
      <c r="Q266" s="39"/>
      <c r="S266" s="50"/>
      <c r="T266" s="50"/>
      <c r="U266" s="51"/>
      <c r="V266" s="43">
        <f t="shared" si="24"/>
        <v>0</v>
      </c>
      <c r="W266" s="52"/>
      <c r="X266" s="52"/>
      <c r="Z266" s="53">
        <f t="shared" si="23"/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f t="shared" si="22"/>
        <v>0</v>
      </c>
      <c r="AS266" s="59">
        <f t="shared" si="25"/>
        <v>0</v>
      </c>
      <c r="AU266">
        <f t="shared" si="26"/>
        <v>0</v>
      </c>
    </row>
    <row r="267" spans="3:47" x14ac:dyDescent="0.25">
      <c r="C267" s="13"/>
      <c r="D267" s="12"/>
      <c r="E267" s="14"/>
      <c r="G267" s="59"/>
      <c r="H267" s="59"/>
      <c r="I267" s="59"/>
      <c r="J267" s="24"/>
      <c r="K267" s="23"/>
      <c r="L267" s="21"/>
      <c r="N267" s="59"/>
      <c r="O267" s="59"/>
      <c r="P267" s="59"/>
      <c r="Q267" s="39"/>
      <c r="S267" s="50"/>
      <c r="T267" s="50"/>
      <c r="U267" s="51"/>
      <c r="V267" s="43">
        <f t="shared" si="24"/>
        <v>0</v>
      </c>
      <c r="W267" s="52"/>
      <c r="X267" s="52"/>
      <c r="Z267" s="53">
        <f t="shared" si="23"/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f t="shared" si="22"/>
        <v>0</v>
      </c>
      <c r="AS267" s="59">
        <f t="shared" si="25"/>
        <v>0</v>
      </c>
      <c r="AU267">
        <f t="shared" si="26"/>
        <v>0</v>
      </c>
    </row>
    <row r="268" spans="3:47" x14ac:dyDescent="0.25">
      <c r="C268" s="13"/>
      <c r="D268" s="12"/>
      <c r="E268" s="14"/>
      <c r="G268" s="59"/>
      <c r="H268" s="59"/>
      <c r="I268" s="59"/>
      <c r="J268" s="24"/>
      <c r="K268" s="23"/>
      <c r="L268" s="21"/>
      <c r="N268" s="59"/>
      <c r="O268" s="59"/>
      <c r="P268" s="59"/>
      <c r="Q268" s="39"/>
      <c r="S268" s="50"/>
      <c r="T268" s="50"/>
      <c r="U268" s="51"/>
      <c r="V268" s="43">
        <f t="shared" si="24"/>
        <v>0</v>
      </c>
      <c r="W268" s="52"/>
      <c r="X268" s="52"/>
      <c r="Z268" s="53">
        <f t="shared" si="23"/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f t="shared" si="22"/>
        <v>0</v>
      </c>
      <c r="AS268" s="59">
        <f t="shared" si="25"/>
        <v>0</v>
      </c>
      <c r="AU268">
        <f t="shared" si="26"/>
        <v>0</v>
      </c>
    </row>
    <row r="269" spans="3:47" x14ac:dyDescent="0.25">
      <c r="C269" s="13"/>
      <c r="D269" s="12"/>
      <c r="E269" s="14"/>
      <c r="G269" s="59"/>
      <c r="H269" s="59"/>
      <c r="I269" s="59"/>
      <c r="J269" s="24"/>
      <c r="K269" s="23"/>
      <c r="L269" s="21"/>
      <c r="N269" s="59"/>
      <c r="O269" s="59"/>
      <c r="P269" s="59"/>
      <c r="Q269" s="39"/>
      <c r="S269" s="50"/>
      <c r="T269" s="50"/>
      <c r="U269" s="51"/>
      <c r="V269" s="43">
        <f t="shared" si="24"/>
        <v>0</v>
      </c>
      <c r="W269" s="52"/>
      <c r="X269" s="52"/>
      <c r="Z269" s="53">
        <f t="shared" si="23"/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f t="shared" si="22"/>
        <v>0</v>
      </c>
      <c r="AS269" s="59">
        <f t="shared" si="25"/>
        <v>0</v>
      </c>
      <c r="AU269">
        <f t="shared" si="26"/>
        <v>0</v>
      </c>
    </row>
    <row r="270" spans="3:47" x14ac:dyDescent="0.25">
      <c r="C270" s="13"/>
      <c r="D270" s="12"/>
      <c r="E270" s="14"/>
      <c r="G270" s="59"/>
      <c r="H270" s="59"/>
      <c r="I270" s="59"/>
      <c r="J270" s="24"/>
      <c r="K270" s="23"/>
      <c r="L270" s="21"/>
      <c r="N270" s="59"/>
      <c r="O270" s="59"/>
      <c r="P270" s="59"/>
      <c r="Q270" s="39"/>
      <c r="S270" s="50"/>
      <c r="T270" s="50"/>
      <c r="U270" s="51"/>
      <c r="V270" s="43">
        <f t="shared" si="24"/>
        <v>0</v>
      </c>
      <c r="W270" s="52"/>
      <c r="X270" s="52"/>
      <c r="Z270" s="53">
        <f t="shared" si="23"/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f t="shared" si="22"/>
        <v>0</v>
      </c>
      <c r="AS270" s="59">
        <f t="shared" si="25"/>
        <v>0</v>
      </c>
      <c r="AU270">
        <f t="shared" si="26"/>
        <v>0</v>
      </c>
    </row>
    <row r="271" spans="3:47" x14ac:dyDescent="0.25">
      <c r="C271" s="13"/>
      <c r="D271" s="12"/>
      <c r="E271" s="14"/>
      <c r="G271" s="59"/>
      <c r="H271" s="59"/>
      <c r="I271" s="59"/>
      <c r="J271" s="24"/>
      <c r="K271" s="23"/>
      <c r="L271" s="21"/>
      <c r="N271" s="59"/>
      <c r="O271" s="59"/>
      <c r="P271" s="59"/>
      <c r="Q271" s="39"/>
      <c r="S271" s="50"/>
      <c r="T271" s="50"/>
      <c r="U271" s="51"/>
      <c r="V271" s="43">
        <f t="shared" si="24"/>
        <v>0</v>
      </c>
      <c r="W271" s="52"/>
      <c r="X271" s="52"/>
      <c r="Z271" s="53">
        <f t="shared" si="23"/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f t="shared" si="22"/>
        <v>0</v>
      </c>
      <c r="AS271" s="59">
        <f t="shared" si="25"/>
        <v>0</v>
      </c>
      <c r="AU271">
        <f t="shared" si="26"/>
        <v>0</v>
      </c>
    </row>
    <row r="272" spans="3:47" x14ac:dyDescent="0.25">
      <c r="C272" s="13"/>
      <c r="D272" s="12"/>
      <c r="E272" s="14"/>
      <c r="G272" s="59"/>
      <c r="H272" s="59"/>
      <c r="I272" s="59"/>
      <c r="J272" s="24"/>
      <c r="K272" s="23"/>
      <c r="L272" s="21"/>
      <c r="N272" s="59"/>
      <c r="O272" s="59"/>
      <c r="P272" s="59"/>
      <c r="Q272" s="39"/>
      <c r="S272" s="50"/>
      <c r="T272" s="50"/>
      <c r="U272" s="51"/>
      <c r="V272" s="43">
        <f t="shared" si="24"/>
        <v>0</v>
      </c>
      <c r="W272" s="52"/>
      <c r="X272" s="52"/>
      <c r="Z272" s="53">
        <f t="shared" si="23"/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f t="shared" si="22"/>
        <v>0</v>
      </c>
      <c r="AS272" s="59">
        <f t="shared" si="25"/>
        <v>0</v>
      </c>
      <c r="AU272">
        <f t="shared" si="26"/>
        <v>0</v>
      </c>
    </row>
    <row r="273" spans="3:47" x14ac:dyDescent="0.25">
      <c r="C273" s="13"/>
      <c r="D273" s="12"/>
      <c r="E273" s="14"/>
      <c r="G273" s="59"/>
      <c r="H273" s="59"/>
      <c r="I273" s="59"/>
      <c r="J273" s="24"/>
      <c r="K273" s="23"/>
      <c r="L273" s="21"/>
      <c r="N273" s="59"/>
      <c r="O273" s="59"/>
      <c r="P273" s="59"/>
      <c r="Q273" s="39"/>
      <c r="S273" s="50"/>
      <c r="T273" s="50"/>
      <c r="U273" s="51"/>
      <c r="V273" s="43">
        <f t="shared" si="24"/>
        <v>0</v>
      </c>
      <c r="W273" s="52"/>
      <c r="X273" s="52"/>
      <c r="Z273" s="53">
        <f t="shared" si="23"/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f t="shared" si="22"/>
        <v>0</v>
      </c>
      <c r="AS273" s="59">
        <f t="shared" si="25"/>
        <v>0</v>
      </c>
      <c r="AU273">
        <f t="shared" si="26"/>
        <v>0</v>
      </c>
    </row>
    <row r="274" spans="3:47" x14ac:dyDescent="0.25">
      <c r="C274" s="13"/>
      <c r="D274" s="12"/>
      <c r="E274" s="14"/>
      <c r="G274" s="59"/>
      <c r="H274" s="59"/>
      <c r="I274" s="59"/>
      <c r="J274" s="24"/>
      <c r="K274" s="23"/>
      <c r="L274" s="21"/>
      <c r="N274" s="59"/>
      <c r="O274" s="59"/>
      <c r="P274" s="59"/>
      <c r="Q274" s="39"/>
      <c r="S274" s="50"/>
      <c r="T274" s="50"/>
      <c r="U274" s="51"/>
      <c r="V274" s="43">
        <f t="shared" si="24"/>
        <v>0</v>
      </c>
      <c r="W274" s="52"/>
      <c r="X274" s="52"/>
      <c r="Z274" s="53">
        <f t="shared" si="23"/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f t="shared" si="22"/>
        <v>0</v>
      </c>
      <c r="AS274" s="59">
        <f t="shared" si="25"/>
        <v>0</v>
      </c>
      <c r="AU274">
        <f t="shared" si="26"/>
        <v>0</v>
      </c>
    </row>
    <row r="275" spans="3:47" x14ac:dyDescent="0.25">
      <c r="C275" s="13"/>
      <c r="D275" s="12"/>
      <c r="E275" s="14"/>
      <c r="G275" s="59"/>
      <c r="H275" s="59"/>
      <c r="I275" s="59"/>
      <c r="J275" s="24"/>
      <c r="K275" s="23"/>
      <c r="L275" s="21"/>
      <c r="N275" s="59"/>
      <c r="O275" s="59"/>
      <c r="P275" s="59"/>
      <c r="Q275" s="39"/>
      <c r="S275" s="50"/>
      <c r="T275" s="50"/>
      <c r="U275" s="51"/>
      <c r="V275" s="43">
        <f t="shared" si="24"/>
        <v>0</v>
      </c>
      <c r="W275" s="52"/>
      <c r="X275" s="52"/>
      <c r="Z275" s="53">
        <f t="shared" si="23"/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f t="shared" si="22"/>
        <v>0</v>
      </c>
      <c r="AS275" s="59">
        <f t="shared" si="25"/>
        <v>0</v>
      </c>
      <c r="AU275">
        <f t="shared" si="26"/>
        <v>0</v>
      </c>
    </row>
    <row r="276" spans="3:47" x14ac:dyDescent="0.25">
      <c r="C276" s="13"/>
      <c r="D276" s="12"/>
      <c r="E276" s="14"/>
      <c r="G276" s="59"/>
      <c r="H276" s="59"/>
      <c r="I276" s="59"/>
      <c r="J276" s="24"/>
      <c r="K276" s="23"/>
      <c r="L276" s="21"/>
      <c r="N276" s="59"/>
      <c r="O276" s="59"/>
      <c r="P276" s="59"/>
      <c r="Q276" s="39"/>
      <c r="S276" s="50"/>
      <c r="T276" s="50"/>
      <c r="U276" s="51"/>
      <c r="V276" s="43">
        <f t="shared" si="24"/>
        <v>0</v>
      </c>
      <c r="W276" s="52"/>
      <c r="X276" s="52"/>
      <c r="Z276" s="53">
        <f t="shared" si="23"/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f t="shared" si="22"/>
        <v>0</v>
      </c>
      <c r="AS276" s="59">
        <f t="shared" si="25"/>
        <v>0</v>
      </c>
      <c r="AU276">
        <f t="shared" si="26"/>
        <v>0</v>
      </c>
    </row>
    <row r="277" spans="3:47" x14ac:dyDescent="0.25">
      <c r="C277" s="13"/>
      <c r="D277" s="12"/>
      <c r="E277" s="14"/>
      <c r="G277" s="59"/>
      <c r="H277" s="59"/>
      <c r="I277" s="59"/>
      <c r="J277" s="24"/>
      <c r="K277" s="23"/>
      <c r="L277" s="21"/>
      <c r="N277" s="59"/>
      <c r="O277" s="59"/>
      <c r="P277" s="59"/>
      <c r="Q277" s="39"/>
      <c r="S277" s="50"/>
      <c r="T277" s="50"/>
      <c r="U277" s="51"/>
      <c r="V277" s="43">
        <f t="shared" si="24"/>
        <v>0</v>
      </c>
      <c r="W277" s="52"/>
      <c r="X277" s="52"/>
      <c r="Z277" s="53">
        <f t="shared" si="23"/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f t="shared" ref="AN277:AN340" si="27">SUM(AO277,AV277,AU277)</f>
        <v>0</v>
      </c>
      <c r="AS277" s="59">
        <f t="shared" si="25"/>
        <v>0</v>
      </c>
      <c r="AU277">
        <f t="shared" si="26"/>
        <v>0</v>
      </c>
    </row>
    <row r="278" spans="3:47" x14ac:dyDescent="0.25">
      <c r="C278" s="13"/>
      <c r="D278" s="12"/>
      <c r="E278" s="14"/>
      <c r="G278" s="59"/>
      <c r="H278" s="59"/>
      <c r="I278" s="59"/>
      <c r="J278" s="24"/>
      <c r="K278" s="23"/>
      <c r="L278" s="21"/>
      <c r="N278" s="59"/>
      <c r="O278" s="59"/>
      <c r="P278" s="59"/>
      <c r="Q278" s="39"/>
      <c r="S278" s="50"/>
      <c r="T278" s="50"/>
      <c r="U278" s="51"/>
      <c r="V278" s="43">
        <f t="shared" si="24"/>
        <v>0</v>
      </c>
      <c r="W278" s="52"/>
      <c r="X278" s="52"/>
      <c r="Z278" s="53">
        <f t="shared" si="23"/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f t="shared" si="27"/>
        <v>0</v>
      </c>
      <c r="AS278" s="59">
        <f t="shared" si="25"/>
        <v>0</v>
      </c>
      <c r="AU278">
        <f t="shared" si="26"/>
        <v>0</v>
      </c>
    </row>
    <row r="279" spans="3:47" x14ac:dyDescent="0.25">
      <c r="C279" s="13"/>
      <c r="D279" s="12"/>
      <c r="E279" s="14"/>
      <c r="G279" s="59"/>
      <c r="H279" s="59"/>
      <c r="I279" s="59"/>
      <c r="J279" s="24"/>
      <c r="K279" s="23"/>
      <c r="L279" s="21"/>
      <c r="N279" s="59"/>
      <c r="O279" s="59"/>
      <c r="P279" s="59"/>
      <c r="Q279" s="39"/>
      <c r="S279" s="50"/>
      <c r="T279" s="50"/>
      <c r="U279" s="51"/>
      <c r="V279" s="43">
        <f t="shared" si="24"/>
        <v>0</v>
      </c>
      <c r="W279" s="52"/>
      <c r="X279" s="52"/>
      <c r="Z279" s="53">
        <f t="shared" si="23"/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f t="shared" si="27"/>
        <v>0</v>
      </c>
      <c r="AS279" s="59">
        <f t="shared" si="25"/>
        <v>0</v>
      </c>
      <c r="AU279">
        <f t="shared" si="26"/>
        <v>0</v>
      </c>
    </row>
    <row r="280" spans="3:47" x14ac:dyDescent="0.25">
      <c r="C280" s="13"/>
      <c r="D280" s="12"/>
      <c r="E280" s="14"/>
      <c r="G280" s="59"/>
      <c r="H280" s="59"/>
      <c r="I280" s="59"/>
      <c r="J280" s="24"/>
      <c r="K280" s="23"/>
      <c r="L280" s="21"/>
      <c r="N280" s="59"/>
      <c r="O280" s="59"/>
      <c r="P280" s="59"/>
      <c r="Q280" s="39"/>
      <c r="S280" s="50"/>
      <c r="T280" s="50"/>
      <c r="U280" s="51"/>
      <c r="V280" s="43">
        <f t="shared" si="24"/>
        <v>0</v>
      </c>
      <c r="W280" s="52"/>
      <c r="X280" s="52"/>
      <c r="Z280" s="53">
        <f t="shared" si="23"/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f t="shared" si="27"/>
        <v>0</v>
      </c>
      <c r="AS280" s="59">
        <f t="shared" si="25"/>
        <v>0</v>
      </c>
      <c r="AU280">
        <f t="shared" si="26"/>
        <v>0</v>
      </c>
    </row>
    <row r="281" spans="3:47" x14ac:dyDescent="0.25">
      <c r="C281" s="13"/>
      <c r="D281" s="12"/>
      <c r="E281" s="14"/>
      <c r="G281" s="59"/>
      <c r="H281" s="59"/>
      <c r="I281" s="59"/>
      <c r="J281" s="24"/>
      <c r="K281" s="23"/>
      <c r="L281" s="21"/>
      <c r="N281" s="59"/>
      <c r="O281" s="59"/>
      <c r="P281" s="59"/>
      <c r="Q281" s="39"/>
      <c r="S281" s="50"/>
      <c r="T281" s="50"/>
      <c r="U281" s="51"/>
      <c r="V281" s="43">
        <f t="shared" si="24"/>
        <v>0</v>
      </c>
      <c r="W281" s="52"/>
      <c r="X281" s="52"/>
      <c r="Z281" s="53">
        <f t="shared" si="23"/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f t="shared" si="27"/>
        <v>0</v>
      </c>
      <c r="AS281" s="59">
        <f t="shared" si="25"/>
        <v>0</v>
      </c>
      <c r="AU281">
        <f t="shared" si="26"/>
        <v>0</v>
      </c>
    </row>
    <row r="282" spans="3:47" x14ac:dyDescent="0.25">
      <c r="C282" s="13"/>
      <c r="D282" s="12"/>
      <c r="E282" s="14"/>
      <c r="G282" s="59"/>
      <c r="H282" s="59"/>
      <c r="I282" s="59"/>
      <c r="J282" s="24"/>
      <c r="K282" s="23"/>
      <c r="L282" s="21"/>
      <c r="N282" s="59"/>
      <c r="O282" s="59"/>
      <c r="P282" s="59"/>
      <c r="Q282" s="39"/>
      <c r="S282" s="50"/>
      <c r="T282" s="50"/>
      <c r="U282" s="51"/>
      <c r="V282" s="43">
        <f t="shared" si="24"/>
        <v>0</v>
      </c>
      <c r="W282" s="52"/>
      <c r="X282" s="52"/>
      <c r="Z282" s="53">
        <f t="shared" si="23"/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f t="shared" si="27"/>
        <v>0</v>
      </c>
      <c r="AS282" s="59">
        <f t="shared" si="25"/>
        <v>0</v>
      </c>
      <c r="AU282">
        <f t="shared" si="26"/>
        <v>0</v>
      </c>
    </row>
    <row r="283" spans="3:47" x14ac:dyDescent="0.25">
      <c r="C283" s="13"/>
      <c r="D283" s="12"/>
      <c r="E283" s="14"/>
      <c r="G283" s="59"/>
      <c r="H283" s="59"/>
      <c r="I283" s="59"/>
      <c r="J283" s="24"/>
      <c r="K283" s="23"/>
      <c r="L283" s="21"/>
      <c r="N283" s="59"/>
      <c r="O283" s="59"/>
      <c r="P283" s="59"/>
      <c r="Q283" s="39"/>
      <c r="S283" s="50"/>
      <c r="T283" s="50"/>
      <c r="U283" s="51"/>
      <c r="V283" s="43">
        <f t="shared" si="24"/>
        <v>0</v>
      </c>
      <c r="W283" s="52"/>
      <c r="X283" s="52"/>
      <c r="Z283" s="53">
        <f t="shared" si="23"/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f t="shared" si="27"/>
        <v>0</v>
      </c>
      <c r="AS283" s="59">
        <f t="shared" si="25"/>
        <v>0</v>
      </c>
      <c r="AU283">
        <f t="shared" si="26"/>
        <v>0</v>
      </c>
    </row>
    <row r="284" spans="3:47" x14ac:dyDescent="0.25">
      <c r="C284" s="13"/>
      <c r="D284" s="12"/>
      <c r="E284" s="14"/>
      <c r="G284" s="59"/>
      <c r="H284" s="59"/>
      <c r="I284" s="59"/>
      <c r="J284" s="24"/>
      <c r="K284" s="23"/>
      <c r="L284" s="21"/>
      <c r="N284" s="59"/>
      <c r="O284" s="59"/>
      <c r="P284" s="59"/>
      <c r="Q284" s="39"/>
      <c r="S284" s="50"/>
      <c r="T284" s="50"/>
      <c r="U284" s="51"/>
      <c r="V284" s="43">
        <f t="shared" si="24"/>
        <v>0</v>
      </c>
      <c r="W284" s="52"/>
      <c r="X284" s="52"/>
      <c r="Z284" s="53">
        <f t="shared" si="23"/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f t="shared" si="27"/>
        <v>0</v>
      </c>
      <c r="AS284" s="59">
        <f t="shared" si="25"/>
        <v>0</v>
      </c>
      <c r="AU284">
        <f t="shared" si="26"/>
        <v>0</v>
      </c>
    </row>
    <row r="285" spans="3:47" x14ac:dyDescent="0.25">
      <c r="C285" s="13"/>
      <c r="D285" s="12"/>
      <c r="E285" s="14"/>
      <c r="G285" s="59"/>
      <c r="H285" s="59"/>
      <c r="I285" s="59"/>
      <c r="J285" s="26"/>
      <c r="K285" s="14"/>
      <c r="L285" s="22"/>
      <c r="N285" s="59"/>
      <c r="O285" s="59"/>
      <c r="P285" s="59"/>
      <c r="Q285" s="39"/>
      <c r="S285" s="50"/>
      <c r="T285" s="50"/>
      <c r="U285" s="51"/>
      <c r="V285" s="43">
        <f t="shared" si="24"/>
        <v>0</v>
      </c>
      <c r="W285" s="52"/>
      <c r="X285" s="52"/>
      <c r="Z285" s="53">
        <f t="shared" si="23"/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f t="shared" si="27"/>
        <v>0</v>
      </c>
      <c r="AS285" s="59">
        <f t="shared" si="25"/>
        <v>0</v>
      </c>
      <c r="AU285">
        <f t="shared" si="26"/>
        <v>0</v>
      </c>
    </row>
    <row r="286" spans="3:47" x14ac:dyDescent="0.25">
      <c r="C286" s="13"/>
      <c r="D286" s="12"/>
      <c r="E286" s="14"/>
      <c r="G286" s="59"/>
      <c r="H286" s="59"/>
      <c r="I286" s="59"/>
      <c r="J286" s="26"/>
      <c r="K286" s="14"/>
      <c r="L286" s="22"/>
      <c r="N286" s="59"/>
      <c r="O286" s="59"/>
      <c r="P286" s="59"/>
      <c r="Q286" s="39"/>
      <c r="S286" s="50"/>
      <c r="T286" s="50"/>
      <c r="U286" s="51"/>
      <c r="V286" s="43">
        <f t="shared" si="24"/>
        <v>0</v>
      </c>
      <c r="W286" s="52"/>
      <c r="X286" s="52"/>
      <c r="Z286" s="53">
        <f t="shared" si="23"/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f t="shared" si="27"/>
        <v>0</v>
      </c>
      <c r="AS286" s="59">
        <f t="shared" si="25"/>
        <v>0</v>
      </c>
      <c r="AU286">
        <f t="shared" si="26"/>
        <v>0</v>
      </c>
    </row>
    <row r="287" spans="3:47" x14ac:dyDescent="0.25">
      <c r="C287" s="13"/>
      <c r="D287" s="12"/>
      <c r="E287" s="14"/>
      <c r="G287" s="59"/>
      <c r="H287" s="59"/>
      <c r="I287" s="59"/>
      <c r="J287" s="26"/>
      <c r="K287" s="14"/>
      <c r="L287" s="22"/>
      <c r="N287" s="59"/>
      <c r="O287" s="59"/>
      <c r="P287" s="59"/>
      <c r="Q287" s="39"/>
      <c r="S287" s="50"/>
      <c r="T287" s="50"/>
      <c r="U287" s="51"/>
      <c r="V287" s="43">
        <f t="shared" si="24"/>
        <v>0</v>
      </c>
      <c r="W287" s="52"/>
      <c r="X287" s="52"/>
      <c r="Z287" s="53">
        <f t="shared" si="23"/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f t="shared" si="27"/>
        <v>0</v>
      </c>
      <c r="AS287" s="59">
        <f t="shared" si="25"/>
        <v>0</v>
      </c>
      <c r="AU287">
        <f t="shared" si="26"/>
        <v>0</v>
      </c>
    </row>
    <row r="288" spans="3:47" x14ac:dyDescent="0.25">
      <c r="C288" s="13"/>
      <c r="D288" s="12"/>
      <c r="E288" s="14"/>
      <c r="G288" s="59"/>
      <c r="H288" s="59"/>
      <c r="I288" s="59"/>
      <c r="J288" s="26"/>
      <c r="K288" s="14"/>
      <c r="L288" s="22"/>
      <c r="N288" s="59"/>
      <c r="O288" s="59"/>
      <c r="P288" s="59"/>
      <c r="Q288" s="39"/>
      <c r="S288" s="50"/>
      <c r="T288" s="50"/>
      <c r="U288" s="51"/>
      <c r="V288" s="43">
        <f t="shared" si="24"/>
        <v>0</v>
      </c>
      <c r="W288" s="52"/>
      <c r="X288" s="52"/>
      <c r="Z288" s="53">
        <f t="shared" si="23"/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f t="shared" si="27"/>
        <v>0</v>
      </c>
      <c r="AS288" s="59">
        <f t="shared" si="25"/>
        <v>0</v>
      </c>
      <c r="AU288">
        <f t="shared" si="26"/>
        <v>0</v>
      </c>
    </row>
    <row r="289" spans="3:47" x14ac:dyDescent="0.25">
      <c r="C289" s="13"/>
      <c r="D289" s="12"/>
      <c r="E289" s="14"/>
      <c r="G289" s="59"/>
      <c r="H289" s="59"/>
      <c r="I289" s="59"/>
      <c r="J289" s="26"/>
      <c r="K289" s="14"/>
      <c r="L289" s="22"/>
      <c r="N289" s="59"/>
      <c r="O289" s="59"/>
      <c r="P289" s="59"/>
      <c r="Q289" s="37"/>
      <c r="S289" s="50"/>
      <c r="T289" s="50"/>
      <c r="U289" s="51"/>
      <c r="V289" s="43">
        <f t="shared" si="24"/>
        <v>0</v>
      </c>
      <c r="W289" s="52"/>
      <c r="X289" s="52"/>
      <c r="Z289" s="53">
        <f t="shared" si="23"/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f t="shared" si="27"/>
        <v>0</v>
      </c>
      <c r="AS289" s="59">
        <f t="shared" si="25"/>
        <v>0</v>
      </c>
      <c r="AU289">
        <f t="shared" si="26"/>
        <v>0</v>
      </c>
    </row>
    <row r="290" spans="3:47" x14ac:dyDescent="0.25">
      <c r="C290" s="13"/>
      <c r="D290" s="12"/>
      <c r="E290" s="14"/>
      <c r="G290" s="59"/>
      <c r="H290" s="59"/>
      <c r="I290" s="59"/>
      <c r="J290" s="26"/>
      <c r="K290" s="14"/>
      <c r="L290" s="22"/>
      <c r="N290" s="59"/>
      <c r="O290" s="59"/>
      <c r="P290" s="59"/>
      <c r="Q290" s="37"/>
      <c r="S290" s="50"/>
      <c r="T290" s="50"/>
      <c r="U290" s="51"/>
      <c r="V290" s="43">
        <f t="shared" si="24"/>
        <v>0</v>
      </c>
      <c r="W290" s="52"/>
      <c r="X290" s="52"/>
      <c r="Z290" s="53">
        <f t="shared" si="23"/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f t="shared" si="27"/>
        <v>0</v>
      </c>
      <c r="AS290" s="59">
        <f t="shared" si="25"/>
        <v>0</v>
      </c>
      <c r="AU290">
        <f t="shared" si="26"/>
        <v>0</v>
      </c>
    </row>
    <row r="291" spans="3:47" x14ac:dyDescent="0.25">
      <c r="C291" s="13"/>
      <c r="D291" s="12"/>
      <c r="E291" s="14"/>
      <c r="G291" s="59"/>
      <c r="H291" s="59"/>
      <c r="I291" s="59"/>
      <c r="J291" s="26"/>
      <c r="K291" s="14"/>
      <c r="L291" s="22"/>
      <c r="N291" s="59"/>
      <c r="O291" s="59"/>
      <c r="P291" s="59"/>
      <c r="Q291" s="37"/>
      <c r="S291" s="50"/>
      <c r="T291" s="50"/>
      <c r="U291" s="51"/>
      <c r="V291" s="43">
        <f t="shared" si="24"/>
        <v>0</v>
      </c>
      <c r="W291" s="52"/>
      <c r="X291" s="52"/>
      <c r="Z291" s="53">
        <f t="shared" si="23"/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f t="shared" si="27"/>
        <v>0</v>
      </c>
      <c r="AS291" s="59">
        <f t="shared" si="25"/>
        <v>0</v>
      </c>
      <c r="AU291">
        <f t="shared" si="26"/>
        <v>0</v>
      </c>
    </row>
    <row r="292" spans="3:47" x14ac:dyDescent="0.25">
      <c r="C292" s="13"/>
      <c r="D292" s="12"/>
      <c r="E292" s="14"/>
      <c r="G292" s="59"/>
      <c r="H292" s="59"/>
      <c r="I292" s="59"/>
      <c r="J292" s="26"/>
      <c r="K292" s="14"/>
      <c r="L292" s="22"/>
      <c r="N292" s="59"/>
      <c r="O292" s="59"/>
      <c r="P292" s="59"/>
      <c r="Q292" s="37"/>
      <c r="S292" s="50"/>
      <c r="T292" s="50"/>
      <c r="U292" s="51"/>
      <c r="V292" s="43">
        <f t="shared" si="24"/>
        <v>0</v>
      </c>
      <c r="W292" s="52"/>
      <c r="X292" s="52"/>
      <c r="Z292" s="53">
        <f t="shared" si="23"/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f t="shared" si="27"/>
        <v>0</v>
      </c>
      <c r="AS292" s="59">
        <f t="shared" si="25"/>
        <v>0</v>
      </c>
      <c r="AU292">
        <f t="shared" si="26"/>
        <v>0</v>
      </c>
    </row>
    <row r="293" spans="3:47" x14ac:dyDescent="0.25">
      <c r="C293" s="13"/>
      <c r="D293" s="12"/>
      <c r="E293" s="14"/>
      <c r="G293" s="59"/>
      <c r="H293" s="59"/>
      <c r="I293" s="59"/>
      <c r="J293" s="26"/>
      <c r="K293" s="14"/>
      <c r="L293" s="22"/>
      <c r="N293" s="59"/>
      <c r="O293" s="59"/>
      <c r="P293" s="59"/>
      <c r="Q293" s="37"/>
      <c r="S293" s="50"/>
      <c r="T293" s="50"/>
      <c r="U293" s="51"/>
      <c r="V293" s="43">
        <f t="shared" si="24"/>
        <v>0</v>
      </c>
      <c r="W293" s="52"/>
      <c r="X293" s="52"/>
      <c r="Z293" s="53">
        <f t="shared" si="23"/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f t="shared" si="27"/>
        <v>0</v>
      </c>
      <c r="AS293" s="59">
        <f t="shared" si="25"/>
        <v>0</v>
      </c>
      <c r="AU293">
        <f t="shared" si="26"/>
        <v>0</v>
      </c>
    </row>
    <row r="294" spans="3:47" x14ac:dyDescent="0.25">
      <c r="C294" s="13"/>
      <c r="D294" s="12"/>
      <c r="E294" s="14"/>
      <c r="G294" s="59"/>
      <c r="H294" s="59"/>
      <c r="I294" s="59"/>
      <c r="J294" s="26"/>
      <c r="K294" s="14"/>
      <c r="L294" s="22"/>
      <c r="N294" s="59"/>
      <c r="O294" s="59"/>
      <c r="P294" s="59"/>
      <c r="Q294" s="37"/>
      <c r="S294" s="50"/>
      <c r="T294" s="50"/>
      <c r="U294" s="51"/>
      <c r="V294" s="43">
        <f t="shared" si="24"/>
        <v>0</v>
      </c>
      <c r="W294" s="52"/>
      <c r="X294" s="52"/>
      <c r="Z294" s="53">
        <f t="shared" si="23"/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f t="shared" si="27"/>
        <v>0</v>
      </c>
      <c r="AS294" s="59">
        <f t="shared" si="25"/>
        <v>0</v>
      </c>
      <c r="AU294">
        <f t="shared" si="26"/>
        <v>0</v>
      </c>
    </row>
    <row r="295" spans="3:47" x14ac:dyDescent="0.25">
      <c r="C295" s="13"/>
      <c r="D295" s="12"/>
      <c r="E295" s="14"/>
      <c r="G295" s="59"/>
      <c r="H295" s="59"/>
      <c r="I295" s="59"/>
      <c r="J295" s="26"/>
      <c r="K295" s="14"/>
      <c r="L295" s="22"/>
      <c r="N295" s="59"/>
      <c r="O295" s="59"/>
      <c r="P295" s="59"/>
      <c r="Q295" s="37"/>
      <c r="S295" s="50"/>
      <c r="T295" s="50"/>
      <c r="U295" s="51"/>
      <c r="V295" s="43">
        <f t="shared" si="24"/>
        <v>0</v>
      </c>
      <c r="W295" s="52"/>
      <c r="X295" s="52"/>
      <c r="Z295" s="53">
        <f t="shared" si="23"/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f t="shared" si="27"/>
        <v>0</v>
      </c>
      <c r="AS295" s="59">
        <f t="shared" si="25"/>
        <v>0</v>
      </c>
      <c r="AU295">
        <f t="shared" si="26"/>
        <v>0</v>
      </c>
    </row>
    <row r="296" spans="3:47" x14ac:dyDescent="0.25">
      <c r="C296" s="13"/>
      <c r="D296" s="12"/>
      <c r="E296" s="14"/>
      <c r="G296" s="59"/>
      <c r="H296" s="59"/>
      <c r="I296" s="59"/>
      <c r="J296" s="26"/>
      <c r="K296" s="14"/>
      <c r="L296" s="22"/>
      <c r="N296" s="59"/>
      <c r="O296" s="59"/>
      <c r="P296" s="59"/>
      <c r="Q296" s="37"/>
      <c r="S296" s="50"/>
      <c r="T296" s="50"/>
      <c r="U296" s="51"/>
      <c r="V296" s="43">
        <f t="shared" si="24"/>
        <v>0</v>
      </c>
      <c r="W296" s="52"/>
      <c r="X296" s="52"/>
      <c r="Z296" s="53">
        <f t="shared" si="23"/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f t="shared" si="27"/>
        <v>0</v>
      </c>
      <c r="AS296" s="59">
        <f t="shared" si="25"/>
        <v>0</v>
      </c>
      <c r="AU296">
        <f t="shared" si="26"/>
        <v>0</v>
      </c>
    </row>
    <row r="297" spans="3:47" x14ac:dyDescent="0.25">
      <c r="C297" s="13"/>
      <c r="D297" s="12"/>
      <c r="E297" s="14"/>
      <c r="G297" s="59"/>
      <c r="H297" s="59"/>
      <c r="I297" s="59"/>
      <c r="J297" s="26"/>
      <c r="K297" s="14"/>
      <c r="L297" s="22"/>
      <c r="N297" s="59"/>
      <c r="O297" s="59"/>
      <c r="P297" s="59"/>
      <c r="Q297" s="37"/>
      <c r="S297" s="50"/>
      <c r="T297" s="50"/>
      <c r="U297" s="51"/>
      <c r="V297" s="43">
        <f t="shared" si="24"/>
        <v>0</v>
      </c>
      <c r="W297" s="52"/>
      <c r="X297" s="52"/>
      <c r="Z297" s="53">
        <f t="shared" si="23"/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f t="shared" si="27"/>
        <v>0</v>
      </c>
      <c r="AS297" s="59">
        <f t="shared" si="25"/>
        <v>0</v>
      </c>
      <c r="AU297">
        <f t="shared" si="26"/>
        <v>0</v>
      </c>
    </row>
    <row r="298" spans="3:47" x14ac:dyDescent="0.25">
      <c r="C298" s="13"/>
      <c r="D298" s="12"/>
      <c r="E298" s="14"/>
      <c r="G298" s="59"/>
      <c r="H298" s="59"/>
      <c r="I298" s="59"/>
      <c r="J298" s="26"/>
      <c r="K298" s="14"/>
      <c r="L298" s="22"/>
      <c r="N298" s="59"/>
      <c r="O298" s="59"/>
      <c r="P298" s="59"/>
      <c r="Q298" s="37"/>
      <c r="S298" s="50"/>
      <c r="T298" s="50"/>
      <c r="U298" s="51"/>
      <c r="V298" s="43">
        <f t="shared" si="24"/>
        <v>0</v>
      </c>
      <c r="W298" s="52"/>
      <c r="X298" s="52"/>
      <c r="Z298" s="53">
        <f t="shared" si="23"/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f t="shared" si="27"/>
        <v>0</v>
      </c>
      <c r="AS298" s="59">
        <f t="shared" si="25"/>
        <v>0</v>
      </c>
      <c r="AU298">
        <f t="shared" si="26"/>
        <v>0</v>
      </c>
    </row>
    <row r="299" spans="3:47" x14ac:dyDescent="0.25">
      <c r="C299" s="13"/>
      <c r="D299" s="12"/>
      <c r="E299" s="14"/>
      <c r="G299" s="59"/>
      <c r="H299" s="59"/>
      <c r="I299" s="59"/>
      <c r="J299" s="26"/>
      <c r="K299" s="14"/>
      <c r="L299" s="22"/>
      <c r="N299" s="59"/>
      <c r="O299" s="59"/>
      <c r="P299" s="59"/>
      <c r="Q299" s="37"/>
      <c r="S299" s="50"/>
      <c r="T299" s="50"/>
      <c r="U299" s="51"/>
      <c r="V299" s="43">
        <f t="shared" si="24"/>
        <v>0</v>
      </c>
      <c r="W299" s="52"/>
      <c r="X299" s="52"/>
      <c r="Z299" s="53">
        <f t="shared" si="23"/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f t="shared" si="27"/>
        <v>0</v>
      </c>
      <c r="AS299" s="59">
        <f t="shared" si="25"/>
        <v>0</v>
      </c>
      <c r="AU299">
        <f t="shared" si="26"/>
        <v>0</v>
      </c>
    </row>
    <row r="300" spans="3:47" x14ac:dyDescent="0.25">
      <c r="C300" s="13"/>
      <c r="D300" s="12"/>
      <c r="E300" s="14"/>
      <c r="G300" s="59"/>
      <c r="H300" s="59"/>
      <c r="I300" s="59"/>
      <c r="J300" s="26"/>
      <c r="K300" s="14"/>
      <c r="L300" s="22"/>
      <c r="N300" s="59"/>
      <c r="O300" s="59"/>
      <c r="P300" s="59"/>
      <c r="Q300" s="37"/>
      <c r="S300" s="50"/>
      <c r="T300" s="50"/>
      <c r="U300" s="51"/>
      <c r="V300" s="43">
        <f t="shared" si="24"/>
        <v>0</v>
      </c>
      <c r="W300" s="52"/>
      <c r="X300" s="52"/>
      <c r="Z300" s="53">
        <f t="shared" si="23"/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f t="shared" si="27"/>
        <v>0</v>
      </c>
      <c r="AS300" s="59">
        <f t="shared" si="25"/>
        <v>0</v>
      </c>
      <c r="AU300">
        <f t="shared" si="26"/>
        <v>0</v>
      </c>
    </row>
    <row r="301" spans="3:47" x14ac:dyDescent="0.25">
      <c r="C301" s="13"/>
      <c r="D301" s="12"/>
      <c r="E301" s="14"/>
      <c r="G301" s="59"/>
      <c r="H301" s="59"/>
      <c r="I301" s="59"/>
      <c r="J301" s="26"/>
      <c r="K301" s="14"/>
      <c r="L301" s="22"/>
      <c r="N301" s="59"/>
      <c r="O301" s="59"/>
      <c r="P301" s="59"/>
      <c r="Q301" s="37"/>
      <c r="S301" s="50"/>
      <c r="T301" s="50"/>
      <c r="U301" s="51"/>
      <c r="V301" s="43">
        <f t="shared" si="24"/>
        <v>0</v>
      </c>
      <c r="W301" s="52"/>
      <c r="X301" s="52"/>
      <c r="Z301" s="53">
        <f t="shared" si="23"/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f t="shared" si="27"/>
        <v>0</v>
      </c>
      <c r="AS301" s="59">
        <f t="shared" si="25"/>
        <v>0</v>
      </c>
      <c r="AU301">
        <f t="shared" si="26"/>
        <v>0</v>
      </c>
    </row>
    <row r="302" spans="3:47" x14ac:dyDescent="0.25">
      <c r="C302" s="13"/>
      <c r="D302" s="12"/>
      <c r="E302" s="14"/>
      <c r="G302" s="59"/>
      <c r="H302" s="59"/>
      <c r="I302" s="59"/>
      <c r="J302" s="26"/>
      <c r="K302" s="14"/>
      <c r="L302" s="22"/>
      <c r="N302" s="59"/>
      <c r="O302" s="59"/>
      <c r="P302" s="59"/>
      <c r="Q302" s="37"/>
      <c r="S302" s="50"/>
      <c r="T302" s="50"/>
      <c r="U302" s="51"/>
      <c r="V302" s="43">
        <f t="shared" si="24"/>
        <v>0</v>
      </c>
      <c r="W302" s="52"/>
      <c r="X302" s="52"/>
      <c r="Z302" s="53">
        <f t="shared" si="23"/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f t="shared" si="27"/>
        <v>0</v>
      </c>
      <c r="AS302" s="59">
        <f t="shared" si="25"/>
        <v>0</v>
      </c>
      <c r="AU302">
        <f t="shared" si="26"/>
        <v>0</v>
      </c>
    </row>
    <row r="303" spans="3:47" x14ac:dyDescent="0.25">
      <c r="C303" s="13"/>
      <c r="D303" s="12"/>
      <c r="E303" s="14"/>
      <c r="G303" s="59"/>
      <c r="H303" s="59"/>
      <c r="I303" s="59"/>
      <c r="J303" s="26"/>
      <c r="K303" s="14"/>
      <c r="L303" s="22"/>
      <c r="N303" s="59"/>
      <c r="O303" s="59"/>
      <c r="P303" s="59"/>
      <c r="Q303" s="37"/>
      <c r="S303" s="50"/>
      <c r="T303" s="50"/>
      <c r="U303" s="51"/>
      <c r="V303" s="43">
        <f t="shared" si="24"/>
        <v>0</v>
      </c>
      <c r="W303" s="52"/>
      <c r="X303" s="52"/>
      <c r="Z303" s="53">
        <f t="shared" si="23"/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f t="shared" si="27"/>
        <v>0</v>
      </c>
      <c r="AS303" s="59">
        <f t="shared" si="25"/>
        <v>0</v>
      </c>
      <c r="AU303">
        <f t="shared" si="26"/>
        <v>0</v>
      </c>
    </row>
    <row r="304" spans="3:47" x14ac:dyDescent="0.25">
      <c r="C304" s="13"/>
      <c r="D304" s="12"/>
      <c r="E304" s="14"/>
      <c r="G304" s="59"/>
      <c r="H304" s="59"/>
      <c r="I304" s="59"/>
      <c r="J304" s="26"/>
      <c r="K304" s="14"/>
      <c r="L304" s="22"/>
      <c r="N304" s="59"/>
      <c r="O304" s="59"/>
      <c r="P304" s="59"/>
      <c r="Q304" s="37"/>
      <c r="S304" s="50"/>
      <c r="T304" s="50"/>
      <c r="U304" s="51"/>
      <c r="V304" s="43">
        <f t="shared" si="24"/>
        <v>0</v>
      </c>
      <c r="W304" s="52"/>
      <c r="X304" s="52"/>
      <c r="Z304" s="53">
        <f t="shared" si="23"/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f t="shared" si="27"/>
        <v>0</v>
      </c>
      <c r="AS304" s="59">
        <f t="shared" si="25"/>
        <v>0</v>
      </c>
      <c r="AU304">
        <f t="shared" si="26"/>
        <v>0</v>
      </c>
    </row>
    <row r="305" spans="3:47" x14ac:dyDescent="0.25">
      <c r="C305" s="13"/>
      <c r="D305" s="12"/>
      <c r="E305" s="14"/>
      <c r="G305" s="59"/>
      <c r="H305" s="59"/>
      <c r="I305" s="59"/>
      <c r="J305" s="26"/>
      <c r="K305" s="14"/>
      <c r="L305" s="22"/>
      <c r="N305" s="59"/>
      <c r="O305" s="59"/>
      <c r="P305" s="59"/>
      <c r="Q305" s="37"/>
      <c r="S305" s="50"/>
      <c r="T305" s="50"/>
      <c r="U305" s="51"/>
      <c r="V305" s="43">
        <f t="shared" si="24"/>
        <v>0</v>
      </c>
      <c r="W305" s="52"/>
      <c r="X305" s="52"/>
      <c r="Z305" s="53">
        <f t="shared" si="23"/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f t="shared" si="27"/>
        <v>0</v>
      </c>
      <c r="AS305" s="59">
        <f t="shared" si="25"/>
        <v>0</v>
      </c>
      <c r="AU305">
        <f t="shared" si="26"/>
        <v>0</v>
      </c>
    </row>
    <row r="306" spans="3:47" x14ac:dyDescent="0.25">
      <c r="C306" s="13"/>
      <c r="D306" s="12"/>
      <c r="E306" s="14"/>
      <c r="G306" s="59"/>
      <c r="H306" s="59"/>
      <c r="I306" s="59"/>
      <c r="J306" s="26"/>
      <c r="K306" s="14"/>
      <c r="L306" s="22"/>
      <c r="N306" s="59"/>
      <c r="O306" s="59"/>
      <c r="P306" s="59"/>
      <c r="Q306" s="37"/>
      <c r="S306" s="50"/>
      <c r="T306" s="50"/>
      <c r="U306" s="51"/>
      <c r="V306" s="43">
        <f t="shared" si="24"/>
        <v>0</v>
      </c>
      <c r="W306" s="52"/>
      <c r="X306" s="52"/>
      <c r="Z306" s="53">
        <f t="shared" si="23"/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f t="shared" si="27"/>
        <v>0</v>
      </c>
      <c r="AS306" s="59">
        <f t="shared" si="25"/>
        <v>0</v>
      </c>
      <c r="AU306">
        <f t="shared" si="26"/>
        <v>0</v>
      </c>
    </row>
    <row r="307" spans="3:47" x14ac:dyDescent="0.25">
      <c r="C307" s="13"/>
      <c r="D307" s="12"/>
      <c r="E307" s="14"/>
      <c r="G307" s="59"/>
      <c r="H307" s="59"/>
      <c r="I307" s="59"/>
      <c r="J307" s="26"/>
      <c r="K307" s="14"/>
      <c r="L307" s="22"/>
      <c r="N307" s="59"/>
      <c r="O307" s="59"/>
      <c r="P307" s="59"/>
      <c r="Q307" s="37"/>
      <c r="S307" s="50"/>
      <c r="T307" s="50"/>
      <c r="U307" s="51"/>
      <c r="V307" s="43">
        <f t="shared" si="24"/>
        <v>0</v>
      </c>
      <c r="W307" s="52"/>
      <c r="X307" s="52"/>
      <c r="Z307" s="53">
        <f t="shared" si="23"/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f t="shared" si="27"/>
        <v>0</v>
      </c>
      <c r="AS307" s="59">
        <f t="shared" si="25"/>
        <v>0</v>
      </c>
      <c r="AU307">
        <f t="shared" si="26"/>
        <v>0</v>
      </c>
    </row>
    <row r="308" spans="3:47" x14ac:dyDescent="0.25">
      <c r="C308" s="13"/>
      <c r="D308" s="12"/>
      <c r="E308" s="14"/>
      <c r="G308" s="59"/>
      <c r="H308" s="59"/>
      <c r="I308" s="59"/>
      <c r="J308" s="26"/>
      <c r="K308" s="14"/>
      <c r="L308" s="22"/>
      <c r="N308" s="59"/>
      <c r="O308" s="59"/>
      <c r="P308" s="59"/>
      <c r="Q308" s="37"/>
      <c r="S308" s="50"/>
      <c r="T308" s="50"/>
      <c r="U308" s="51"/>
      <c r="V308" s="43">
        <f t="shared" si="24"/>
        <v>0</v>
      </c>
      <c r="W308" s="52"/>
      <c r="X308" s="52"/>
      <c r="Z308" s="53">
        <f t="shared" si="23"/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f t="shared" si="27"/>
        <v>0</v>
      </c>
      <c r="AS308" s="59">
        <f t="shared" si="25"/>
        <v>0</v>
      </c>
      <c r="AU308">
        <f t="shared" si="26"/>
        <v>0</v>
      </c>
    </row>
    <row r="309" spans="3:47" x14ac:dyDescent="0.25">
      <c r="C309" s="13"/>
      <c r="D309" s="12"/>
      <c r="E309" s="14"/>
      <c r="G309" s="59"/>
      <c r="H309" s="59"/>
      <c r="I309" s="59"/>
      <c r="J309" s="26"/>
      <c r="K309" s="14"/>
      <c r="L309" s="22"/>
      <c r="N309" s="59"/>
      <c r="O309" s="59"/>
      <c r="P309" s="59"/>
      <c r="Q309" s="37"/>
      <c r="S309" s="50"/>
      <c r="T309" s="50"/>
      <c r="U309" s="51"/>
      <c r="V309" s="43">
        <f t="shared" si="24"/>
        <v>0</v>
      </c>
      <c r="W309" s="52"/>
      <c r="X309" s="52"/>
      <c r="Z309" s="53">
        <f t="shared" si="23"/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f t="shared" si="27"/>
        <v>0</v>
      </c>
      <c r="AS309" s="59">
        <f t="shared" si="25"/>
        <v>0</v>
      </c>
      <c r="AU309">
        <f t="shared" si="26"/>
        <v>0</v>
      </c>
    </row>
    <row r="310" spans="3:47" x14ac:dyDescent="0.25">
      <c r="C310" s="13"/>
      <c r="D310" s="12"/>
      <c r="E310" s="14"/>
      <c r="G310" s="59"/>
      <c r="H310" s="59"/>
      <c r="I310" s="59"/>
      <c r="J310" s="26"/>
      <c r="K310" s="14"/>
      <c r="L310" s="22"/>
      <c r="N310" s="59"/>
      <c r="O310" s="59"/>
      <c r="P310" s="59"/>
      <c r="Q310" s="37"/>
      <c r="S310" s="50"/>
      <c r="T310" s="50"/>
      <c r="U310" s="51"/>
      <c r="V310" s="43">
        <f t="shared" si="24"/>
        <v>0</v>
      </c>
      <c r="W310" s="52"/>
      <c r="X310" s="52"/>
      <c r="Z310" s="53">
        <f t="shared" si="23"/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f t="shared" si="27"/>
        <v>0</v>
      </c>
      <c r="AS310" s="59">
        <f t="shared" si="25"/>
        <v>0</v>
      </c>
      <c r="AU310">
        <f t="shared" si="26"/>
        <v>0</v>
      </c>
    </row>
    <row r="311" spans="3:47" x14ac:dyDescent="0.25">
      <c r="C311" s="13"/>
      <c r="D311" s="12"/>
      <c r="E311" s="14"/>
      <c r="G311" s="59"/>
      <c r="H311" s="59"/>
      <c r="I311" s="59"/>
      <c r="J311" s="26"/>
      <c r="K311" s="14"/>
      <c r="L311" s="22"/>
      <c r="N311" s="59"/>
      <c r="O311" s="59"/>
      <c r="P311" s="59"/>
      <c r="Q311" s="37"/>
      <c r="S311" s="50"/>
      <c r="T311" s="50"/>
      <c r="U311" s="51"/>
      <c r="V311" s="43">
        <f t="shared" si="24"/>
        <v>0</v>
      </c>
      <c r="W311" s="52"/>
      <c r="X311" s="52"/>
      <c r="Z311" s="53">
        <f t="shared" si="23"/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f t="shared" si="27"/>
        <v>0</v>
      </c>
      <c r="AS311" s="59">
        <f t="shared" si="25"/>
        <v>0</v>
      </c>
      <c r="AU311">
        <f t="shared" si="26"/>
        <v>0</v>
      </c>
    </row>
    <row r="312" spans="3:47" x14ac:dyDescent="0.25">
      <c r="C312" s="13"/>
      <c r="D312" s="12"/>
      <c r="E312" s="14"/>
      <c r="G312" s="59"/>
      <c r="H312" s="59"/>
      <c r="I312" s="59"/>
      <c r="J312" s="26"/>
      <c r="K312" s="14"/>
      <c r="L312" s="22"/>
      <c r="N312" s="59"/>
      <c r="O312" s="59"/>
      <c r="P312" s="59"/>
      <c r="Q312" s="37"/>
      <c r="S312" s="50"/>
      <c r="T312" s="50"/>
      <c r="U312" s="51"/>
      <c r="V312" s="43">
        <f t="shared" si="24"/>
        <v>0</v>
      </c>
      <c r="W312" s="52"/>
      <c r="X312" s="52"/>
      <c r="Z312" s="53">
        <f t="shared" si="23"/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f t="shared" si="27"/>
        <v>0</v>
      </c>
      <c r="AS312" s="59">
        <f t="shared" si="25"/>
        <v>0</v>
      </c>
      <c r="AU312">
        <f t="shared" si="26"/>
        <v>0</v>
      </c>
    </row>
    <row r="313" spans="3:47" x14ac:dyDescent="0.25">
      <c r="C313" s="13"/>
      <c r="D313" s="12"/>
      <c r="E313" s="14"/>
      <c r="G313" s="59"/>
      <c r="H313" s="59"/>
      <c r="I313" s="59"/>
      <c r="J313" s="26"/>
      <c r="K313" s="14"/>
      <c r="L313" s="22"/>
      <c r="N313" s="59"/>
      <c r="O313" s="59"/>
      <c r="P313" s="59"/>
      <c r="Q313" s="37"/>
      <c r="S313" s="50"/>
      <c r="T313" s="50"/>
      <c r="U313" s="51"/>
      <c r="V313" s="43">
        <f t="shared" si="24"/>
        <v>0</v>
      </c>
      <c r="W313" s="52"/>
      <c r="X313" s="52"/>
      <c r="Z313" s="53">
        <f t="shared" si="23"/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f t="shared" si="27"/>
        <v>0</v>
      </c>
      <c r="AS313" s="59">
        <f t="shared" si="25"/>
        <v>0</v>
      </c>
      <c r="AU313">
        <f t="shared" si="26"/>
        <v>0</v>
      </c>
    </row>
    <row r="314" spans="3:47" x14ac:dyDescent="0.25">
      <c r="C314" s="13"/>
      <c r="D314" s="12"/>
      <c r="E314" s="14"/>
      <c r="G314" s="59"/>
      <c r="H314" s="59"/>
      <c r="I314" s="59"/>
      <c r="J314" s="26"/>
      <c r="K314" s="14"/>
      <c r="L314" s="22"/>
      <c r="N314" s="59"/>
      <c r="O314" s="59"/>
      <c r="P314" s="59"/>
      <c r="Q314" s="37"/>
      <c r="S314" s="50"/>
      <c r="T314" s="50"/>
      <c r="U314" s="51"/>
      <c r="V314" s="43">
        <f t="shared" si="24"/>
        <v>0</v>
      </c>
      <c r="W314" s="52"/>
      <c r="X314" s="52"/>
      <c r="Z314" s="53">
        <f t="shared" si="23"/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f t="shared" si="27"/>
        <v>0</v>
      </c>
      <c r="AS314" s="59">
        <f t="shared" si="25"/>
        <v>0</v>
      </c>
      <c r="AU314">
        <f t="shared" si="26"/>
        <v>0</v>
      </c>
    </row>
    <row r="315" spans="3:47" x14ac:dyDescent="0.25">
      <c r="C315" s="13"/>
      <c r="D315" s="12"/>
      <c r="E315" s="14"/>
      <c r="G315" s="59"/>
      <c r="H315" s="59"/>
      <c r="I315" s="59"/>
      <c r="J315" s="26"/>
      <c r="K315" s="14"/>
      <c r="L315" s="22"/>
      <c r="N315" s="59"/>
      <c r="O315" s="59"/>
      <c r="P315" s="59"/>
      <c r="Q315" s="37"/>
      <c r="S315" s="50"/>
      <c r="T315" s="50"/>
      <c r="U315" s="51"/>
      <c r="V315" s="43">
        <f t="shared" si="24"/>
        <v>0</v>
      </c>
      <c r="W315" s="52"/>
      <c r="X315" s="52"/>
      <c r="Z315" s="53">
        <f t="shared" si="23"/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f t="shared" si="27"/>
        <v>0</v>
      </c>
      <c r="AS315" s="59">
        <f t="shared" si="25"/>
        <v>0</v>
      </c>
      <c r="AU315">
        <f t="shared" si="26"/>
        <v>0</v>
      </c>
    </row>
    <row r="316" spans="3:47" x14ac:dyDescent="0.25">
      <c r="C316" s="13"/>
      <c r="D316" s="12"/>
      <c r="E316" s="14"/>
      <c r="G316" s="59"/>
      <c r="H316" s="59"/>
      <c r="I316" s="59"/>
      <c r="J316" s="26"/>
      <c r="K316" s="14"/>
      <c r="L316" s="22"/>
      <c r="N316" s="59"/>
      <c r="O316" s="59"/>
      <c r="P316" s="59"/>
      <c r="Q316" s="37"/>
      <c r="S316" s="50"/>
      <c r="T316" s="50"/>
      <c r="U316" s="51"/>
      <c r="V316" s="43">
        <f t="shared" si="24"/>
        <v>0</v>
      </c>
      <c r="W316" s="52"/>
      <c r="X316" s="52"/>
      <c r="Z316" s="53">
        <f t="shared" si="23"/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f t="shared" si="27"/>
        <v>0</v>
      </c>
      <c r="AS316" s="59">
        <f t="shared" si="25"/>
        <v>0</v>
      </c>
      <c r="AU316">
        <f t="shared" si="26"/>
        <v>0</v>
      </c>
    </row>
    <row r="317" spans="3:47" x14ac:dyDescent="0.25">
      <c r="C317" s="13"/>
      <c r="D317" s="12"/>
      <c r="E317" s="14"/>
      <c r="G317" s="59"/>
      <c r="H317" s="59"/>
      <c r="I317" s="59"/>
      <c r="J317" s="26"/>
      <c r="K317" s="14"/>
      <c r="L317" s="22"/>
      <c r="N317" s="59"/>
      <c r="O317" s="59"/>
      <c r="P317" s="59"/>
      <c r="Q317" s="37"/>
      <c r="S317" s="50"/>
      <c r="T317" s="50"/>
      <c r="U317" s="51"/>
      <c r="V317" s="43">
        <f t="shared" si="24"/>
        <v>0</v>
      </c>
      <c r="W317" s="52"/>
      <c r="X317" s="52"/>
      <c r="Z317" s="53">
        <f t="shared" si="23"/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f t="shared" si="27"/>
        <v>0</v>
      </c>
      <c r="AS317" s="59">
        <f t="shared" si="25"/>
        <v>0</v>
      </c>
      <c r="AU317">
        <f t="shared" si="26"/>
        <v>0</v>
      </c>
    </row>
    <row r="318" spans="3:47" x14ac:dyDescent="0.25">
      <c r="C318" s="13"/>
      <c r="D318" s="12"/>
      <c r="E318" s="14"/>
      <c r="G318" s="59"/>
      <c r="H318" s="59"/>
      <c r="I318" s="59"/>
      <c r="J318" s="26"/>
      <c r="K318" s="14"/>
      <c r="L318" s="22"/>
      <c r="N318" s="59"/>
      <c r="O318" s="59"/>
      <c r="P318" s="59"/>
      <c r="Q318" s="37"/>
      <c r="S318" s="50"/>
      <c r="T318" s="50"/>
      <c r="U318" s="51"/>
      <c r="V318" s="43">
        <f t="shared" si="24"/>
        <v>0</v>
      </c>
      <c r="W318" s="52"/>
      <c r="X318" s="52"/>
      <c r="Z318" s="53">
        <f t="shared" si="23"/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f t="shared" si="27"/>
        <v>0</v>
      </c>
      <c r="AS318" s="59">
        <f t="shared" si="25"/>
        <v>0</v>
      </c>
      <c r="AU318">
        <f t="shared" si="26"/>
        <v>0</v>
      </c>
    </row>
    <row r="319" spans="3:47" x14ac:dyDescent="0.25">
      <c r="C319" s="13"/>
      <c r="D319" s="12"/>
      <c r="G319" s="59"/>
      <c r="H319" s="59"/>
      <c r="I319" s="59"/>
      <c r="J319" s="26"/>
      <c r="K319" s="14"/>
      <c r="L319" s="22"/>
      <c r="N319" s="59"/>
      <c r="O319" s="59"/>
      <c r="P319" s="59"/>
      <c r="Q319" s="37"/>
      <c r="S319" s="50"/>
      <c r="T319" s="50"/>
      <c r="U319" s="51"/>
      <c r="V319" s="43">
        <f t="shared" si="24"/>
        <v>0</v>
      </c>
      <c r="W319" s="52"/>
      <c r="X319" s="52"/>
      <c r="Z319" s="53">
        <f t="shared" si="23"/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f t="shared" si="27"/>
        <v>0</v>
      </c>
      <c r="AS319" s="59">
        <f t="shared" si="25"/>
        <v>0</v>
      </c>
      <c r="AU319">
        <f t="shared" si="26"/>
        <v>0</v>
      </c>
    </row>
    <row r="320" spans="3:47" x14ac:dyDescent="0.25">
      <c r="C320" s="13"/>
      <c r="D320" s="12"/>
      <c r="G320" s="59"/>
      <c r="H320" s="59"/>
      <c r="I320" s="59"/>
      <c r="J320" s="26"/>
      <c r="K320" s="14"/>
      <c r="L320" s="22"/>
      <c r="N320" s="59"/>
      <c r="O320" s="59"/>
      <c r="P320" s="59"/>
      <c r="Q320" s="37"/>
      <c r="S320" s="50"/>
      <c r="T320" s="50"/>
      <c r="U320" s="51"/>
      <c r="V320" s="43">
        <f t="shared" si="24"/>
        <v>0</v>
      </c>
      <c r="W320" s="52"/>
      <c r="X320" s="52"/>
      <c r="Z320" s="53">
        <f t="shared" si="23"/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f t="shared" si="27"/>
        <v>0</v>
      </c>
      <c r="AS320" s="59">
        <f t="shared" si="25"/>
        <v>0</v>
      </c>
      <c r="AU320">
        <f t="shared" si="26"/>
        <v>0</v>
      </c>
    </row>
    <row r="321" spans="3:47" x14ac:dyDescent="0.25">
      <c r="C321" s="13"/>
      <c r="D321" s="12"/>
      <c r="G321" s="59"/>
      <c r="H321" s="59"/>
      <c r="I321" s="59"/>
      <c r="J321" s="26"/>
      <c r="K321" s="14"/>
      <c r="L321" s="22"/>
      <c r="N321" s="59"/>
      <c r="O321" s="59"/>
      <c r="P321" s="59"/>
      <c r="Q321" s="37"/>
      <c r="S321" s="50"/>
      <c r="T321" s="50"/>
      <c r="U321" s="51"/>
      <c r="V321" s="43">
        <f t="shared" si="24"/>
        <v>0</v>
      </c>
      <c r="W321" s="52"/>
      <c r="X321" s="52"/>
      <c r="Z321" s="53">
        <f t="shared" si="23"/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f t="shared" si="27"/>
        <v>0</v>
      </c>
      <c r="AS321" s="59">
        <f t="shared" si="25"/>
        <v>0</v>
      </c>
      <c r="AU321">
        <f t="shared" si="26"/>
        <v>0</v>
      </c>
    </row>
    <row r="322" spans="3:47" x14ac:dyDescent="0.25">
      <c r="C322" s="13"/>
      <c r="D322" s="12"/>
      <c r="G322" s="59"/>
      <c r="H322" s="59"/>
      <c r="I322" s="59"/>
      <c r="J322" s="26"/>
      <c r="K322" s="14"/>
      <c r="L322" s="22"/>
      <c r="N322" s="59"/>
      <c r="O322" s="59"/>
      <c r="P322" s="59"/>
      <c r="Q322" s="37"/>
      <c r="S322" s="50"/>
      <c r="T322" s="50"/>
      <c r="U322" s="51"/>
      <c r="V322" s="43">
        <f t="shared" si="24"/>
        <v>0</v>
      </c>
      <c r="W322" s="52"/>
      <c r="X322" s="52"/>
      <c r="Z322" s="53">
        <f t="shared" si="23"/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f t="shared" si="27"/>
        <v>0</v>
      </c>
      <c r="AS322" s="59">
        <f t="shared" si="25"/>
        <v>0</v>
      </c>
      <c r="AU322">
        <f t="shared" si="26"/>
        <v>0</v>
      </c>
    </row>
    <row r="323" spans="3:47" x14ac:dyDescent="0.25">
      <c r="C323" s="13"/>
      <c r="D323" s="12"/>
      <c r="G323" s="59"/>
      <c r="H323" s="59"/>
      <c r="I323" s="59"/>
      <c r="J323" s="26"/>
      <c r="K323" s="14"/>
      <c r="L323" s="22"/>
      <c r="N323" s="59"/>
      <c r="O323" s="59"/>
      <c r="P323" s="59"/>
      <c r="Q323" s="37"/>
      <c r="S323" s="50"/>
      <c r="T323" s="50"/>
      <c r="U323" s="51"/>
      <c r="V323" s="43">
        <f t="shared" si="24"/>
        <v>0</v>
      </c>
      <c r="W323" s="52"/>
      <c r="X323" s="52"/>
      <c r="Z323" s="53">
        <f t="shared" ref="Z323:Z386" si="28">SUM(AA323,AD323,AE323,AF323,AG323,AH323,AI323,AJ323,AK323,AL323,AM323,AN323)</f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f t="shared" si="27"/>
        <v>0</v>
      </c>
      <c r="AS323" s="59">
        <f t="shared" si="25"/>
        <v>0</v>
      </c>
      <c r="AU323">
        <f t="shared" si="26"/>
        <v>0</v>
      </c>
    </row>
    <row r="324" spans="3:47" x14ac:dyDescent="0.25">
      <c r="C324" s="13"/>
      <c r="D324" s="12"/>
      <c r="G324" s="59"/>
      <c r="H324" s="59"/>
      <c r="I324" s="59"/>
      <c r="J324" s="26"/>
      <c r="K324" s="14"/>
      <c r="L324" s="22"/>
      <c r="N324" s="59"/>
      <c r="O324" s="59"/>
      <c r="P324" s="59"/>
      <c r="Q324" s="37"/>
      <c r="S324" s="50"/>
      <c r="T324" s="50"/>
      <c r="U324" s="51"/>
      <c r="V324" s="43">
        <f t="shared" ref="V324:V387" si="29">(SUM(W324,X324))-Z324</f>
        <v>0</v>
      </c>
      <c r="W324" s="52"/>
      <c r="X324" s="52"/>
      <c r="Z324" s="53">
        <f t="shared" si="28"/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f t="shared" si="27"/>
        <v>0</v>
      </c>
      <c r="AS324" s="59">
        <f t="shared" ref="AS324:AS354" si="30">(AP324*6)+(AQ324*8)+(AR324*5)</f>
        <v>0</v>
      </c>
      <c r="AU324">
        <f t="shared" ref="AU324:AU387" si="31">AT324*5</f>
        <v>0</v>
      </c>
    </row>
    <row r="325" spans="3:47" x14ac:dyDescent="0.25">
      <c r="C325" s="13"/>
      <c r="D325" s="12"/>
      <c r="G325" s="59"/>
      <c r="H325" s="59"/>
      <c r="I325" s="59"/>
      <c r="J325" s="26"/>
      <c r="K325" s="14"/>
      <c r="L325" s="22"/>
      <c r="N325" s="59"/>
      <c r="O325" s="59"/>
      <c r="P325" s="59"/>
      <c r="Q325" s="37"/>
      <c r="S325" s="50"/>
      <c r="T325" s="50"/>
      <c r="U325" s="51"/>
      <c r="V325" s="43">
        <f t="shared" si="29"/>
        <v>0</v>
      </c>
      <c r="W325" s="52"/>
      <c r="X325" s="52"/>
      <c r="Z325" s="53">
        <f t="shared" si="28"/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f t="shared" si="27"/>
        <v>0</v>
      </c>
      <c r="AS325" s="59">
        <f t="shared" si="30"/>
        <v>0</v>
      </c>
      <c r="AU325">
        <f t="shared" si="31"/>
        <v>0</v>
      </c>
    </row>
    <row r="326" spans="3:47" x14ac:dyDescent="0.25">
      <c r="C326" s="13"/>
      <c r="D326" s="12"/>
      <c r="G326" s="59"/>
      <c r="H326" s="59"/>
      <c r="I326" s="59"/>
      <c r="J326" s="26"/>
      <c r="K326" s="14"/>
      <c r="L326" s="22"/>
      <c r="N326" s="59"/>
      <c r="O326" s="59"/>
      <c r="P326" s="59"/>
      <c r="Q326" s="37"/>
      <c r="S326" s="50"/>
      <c r="T326" s="50"/>
      <c r="U326" s="51"/>
      <c r="V326" s="43">
        <f t="shared" si="29"/>
        <v>0</v>
      </c>
      <c r="W326" s="52"/>
      <c r="X326" s="52"/>
      <c r="Z326" s="53">
        <f t="shared" si="28"/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f t="shared" si="27"/>
        <v>0</v>
      </c>
      <c r="AS326" s="59">
        <f t="shared" si="30"/>
        <v>0</v>
      </c>
      <c r="AU326">
        <f t="shared" si="31"/>
        <v>0</v>
      </c>
    </row>
    <row r="327" spans="3:47" x14ac:dyDescent="0.25">
      <c r="C327" s="13"/>
      <c r="D327" s="12"/>
      <c r="G327" s="59"/>
      <c r="H327" s="59"/>
      <c r="I327" s="59"/>
      <c r="J327" s="26"/>
      <c r="K327" s="14"/>
      <c r="L327" s="22"/>
      <c r="N327" s="59"/>
      <c r="O327" s="59"/>
      <c r="P327" s="59"/>
      <c r="Q327" s="37"/>
      <c r="S327" s="50"/>
      <c r="T327" s="50"/>
      <c r="U327" s="51"/>
      <c r="V327" s="43">
        <f t="shared" si="29"/>
        <v>0</v>
      </c>
      <c r="W327" s="52"/>
      <c r="X327" s="52"/>
      <c r="Z327" s="53">
        <f t="shared" si="28"/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f t="shared" si="27"/>
        <v>0</v>
      </c>
      <c r="AS327" s="59">
        <f t="shared" si="30"/>
        <v>0</v>
      </c>
      <c r="AU327">
        <f t="shared" si="31"/>
        <v>0</v>
      </c>
    </row>
    <row r="328" spans="3:47" x14ac:dyDescent="0.25">
      <c r="C328" s="13"/>
      <c r="D328" s="12"/>
      <c r="G328" s="59"/>
      <c r="H328" s="59"/>
      <c r="I328" s="59"/>
      <c r="J328" s="26"/>
      <c r="K328" s="14"/>
      <c r="L328" s="22"/>
      <c r="N328" s="59"/>
      <c r="O328" s="59"/>
      <c r="P328" s="59"/>
      <c r="Q328" s="37"/>
      <c r="S328" s="50"/>
      <c r="T328" s="50"/>
      <c r="U328" s="51"/>
      <c r="V328" s="43">
        <f t="shared" si="29"/>
        <v>0</v>
      </c>
      <c r="W328" s="52"/>
      <c r="X328" s="52"/>
      <c r="Z328" s="53">
        <f t="shared" si="28"/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f t="shared" si="27"/>
        <v>0</v>
      </c>
      <c r="AS328" s="59">
        <f t="shared" si="30"/>
        <v>0</v>
      </c>
      <c r="AU328">
        <f t="shared" si="31"/>
        <v>0</v>
      </c>
    </row>
    <row r="329" spans="3:47" x14ac:dyDescent="0.25">
      <c r="C329" s="13"/>
      <c r="D329" s="12"/>
      <c r="G329" s="59"/>
      <c r="H329" s="59"/>
      <c r="I329" s="59"/>
      <c r="J329" s="26"/>
      <c r="K329" s="14"/>
      <c r="L329" s="22"/>
      <c r="N329" s="59"/>
      <c r="O329" s="59"/>
      <c r="P329" s="59"/>
      <c r="Q329" s="37"/>
      <c r="S329" s="50"/>
      <c r="T329" s="50"/>
      <c r="U329" s="51"/>
      <c r="V329" s="43">
        <f t="shared" si="29"/>
        <v>0</v>
      </c>
      <c r="W329" s="52"/>
      <c r="X329" s="52"/>
      <c r="Z329" s="53">
        <f t="shared" si="28"/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f t="shared" si="27"/>
        <v>0</v>
      </c>
      <c r="AS329" s="59">
        <f t="shared" si="30"/>
        <v>0</v>
      </c>
      <c r="AU329">
        <f t="shared" si="31"/>
        <v>0</v>
      </c>
    </row>
    <row r="330" spans="3:47" x14ac:dyDescent="0.25">
      <c r="C330" s="13"/>
      <c r="D330" s="12"/>
      <c r="G330" s="59"/>
      <c r="H330" s="59"/>
      <c r="I330" s="59"/>
      <c r="J330" s="26"/>
      <c r="K330" s="14"/>
      <c r="L330" s="22"/>
      <c r="N330" s="59"/>
      <c r="O330" s="59"/>
      <c r="P330" s="59"/>
      <c r="Q330" s="37"/>
      <c r="S330" s="50"/>
      <c r="T330" s="50"/>
      <c r="U330" s="51"/>
      <c r="V330" s="43">
        <f t="shared" si="29"/>
        <v>0</v>
      </c>
      <c r="W330" s="52"/>
      <c r="X330" s="52"/>
      <c r="Z330" s="53">
        <f t="shared" si="28"/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f t="shared" si="27"/>
        <v>0</v>
      </c>
      <c r="AS330" s="59">
        <f t="shared" si="30"/>
        <v>0</v>
      </c>
      <c r="AU330">
        <f t="shared" si="31"/>
        <v>0</v>
      </c>
    </row>
    <row r="331" spans="3:47" x14ac:dyDescent="0.25">
      <c r="C331" s="13"/>
      <c r="D331" s="12"/>
      <c r="G331" s="59"/>
      <c r="H331" s="59"/>
      <c r="I331" s="59"/>
      <c r="J331" s="26"/>
      <c r="K331" s="14"/>
      <c r="L331" s="22"/>
      <c r="N331" s="59"/>
      <c r="O331" s="59"/>
      <c r="P331" s="59"/>
      <c r="Q331" s="37"/>
      <c r="S331" s="50"/>
      <c r="T331" s="50"/>
      <c r="U331" s="51"/>
      <c r="V331" s="43">
        <f t="shared" si="29"/>
        <v>0</v>
      </c>
      <c r="W331" s="52"/>
      <c r="X331" s="52"/>
      <c r="Z331" s="53">
        <f t="shared" si="28"/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f t="shared" si="27"/>
        <v>0</v>
      </c>
      <c r="AS331" s="59">
        <f t="shared" si="30"/>
        <v>0</v>
      </c>
      <c r="AU331">
        <f t="shared" si="31"/>
        <v>0</v>
      </c>
    </row>
    <row r="332" spans="3:47" x14ac:dyDescent="0.25">
      <c r="C332" s="13"/>
      <c r="D332" s="12"/>
      <c r="G332" s="59"/>
      <c r="H332" s="59"/>
      <c r="I332" s="59"/>
      <c r="J332" s="26"/>
      <c r="K332" s="14"/>
      <c r="L332" s="22"/>
      <c r="N332" s="59"/>
      <c r="O332" s="59"/>
      <c r="P332" s="59"/>
      <c r="Q332" s="37"/>
      <c r="S332" s="50"/>
      <c r="T332" s="50"/>
      <c r="U332" s="51"/>
      <c r="V332" s="43">
        <f t="shared" si="29"/>
        <v>0</v>
      </c>
      <c r="W332" s="52"/>
      <c r="X332" s="52"/>
      <c r="Z332" s="53">
        <f t="shared" si="28"/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f t="shared" si="27"/>
        <v>0</v>
      </c>
      <c r="AS332" s="59">
        <f t="shared" si="30"/>
        <v>0</v>
      </c>
      <c r="AU332">
        <f t="shared" si="31"/>
        <v>0</v>
      </c>
    </row>
    <row r="333" spans="3:47" x14ac:dyDescent="0.25">
      <c r="C333" s="13"/>
      <c r="D333" s="12"/>
      <c r="G333" s="59"/>
      <c r="H333" s="59"/>
      <c r="I333" s="59"/>
      <c r="J333" s="26"/>
      <c r="K333" s="14"/>
      <c r="L333" s="22"/>
      <c r="N333" s="59"/>
      <c r="O333" s="59"/>
      <c r="P333" s="59"/>
      <c r="Q333" s="37"/>
      <c r="S333" s="50"/>
      <c r="T333" s="50"/>
      <c r="U333" s="51"/>
      <c r="V333" s="43">
        <f t="shared" si="29"/>
        <v>0</v>
      </c>
      <c r="W333" s="52"/>
      <c r="X333" s="52"/>
      <c r="Z333" s="53">
        <f t="shared" si="28"/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f t="shared" si="27"/>
        <v>0</v>
      </c>
      <c r="AS333" s="59">
        <f t="shared" si="30"/>
        <v>0</v>
      </c>
      <c r="AU333">
        <f t="shared" si="31"/>
        <v>0</v>
      </c>
    </row>
    <row r="334" spans="3:47" x14ac:dyDescent="0.25">
      <c r="C334" s="13"/>
      <c r="D334" s="12"/>
      <c r="G334" s="59"/>
      <c r="H334" s="59"/>
      <c r="I334" s="59"/>
      <c r="J334" s="26"/>
      <c r="K334" s="14"/>
      <c r="L334" s="22"/>
      <c r="N334" s="59"/>
      <c r="O334" s="59"/>
      <c r="P334" s="59"/>
      <c r="Q334" s="37"/>
      <c r="S334" s="50"/>
      <c r="T334" s="50"/>
      <c r="U334" s="51"/>
      <c r="V334" s="43">
        <f t="shared" si="29"/>
        <v>0</v>
      </c>
      <c r="W334" s="52"/>
      <c r="X334" s="52"/>
      <c r="Z334" s="53">
        <f t="shared" si="28"/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f t="shared" si="27"/>
        <v>0</v>
      </c>
      <c r="AS334" s="59">
        <f t="shared" si="30"/>
        <v>0</v>
      </c>
      <c r="AU334">
        <f t="shared" si="31"/>
        <v>0</v>
      </c>
    </row>
    <row r="335" spans="3:47" x14ac:dyDescent="0.25">
      <c r="C335" s="13"/>
      <c r="D335" s="12"/>
      <c r="G335" s="59"/>
      <c r="H335" s="59"/>
      <c r="I335" s="59"/>
      <c r="J335" s="26"/>
      <c r="K335" s="14"/>
      <c r="L335" s="22"/>
      <c r="N335" s="59"/>
      <c r="O335" s="59"/>
      <c r="P335" s="59"/>
      <c r="Q335" s="37"/>
      <c r="S335" s="50"/>
      <c r="T335" s="50"/>
      <c r="U335" s="51"/>
      <c r="V335" s="43">
        <f t="shared" si="29"/>
        <v>0</v>
      </c>
      <c r="W335" s="52"/>
      <c r="X335" s="52"/>
      <c r="Z335" s="53">
        <f t="shared" si="28"/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f t="shared" si="27"/>
        <v>0</v>
      </c>
      <c r="AS335" s="59">
        <f t="shared" si="30"/>
        <v>0</v>
      </c>
      <c r="AU335">
        <f t="shared" si="31"/>
        <v>0</v>
      </c>
    </row>
    <row r="336" spans="3:47" x14ac:dyDescent="0.25">
      <c r="C336" s="13"/>
      <c r="D336" s="12"/>
      <c r="G336" s="59"/>
      <c r="H336" s="59"/>
      <c r="I336" s="59"/>
      <c r="J336" s="26"/>
      <c r="K336" s="14"/>
      <c r="L336" s="22"/>
      <c r="N336" s="59"/>
      <c r="O336" s="59"/>
      <c r="P336" s="59"/>
      <c r="Q336" s="37"/>
      <c r="S336" s="50"/>
      <c r="T336" s="50"/>
      <c r="U336" s="51"/>
      <c r="V336" s="43">
        <f t="shared" si="29"/>
        <v>0</v>
      </c>
      <c r="W336" s="52"/>
      <c r="X336" s="52"/>
      <c r="Z336" s="53">
        <f t="shared" si="28"/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f t="shared" si="27"/>
        <v>0</v>
      </c>
      <c r="AS336" s="59">
        <f t="shared" si="30"/>
        <v>0</v>
      </c>
      <c r="AU336">
        <f t="shared" si="31"/>
        <v>0</v>
      </c>
    </row>
    <row r="337" spans="3:47" x14ac:dyDescent="0.25">
      <c r="C337" s="13"/>
      <c r="D337" s="12"/>
      <c r="G337" s="59"/>
      <c r="H337" s="59"/>
      <c r="I337" s="59"/>
      <c r="J337" s="26"/>
      <c r="K337" s="14"/>
      <c r="L337" s="22"/>
      <c r="N337" s="59"/>
      <c r="O337" s="59"/>
      <c r="P337" s="59"/>
      <c r="Q337" s="37"/>
      <c r="S337" s="50"/>
      <c r="T337" s="50"/>
      <c r="U337" s="51"/>
      <c r="V337" s="43">
        <f t="shared" si="29"/>
        <v>0</v>
      </c>
      <c r="W337" s="52"/>
      <c r="X337" s="52"/>
      <c r="Z337" s="53">
        <f t="shared" si="28"/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f t="shared" si="27"/>
        <v>0</v>
      </c>
      <c r="AS337" s="59">
        <f t="shared" si="30"/>
        <v>0</v>
      </c>
      <c r="AU337">
        <f t="shared" si="31"/>
        <v>0</v>
      </c>
    </row>
    <row r="338" spans="3:47" x14ac:dyDescent="0.25">
      <c r="C338" s="13"/>
      <c r="D338" s="12"/>
      <c r="G338" s="59"/>
      <c r="H338" s="59"/>
      <c r="I338" s="59"/>
      <c r="J338" s="26"/>
      <c r="K338" s="14"/>
      <c r="L338" s="22"/>
      <c r="N338" s="59"/>
      <c r="O338" s="59"/>
      <c r="P338" s="59"/>
      <c r="Q338" s="37"/>
      <c r="S338" s="50"/>
      <c r="T338" s="50"/>
      <c r="U338" s="51"/>
      <c r="V338" s="43">
        <f t="shared" si="29"/>
        <v>0</v>
      </c>
      <c r="W338" s="52"/>
      <c r="X338" s="52"/>
      <c r="Z338" s="53">
        <f t="shared" si="28"/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f t="shared" si="27"/>
        <v>0</v>
      </c>
      <c r="AS338" s="59">
        <f t="shared" si="30"/>
        <v>0</v>
      </c>
      <c r="AU338">
        <f t="shared" si="31"/>
        <v>0</v>
      </c>
    </row>
    <row r="339" spans="3:47" x14ac:dyDescent="0.25">
      <c r="C339" s="13"/>
      <c r="D339" s="12"/>
      <c r="G339" s="59"/>
      <c r="H339" s="59"/>
      <c r="I339" s="59"/>
      <c r="J339" s="26"/>
      <c r="K339" s="14"/>
      <c r="L339" s="22"/>
      <c r="N339" s="59"/>
      <c r="O339" s="59"/>
      <c r="P339" s="59"/>
      <c r="Q339" s="37"/>
      <c r="S339" s="50"/>
      <c r="T339" s="50"/>
      <c r="U339" s="51"/>
      <c r="V339" s="43">
        <f t="shared" si="29"/>
        <v>0</v>
      </c>
      <c r="W339" s="52"/>
      <c r="X339" s="52"/>
      <c r="Z339" s="53">
        <f t="shared" si="28"/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f t="shared" si="27"/>
        <v>0</v>
      </c>
      <c r="AS339" s="59">
        <f t="shared" si="30"/>
        <v>0</v>
      </c>
      <c r="AU339">
        <f t="shared" si="31"/>
        <v>0</v>
      </c>
    </row>
    <row r="340" spans="3:47" x14ac:dyDescent="0.25">
      <c r="C340" s="13"/>
      <c r="D340" s="12"/>
      <c r="G340" s="59"/>
      <c r="H340" s="59"/>
      <c r="I340" s="59"/>
      <c r="J340" s="26"/>
      <c r="K340" s="14"/>
      <c r="L340" s="22"/>
      <c r="N340" s="59"/>
      <c r="O340" s="59"/>
      <c r="P340" s="59"/>
      <c r="Q340" s="37"/>
      <c r="S340" s="50"/>
      <c r="T340" s="50"/>
      <c r="U340" s="51"/>
      <c r="V340" s="43">
        <f t="shared" si="29"/>
        <v>0</v>
      </c>
      <c r="W340" s="52"/>
      <c r="X340" s="52"/>
      <c r="Z340" s="53">
        <f t="shared" si="28"/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f t="shared" si="27"/>
        <v>0</v>
      </c>
      <c r="AS340" s="59">
        <f t="shared" si="30"/>
        <v>0</v>
      </c>
      <c r="AU340">
        <f t="shared" si="31"/>
        <v>0</v>
      </c>
    </row>
    <row r="341" spans="3:47" x14ac:dyDescent="0.25">
      <c r="C341" s="13"/>
      <c r="D341" s="12"/>
      <c r="G341" s="59"/>
      <c r="H341" s="59"/>
      <c r="I341" s="59"/>
      <c r="J341" s="26"/>
      <c r="K341" s="14"/>
      <c r="L341" s="22"/>
      <c r="N341" s="59"/>
      <c r="O341" s="59"/>
      <c r="P341" s="59"/>
      <c r="Q341" s="37"/>
      <c r="S341" s="50"/>
      <c r="T341" s="50"/>
      <c r="U341" s="51"/>
      <c r="V341" s="43">
        <f t="shared" si="29"/>
        <v>0</v>
      </c>
      <c r="W341" s="52"/>
      <c r="X341" s="52"/>
      <c r="Z341" s="53">
        <f t="shared" si="28"/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f t="shared" ref="AN341:AN404" si="32">SUM(AO341,AV341,AU341)</f>
        <v>0</v>
      </c>
      <c r="AS341" s="59">
        <f t="shared" si="30"/>
        <v>0</v>
      </c>
      <c r="AU341">
        <f t="shared" si="31"/>
        <v>0</v>
      </c>
    </row>
    <row r="342" spans="3:47" x14ac:dyDescent="0.25">
      <c r="C342" s="13"/>
      <c r="D342" s="12"/>
      <c r="G342" s="59"/>
      <c r="H342" s="59"/>
      <c r="I342" s="59"/>
      <c r="J342" s="26"/>
      <c r="K342" s="14"/>
      <c r="L342" s="22"/>
      <c r="N342" s="59"/>
      <c r="O342" s="59"/>
      <c r="P342" s="59"/>
      <c r="Q342" s="37"/>
      <c r="S342" s="50"/>
      <c r="T342" s="50"/>
      <c r="U342" s="51"/>
      <c r="V342" s="43">
        <f t="shared" si="29"/>
        <v>0</v>
      </c>
      <c r="W342" s="52"/>
      <c r="X342" s="52"/>
      <c r="Z342" s="53">
        <f t="shared" si="28"/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f t="shared" si="32"/>
        <v>0</v>
      </c>
      <c r="AS342" s="59">
        <f t="shared" si="30"/>
        <v>0</v>
      </c>
      <c r="AU342">
        <f t="shared" si="31"/>
        <v>0</v>
      </c>
    </row>
    <row r="343" spans="3:47" x14ac:dyDescent="0.25">
      <c r="C343" s="13"/>
      <c r="D343" s="12"/>
      <c r="G343" s="59"/>
      <c r="H343" s="59"/>
      <c r="I343" s="59"/>
      <c r="J343" s="26"/>
      <c r="K343" s="14"/>
      <c r="L343" s="22"/>
      <c r="N343" s="59"/>
      <c r="O343" s="59"/>
      <c r="P343" s="59"/>
      <c r="Q343" s="37"/>
      <c r="S343" s="50"/>
      <c r="T343" s="50"/>
      <c r="U343" s="51"/>
      <c r="V343" s="43">
        <f t="shared" si="29"/>
        <v>0</v>
      </c>
      <c r="W343" s="52"/>
      <c r="X343" s="52"/>
      <c r="Z343" s="53">
        <f t="shared" si="28"/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f t="shared" si="32"/>
        <v>0</v>
      </c>
      <c r="AS343" s="59">
        <f t="shared" si="30"/>
        <v>0</v>
      </c>
      <c r="AU343">
        <f t="shared" si="31"/>
        <v>0</v>
      </c>
    </row>
    <row r="344" spans="3:47" x14ac:dyDescent="0.25">
      <c r="C344" s="13"/>
      <c r="D344" s="12"/>
      <c r="G344" s="59"/>
      <c r="H344" s="59"/>
      <c r="I344" s="59"/>
      <c r="J344" s="26"/>
      <c r="K344" s="14"/>
      <c r="L344" s="22"/>
      <c r="N344" s="59"/>
      <c r="O344" s="59"/>
      <c r="P344" s="59"/>
      <c r="Q344" s="37"/>
      <c r="S344" s="50"/>
      <c r="T344" s="50"/>
      <c r="U344" s="51"/>
      <c r="V344" s="43">
        <f t="shared" si="29"/>
        <v>0</v>
      </c>
      <c r="W344" s="52"/>
      <c r="X344" s="52"/>
      <c r="Z344" s="53">
        <f t="shared" si="28"/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f t="shared" si="32"/>
        <v>0</v>
      </c>
      <c r="AS344" s="59">
        <f t="shared" si="30"/>
        <v>0</v>
      </c>
      <c r="AU344">
        <f t="shared" si="31"/>
        <v>0</v>
      </c>
    </row>
    <row r="345" spans="3:47" x14ac:dyDescent="0.25">
      <c r="C345" s="13"/>
      <c r="D345" s="12"/>
      <c r="G345" s="59"/>
      <c r="H345" s="59"/>
      <c r="I345" s="59"/>
      <c r="J345" s="26"/>
      <c r="K345" s="14"/>
      <c r="L345" s="22"/>
      <c r="N345" s="59"/>
      <c r="O345" s="59"/>
      <c r="P345" s="59"/>
      <c r="Q345" s="37"/>
      <c r="S345" s="50"/>
      <c r="T345" s="50"/>
      <c r="U345" s="51"/>
      <c r="V345" s="43">
        <f t="shared" si="29"/>
        <v>0</v>
      </c>
      <c r="W345" s="52"/>
      <c r="X345" s="52"/>
      <c r="Z345" s="53">
        <f t="shared" si="28"/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f t="shared" si="32"/>
        <v>0</v>
      </c>
      <c r="AS345" s="59">
        <f t="shared" si="30"/>
        <v>0</v>
      </c>
      <c r="AU345">
        <f t="shared" si="31"/>
        <v>0</v>
      </c>
    </row>
    <row r="346" spans="3:47" x14ac:dyDescent="0.25">
      <c r="C346" s="13"/>
      <c r="D346" s="12"/>
      <c r="G346" s="59"/>
      <c r="H346" s="59"/>
      <c r="I346" s="59"/>
      <c r="J346" s="26"/>
      <c r="K346" s="14"/>
      <c r="L346" s="22"/>
      <c r="N346" s="59"/>
      <c r="O346" s="59"/>
      <c r="P346" s="59"/>
      <c r="Q346" s="37"/>
      <c r="S346" s="50"/>
      <c r="T346" s="50"/>
      <c r="U346" s="51"/>
      <c r="V346" s="43">
        <f t="shared" si="29"/>
        <v>0</v>
      </c>
      <c r="W346" s="52"/>
      <c r="X346" s="52"/>
      <c r="Z346" s="53">
        <f t="shared" si="28"/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f t="shared" si="32"/>
        <v>0</v>
      </c>
      <c r="AS346" s="59">
        <f t="shared" si="30"/>
        <v>0</v>
      </c>
      <c r="AU346">
        <f t="shared" si="31"/>
        <v>0</v>
      </c>
    </row>
    <row r="347" spans="3:47" x14ac:dyDescent="0.25">
      <c r="C347" s="13"/>
      <c r="D347" s="12"/>
      <c r="G347" s="59"/>
      <c r="H347" s="59"/>
      <c r="I347" s="59"/>
      <c r="J347" s="26"/>
      <c r="K347" s="14"/>
      <c r="L347" s="22"/>
      <c r="N347" s="59"/>
      <c r="O347" s="59"/>
      <c r="P347" s="59"/>
      <c r="Q347" s="37"/>
      <c r="S347" s="50"/>
      <c r="T347" s="50"/>
      <c r="U347" s="51"/>
      <c r="V347" s="43">
        <f t="shared" si="29"/>
        <v>0</v>
      </c>
      <c r="W347" s="52"/>
      <c r="X347" s="52"/>
      <c r="Z347" s="53">
        <f t="shared" si="28"/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f t="shared" si="32"/>
        <v>0</v>
      </c>
      <c r="AS347" s="59">
        <f t="shared" si="30"/>
        <v>0</v>
      </c>
      <c r="AU347">
        <f t="shared" si="31"/>
        <v>0</v>
      </c>
    </row>
    <row r="348" spans="3:47" x14ac:dyDescent="0.25">
      <c r="C348" s="13"/>
      <c r="D348" s="12"/>
      <c r="G348" s="59"/>
      <c r="H348" s="59"/>
      <c r="I348" s="59"/>
      <c r="J348" s="26"/>
      <c r="K348" s="14"/>
      <c r="L348" s="22"/>
      <c r="N348" s="59"/>
      <c r="O348" s="59"/>
      <c r="P348" s="59"/>
      <c r="Q348" s="37"/>
      <c r="S348" s="50"/>
      <c r="T348" s="50"/>
      <c r="U348" s="51"/>
      <c r="V348" s="43">
        <f t="shared" si="29"/>
        <v>0</v>
      </c>
      <c r="W348" s="52"/>
      <c r="X348" s="52"/>
      <c r="Z348" s="53">
        <f t="shared" si="28"/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f t="shared" si="32"/>
        <v>0</v>
      </c>
      <c r="AS348" s="59">
        <f t="shared" si="30"/>
        <v>0</v>
      </c>
      <c r="AU348">
        <f t="shared" si="31"/>
        <v>0</v>
      </c>
    </row>
    <row r="349" spans="3:47" x14ac:dyDescent="0.25">
      <c r="C349" s="13"/>
      <c r="D349" s="12"/>
      <c r="G349" s="59"/>
      <c r="H349" s="59"/>
      <c r="I349" s="59"/>
      <c r="J349" s="26"/>
      <c r="K349" s="14"/>
      <c r="L349" s="22"/>
      <c r="N349" s="59"/>
      <c r="O349" s="59"/>
      <c r="P349" s="59"/>
      <c r="Q349" s="37"/>
      <c r="S349" s="50"/>
      <c r="T349" s="50"/>
      <c r="U349" s="51"/>
      <c r="V349" s="43">
        <f t="shared" si="29"/>
        <v>0</v>
      </c>
      <c r="W349" s="52"/>
      <c r="X349" s="52"/>
      <c r="Z349" s="53">
        <f t="shared" si="28"/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f t="shared" si="32"/>
        <v>0</v>
      </c>
      <c r="AS349" s="59">
        <f t="shared" si="30"/>
        <v>0</v>
      </c>
      <c r="AU349">
        <f t="shared" si="31"/>
        <v>0</v>
      </c>
    </row>
    <row r="350" spans="3:47" x14ac:dyDescent="0.25">
      <c r="C350" s="13"/>
      <c r="D350" s="12"/>
      <c r="G350" s="59"/>
      <c r="H350" s="59"/>
      <c r="I350" s="59"/>
      <c r="J350" s="26"/>
      <c r="K350" s="14"/>
      <c r="L350" s="22"/>
      <c r="N350" s="59"/>
      <c r="O350" s="59"/>
      <c r="P350" s="59"/>
      <c r="Q350" s="37"/>
      <c r="S350" s="50"/>
      <c r="T350" s="50"/>
      <c r="U350" s="51"/>
      <c r="V350" s="43">
        <f t="shared" si="29"/>
        <v>0</v>
      </c>
      <c r="W350" s="52"/>
      <c r="X350" s="52"/>
      <c r="Z350" s="53">
        <f t="shared" si="28"/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f t="shared" si="32"/>
        <v>0</v>
      </c>
      <c r="AS350" s="59">
        <f t="shared" si="30"/>
        <v>0</v>
      </c>
      <c r="AU350">
        <f t="shared" si="31"/>
        <v>0</v>
      </c>
    </row>
    <row r="351" spans="3:47" x14ac:dyDescent="0.25">
      <c r="C351" s="13"/>
      <c r="D351" s="12"/>
      <c r="G351" s="59"/>
      <c r="H351" s="59"/>
      <c r="I351" s="59"/>
      <c r="J351" s="26"/>
      <c r="K351" s="14"/>
      <c r="L351" s="22"/>
      <c r="N351" s="59"/>
      <c r="O351" s="59"/>
      <c r="P351" s="59"/>
      <c r="Q351" s="37"/>
      <c r="S351" s="50"/>
      <c r="T351" s="50"/>
      <c r="U351" s="51"/>
      <c r="V351" s="43">
        <f t="shared" si="29"/>
        <v>0</v>
      </c>
      <c r="W351" s="52"/>
      <c r="X351" s="52"/>
      <c r="Z351" s="53">
        <f t="shared" si="28"/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f t="shared" si="32"/>
        <v>0</v>
      </c>
      <c r="AS351" s="59">
        <f t="shared" si="30"/>
        <v>0</v>
      </c>
      <c r="AU351">
        <f t="shared" si="31"/>
        <v>0</v>
      </c>
    </row>
    <row r="352" spans="3:47" x14ac:dyDescent="0.25">
      <c r="C352" s="13"/>
      <c r="D352" s="12"/>
      <c r="G352" s="59"/>
      <c r="H352" s="59"/>
      <c r="I352" s="59"/>
      <c r="J352" s="25"/>
      <c r="K352" s="14"/>
      <c r="L352" s="22"/>
      <c r="N352" s="59"/>
      <c r="O352" s="59"/>
      <c r="P352" s="59"/>
      <c r="Q352" s="37"/>
      <c r="S352" s="50"/>
      <c r="T352" s="50"/>
      <c r="U352" s="51"/>
      <c r="V352" s="43">
        <f t="shared" si="29"/>
        <v>0</v>
      </c>
      <c r="W352" s="52"/>
      <c r="X352" s="52"/>
      <c r="Z352" s="53">
        <f t="shared" si="28"/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f t="shared" si="32"/>
        <v>0</v>
      </c>
      <c r="AS352" s="59">
        <f t="shared" si="30"/>
        <v>0</v>
      </c>
      <c r="AU352">
        <f t="shared" si="31"/>
        <v>0</v>
      </c>
    </row>
    <row r="353" spans="3:47" x14ac:dyDescent="0.25">
      <c r="C353" s="13"/>
      <c r="D353" s="12"/>
      <c r="G353" s="59"/>
      <c r="H353" s="59"/>
      <c r="I353" s="59"/>
      <c r="J353" s="25"/>
      <c r="K353" s="14"/>
      <c r="L353" s="22"/>
      <c r="N353" s="59"/>
      <c r="O353" s="59"/>
      <c r="P353" s="59"/>
      <c r="Q353" s="37"/>
      <c r="S353" s="50"/>
      <c r="T353" s="50"/>
      <c r="U353" s="51"/>
      <c r="V353" s="43">
        <f t="shared" si="29"/>
        <v>0</v>
      </c>
      <c r="W353" s="52"/>
      <c r="X353" s="52"/>
      <c r="Z353" s="53">
        <f t="shared" si="28"/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f t="shared" si="32"/>
        <v>0</v>
      </c>
      <c r="AS353" s="59">
        <f t="shared" si="30"/>
        <v>0</v>
      </c>
      <c r="AU353">
        <f t="shared" si="31"/>
        <v>0</v>
      </c>
    </row>
    <row r="354" spans="3:47" x14ac:dyDescent="0.25">
      <c r="C354" s="13"/>
      <c r="D354" s="12"/>
      <c r="G354" s="59"/>
      <c r="H354" s="59"/>
      <c r="I354" s="59"/>
      <c r="J354" s="25"/>
      <c r="K354" s="14"/>
      <c r="L354" s="22"/>
      <c r="N354" s="59"/>
      <c r="O354" s="59"/>
      <c r="P354" s="59"/>
      <c r="Q354" s="37"/>
      <c r="S354" s="50"/>
      <c r="T354" s="50"/>
      <c r="U354" s="51"/>
      <c r="V354" s="43">
        <f t="shared" si="29"/>
        <v>0</v>
      </c>
      <c r="W354" s="52"/>
      <c r="X354" s="52"/>
      <c r="Z354" s="53">
        <f t="shared" si="28"/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f t="shared" si="32"/>
        <v>0</v>
      </c>
      <c r="AS354" s="59">
        <f t="shared" si="30"/>
        <v>0</v>
      </c>
      <c r="AU354">
        <f t="shared" si="31"/>
        <v>0</v>
      </c>
    </row>
    <row r="355" spans="3:47" x14ac:dyDescent="0.25">
      <c r="C355" s="13"/>
      <c r="D355" s="12"/>
      <c r="G355" s="59"/>
      <c r="H355" s="59"/>
      <c r="I355" s="59"/>
      <c r="J355" s="25"/>
      <c r="K355" s="14"/>
      <c r="L355" s="22"/>
      <c r="N355" s="59"/>
      <c r="O355" s="59"/>
      <c r="P355" s="59"/>
      <c r="Q355" s="37"/>
      <c r="S355" s="50"/>
      <c r="T355" s="50"/>
      <c r="U355" s="51"/>
      <c r="V355" s="43">
        <f t="shared" si="29"/>
        <v>0</v>
      </c>
      <c r="W355" s="52"/>
      <c r="X355" s="52"/>
      <c r="Z355" s="53">
        <f t="shared" si="28"/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f t="shared" si="32"/>
        <v>0</v>
      </c>
      <c r="AS355">
        <f t="shared" ref="AS355:AS405" si="33">(AP355*6)+(AQ355*8)+(AR355*5)</f>
        <v>0</v>
      </c>
      <c r="AU355">
        <f t="shared" si="31"/>
        <v>0</v>
      </c>
    </row>
    <row r="356" spans="3:47" x14ac:dyDescent="0.25">
      <c r="C356" s="13"/>
      <c r="D356" s="12"/>
      <c r="G356" s="59"/>
      <c r="H356" s="59"/>
      <c r="I356" s="59"/>
      <c r="J356" s="25"/>
      <c r="K356" s="14"/>
      <c r="L356" s="22"/>
      <c r="N356" s="59"/>
      <c r="O356" s="59"/>
      <c r="P356" s="59"/>
      <c r="Q356" s="37"/>
      <c r="S356" s="50"/>
      <c r="T356" s="50"/>
      <c r="U356" s="51"/>
      <c r="V356" s="43">
        <f t="shared" si="29"/>
        <v>0</v>
      </c>
      <c r="W356" s="52"/>
      <c r="X356" s="52"/>
      <c r="Z356" s="53">
        <f t="shared" si="28"/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f t="shared" si="32"/>
        <v>0</v>
      </c>
      <c r="AS356">
        <f t="shared" si="33"/>
        <v>0</v>
      </c>
      <c r="AU356">
        <f t="shared" si="31"/>
        <v>0</v>
      </c>
    </row>
    <row r="357" spans="3:47" x14ac:dyDescent="0.25">
      <c r="C357" s="13"/>
      <c r="D357" s="12"/>
      <c r="G357" s="59"/>
      <c r="H357" s="59"/>
      <c r="I357" s="59"/>
      <c r="J357" s="25"/>
      <c r="K357" s="14"/>
      <c r="L357" s="22"/>
      <c r="N357" s="59"/>
      <c r="O357" s="59"/>
      <c r="P357" s="59"/>
      <c r="Q357" s="37"/>
      <c r="S357" s="50"/>
      <c r="T357" s="50"/>
      <c r="U357" s="51"/>
      <c r="V357" s="43">
        <f t="shared" si="29"/>
        <v>0</v>
      </c>
      <c r="W357" s="52"/>
      <c r="X357" s="52"/>
      <c r="Z357" s="53">
        <f t="shared" si="28"/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f t="shared" si="32"/>
        <v>0</v>
      </c>
      <c r="AS357">
        <f t="shared" si="33"/>
        <v>0</v>
      </c>
      <c r="AU357">
        <f t="shared" si="31"/>
        <v>0</v>
      </c>
    </row>
    <row r="358" spans="3:47" x14ac:dyDescent="0.25">
      <c r="C358" s="13"/>
      <c r="D358" s="12"/>
      <c r="G358" s="59"/>
      <c r="H358" s="59"/>
      <c r="I358" s="59"/>
      <c r="J358" s="25"/>
      <c r="K358" s="14"/>
      <c r="L358" s="22"/>
      <c r="N358" s="59"/>
      <c r="O358" s="59"/>
      <c r="P358" s="59"/>
      <c r="Q358" s="37"/>
      <c r="S358" s="50"/>
      <c r="T358" s="50"/>
      <c r="U358" s="51"/>
      <c r="V358" s="43">
        <f t="shared" si="29"/>
        <v>0</v>
      </c>
      <c r="W358" s="52"/>
      <c r="X358" s="52"/>
      <c r="Z358" s="53">
        <f t="shared" si="28"/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f t="shared" si="32"/>
        <v>0</v>
      </c>
      <c r="AS358">
        <f t="shared" si="33"/>
        <v>0</v>
      </c>
      <c r="AU358">
        <f t="shared" si="31"/>
        <v>0</v>
      </c>
    </row>
    <row r="359" spans="3:47" x14ac:dyDescent="0.25">
      <c r="C359" s="13"/>
      <c r="D359" s="12"/>
      <c r="G359" s="59"/>
      <c r="H359" s="59"/>
      <c r="I359" s="59"/>
      <c r="J359" s="25"/>
      <c r="K359" s="14"/>
      <c r="L359" s="22"/>
      <c r="N359" s="59"/>
      <c r="O359" s="59"/>
      <c r="P359" s="59"/>
      <c r="Q359" s="37"/>
      <c r="S359" s="50"/>
      <c r="T359" s="50"/>
      <c r="U359" s="51"/>
      <c r="V359" s="43">
        <f t="shared" si="29"/>
        <v>0</v>
      </c>
      <c r="W359" s="52"/>
      <c r="X359" s="52"/>
      <c r="Z359" s="53">
        <f t="shared" si="28"/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f t="shared" si="32"/>
        <v>0</v>
      </c>
      <c r="AS359">
        <f t="shared" si="33"/>
        <v>0</v>
      </c>
      <c r="AU359">
        <f t="shared" si="31"/>
        <v>0</v>
      </c>
    </row>
    <row r="360" spans="3:47" x14ac:dyDescent="0.25">
      <c r="C360" s="13"/>
      <c r="D360" s="12"/>
      <c r="G360" s="59"/>
      <c r="H360" s="59"/>
      <c r="I360" s="59"/>
      <c r="J360" s="25"/>
      <c r="K360" s="14"/>
      <c r="L360" s="22"/>
      <c r="N360" s="59"/>
      <c r="O360" s="59"/>
      <c r="P360" s="59"/>
      <c r="Q360" s="37"/>
      <c r="S360" s="50"/>
      <c r="T360" s="50"/>
      <c r="U360" s="51"/>
      <c r="V360" s="43">
        <f t="shared" si="29"/>
        <v>0</v>
      </c>
      <c r="W360" s="52"/>
      <c r="X360" s="52"/>
      <c r="Z360" s="53">
        <f t="shared" si="28"/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f t="shared" si="32"/>
        <v>0</v>
      </c>
      <c r="AS360">
        <f t="shared" si="33"/>
        <v>0</v>
      </c>
      <c r="AU360">
        <f t="shared" si="31"/>
        <v>0</v>
      </c>
    </row>
    <row r="361" spans="3:47" x14ac:dyDescent="0.25">
      <c r="C361" s="13"/>
      <c r="D361" s="12"/>
      <c r="G361" s="59"/>
      <c r="H361" s="59"/>
      <c r="I361" s="59"/>
      <c r="J361" s="25"/>
      <c r="K361" s="14"/>
      <c r="L361" s="22"/>
      <c r="N361" s="59"/>
      <c r="O361" s="59"/>
      <c r="P361" s="59"/>
      <c r="Q361" s="37"/>
      <c r="S361" s="50"/>
      <c r="T361" s="50"/>
      <c r="U361" s="51"/>
      <c r="V361" s="43">
        <f t="shared" si="29"/>
        <v>0</v>
      </c>
      <c r="W361" s="52"/>
      <c r="X361" s="52"/>
      <c r="Z361" s="53">
        <f t="shared" si="28"/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f t="shared" si="32"/>
        <v>0</v>
      </c>
      <c r="AS361">
        <f t="shared" si="33"/>
        <v>0</v>
      </c>
      <c r="AU361">
        <f t="shared" si="31"/>
        <v>0</v>
      </c>
    </row>
    <row r="362" spans="3:47" x14ac:dyDescent="0.25">
      <c r="C362" s="13"/>
      <c r="D362" s="12"/>
      <c r="G362" s="59"/>
      <c r="H362" s="59"/>
      <c r="I362" s="59"/>
      <c r="J362" s="25"/>
      <c r="K362" s="14"/>
      <c r="L362" s="22"/>
      <c r="N362" s="59"/>
      <c r="O362" s="59"/>
      <c r="P362" s="59"/>
      <c r="Q362" s="37"/>
      <c r="S362" s="50"/>
      <c r="T362" s="50"/>
      <c r="U362" s="51"/>
      <c r="V362" s="43">
        <f t="shared" si="29"/>
        <v>0</v>
      </c>
      <c r="W362" s="52"/>
      <c r="X362" s="52"/>
      <c r="Z362" s="53">
        <f t="shared" si="28"/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f t="shared" si="32"/>
        <v>0</v>
      </c>
      <c r="AS362">
        <f t="shared" si="33"/>
        <v>0</v>
      </c>
      <c r="AU362">
        <f t="shared" si="31"/>
        <v>0</v>
      </c>
    </row>
    <row r="363" spans="3:47" x14ac:dyDescent="0.25">
      <c r="C363" s="13"/>
      <c r="D363" s="12"/>
      <c r="G363" s="59"/>
      <c r="H363" s="59"/>
      <c r="I363" s="59"/>
      <c r="J363" s="25"/>
      <c r="K363" s="14"/>
      <c r="L363" s="22"/>
      <c r="N363" s="59"/>
      <c r="O363" s="59"/>
      <c r="P363" s="59"/>
      <c r="Q363" s="37"/>
      <c r="S363" s="50"/>
      <c r="T363" s="50"/>
      <c r="U363" s="51"/>
      <c r="V363" s="43">
        <f t="shared" si="29"/>
        <v>0</v>
      </c>
      <c r="W363" s="52"/>
      <c r="X363" s="52"/>
      <c r="Z363" s="53">
        <f t="shared" si="28"/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f t="shared" si="32"/>
        <v>0</v>
      </c>
      <c r="AS363">
        <f t="shared" si="33"/>
        <v>0</v>
      </c>
      <c r="AU363">
        <f t="shared" si="31"/>
        <v>0</v>
      </c>
    </row>
    <row r="364" spans="3:47" x14ac:dyDescent="0.25">
      <c r="C364" s="13"/>
      <c r="D364" s="12"/>
      <c r="G364" s="59"/>
      <c r="H364" s="59"/>
      <c r="I364" s="59"/>
      <c r="J364" s="25"/>
      <c r="K364" s="14"/>
      <c r="L364" s="22"/>
      <c r="N364" s="59"/>
      <c r="O364" s="59"/>
      <c r="P364" s="59"/>
      <c r="Q364" s="37"/>
      <c r="S364" s="50"/>
      <c r="T364" s="50"/>
      <c r="U364" s="51"/>
      <c r="V364" s="43">
        <f t="shared" si="29"/>
        <v>0</v>
      </c>
      <c r="W364" s="52"/>
      <c r="X364" s="52"/>
      <c r="Z364" s="53">
        <f t="shared" si="28"/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f t="shared" si="32"/>
        <v>0</v>
      </c>
      <c r="AS364">
        <f t="shared" si="33"/>
        <v>0</v>
      </c>
      <c r="AU364">
        <f t="shared" si="31"/>
        <v>0</v>
      </c>
    </row>
    <row r="365" spans="3:47" x14ac:dyDescent="0.25">
      <c r="C365" s="13"/>
      <c r="D365" s="12"/>
      <c r="G365" s="59"/>
      <c r="H365" s="59"/>
      <c r="I365" s="59"/>
      <c r="J365" s="25"/>
      <c r="K365" s="14"/>
      <c r="L365" s="22"/>
      <c r="N365" s="59"/>
      <c r="O365" s="59"/>
      <c r="P365" s="59"/>
      <c r="Q365" s="37"/>
      <c r="S365" s="50"/>
      <c r="T365" s="50"/>
      <c r="U365" s="51"/>
      <c r="V365" s="43">
        <f t="shared" si="29"/>
        <v>0</v>
      </c>
      <c r="W365" s="52"/>
      <c r="X365" s="52"/>
      <c r="Z365" s="53">
        <f t="shared" si="28"/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f t="shared" si="32"/>
        <v>0</v>
      </c>
      <c r="AS365">
        <f t="shared" si="33"/>
        <v>0</v>
      </c>
      <c r="AU365">
        <f t="shared" si="31"/>
        <v>0</v>
      </c>
    </row>
    <row r="366" spans="3:47" x14ac:dyDescent="0.25">
      <c r="C366" s="13"/>
      <c r="D366" s="12"/>
      <c r="G366" s="59"/>
      <c r="H366" s="59"/>
      <c r="I366" s="59"/>
      <c r="J366" s="25"/>
      <c r="K366" s="14"/>
      <c r="L366" s="22"/>
      <c r="N366" s="59"/>
      <c r="O366" s="59"/>
      <c r="P366" s="59"/>
      <c r="Q366" s="37"/>
      <c r="S366" s="50"/>
      <c r="T366" s="50"/>
      <c r="U366" s="51"/>
      <c r="V366" s="43">
        <f t="shared" si="29"/>
        <v>0</v>
      </c>
      <c r="W366" s="52"/>
      <c r="X366" s="52"/>
      <c r="Z366" s="53">
        <f t="shared" si="28"/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f t="shared" si="32"/>
        <v>0</v>
      </c>
      <c r="AS366">
        <f t="shared" si="33"/>
        <v>0</v>
      </c>
      <c r="AU366">
        <f t="shared" si="31"/>
        <v>0</v>
      </c>
    </row>
    <row r="367" spans="3:47" x14ac:dyDescent="0.25">
      <c r="C367" s="13"/>
      <c r="D367" s="12"/>
      <c r="G367" s="59"/>
      <c r="H367" s="59"/>
      <c r="I367" s="59"/>
      <c r="J367" s="25"/>
      <c r="K367" s="14"/>
      <c r="L367" s="22"/>
      <c r="N367" s="59"/>
      <c r="O367" s="59"/>
      <c r="P367" s="59"/>
      <c r="Q367" s="37"/>
      <c r="S367" s="50"/>
      <c r="T367" s="50"/>
      <c r="U367" s="51"/>
      <c r="V367" s="43">
        <f t="shared" si="29"/>
        <v>0</v>
      </c>
      <c r="W367" s="52"/>
      <c r="X367" s="52"/>
      <c r="Z367" s="53">
        <f t="shared" si="28"/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f t="shared" si="32"/>
        <v>0</v>
      </c>
      <c r="AS367">
        <f t="shared" si="33"/>
        <v>0</v>
      </c>
      <c r="AU367">
        <f t="shared" si="31"/>
        <v>0</v>
      </c>
    </row>
    <row r="368" spans="3:47" x14ac:dyDescent="0.25">
      <c r="C368" s="13"/>
      <c r="D368" s="12"/>
      <c r="G368" s="59"/>
      <c r="H368" s="59"/>
      <c r="I368" s="59"/>
      <c r="J368" s="25"/>
      <c r="K368" s="14"/>
      <c r="L368" s="22"/>
      <c r="N368" s="59"/>
      <c r="O368" s="59"/>
      <c r="P368" s="59"/>
      <c r="Q368" s="37"/>
      <c r="S368" s="50"/>
      <c r="T368" s="50"/>
      <c r="U368" s="51"/>
      <c r="V368" s="43">
        <f t="shared" si="29"/>
        <v>0</v>
      </c>
      <c r="W368" s="52"/>
      <c r="X368" s="52"/>
      <c r="Z368" s="53">
        <f t="shared" si="28"/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f t="shared" si="32"/>
        <v>0</v>
      </c>
      <c r="AS368">
        <f t="shared" si="33"/>
        <v>0</v>
      </c>
      <c r="AU368">
        <f t="shared" si="31"/>
        <v>0</v>
      </c>
    </row>
    <row r="369" spans="3:47" x14ac:dyDescent="0.25">
      <c r="C369" s="13"/>
      <c r="D369" s="12"/>
      <c r="G369" s="59"/>
      <c r="H369" s="59"/>
      <c r="I369" s="59"/>
      <c r="J369" s="25"/>
      <c r="K369" s="14"/>
      <c r="L369" s="22"/>
      <c r="N369" s="59"/>
      <c r="O369" s="59"/>
      <c r="P369" s="59"/>
      <c r="Q369" s="37"/>
      <c r="S369" s="50"/>
      <c r="T369" s="50"/>
      <c r="U369" s="51"/>
      <c r="V369" s="43">
        <f t="shared" si="29"/>
        <v>0</v>
      </c>
      <c r="W369" s="52"/>
      <c r="X369" s="52"/>
      <c r="Z369" s="53">
        <f t="shared" si="28"/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f t="shared" si="32"/>
        <v>0</v>
      </c>
      <c r="AS369">
        <f t="shared" si="33"/>
        <v>0</v>
      </c>
      <c r="AU369">
        <f t="shared" si="31"/>
        <v>0</v>
      </c>
    </row>
    <row r="370" spans="3:47" x14ac:dyDescent="0.25">
      <c r="C370" s="13"/>
      <c r="D370" s="12"/>
      <c r="G370" s="59"/>
      <c r="H370" s="59"/>
      <c r="I370" s="59"/>
      <c r="J370" s="25"/>
      <c r="K370" s="14"/>
      <c r="L370" s="22"/>
      <c r="N370" s="59"/>
      <c r="O370" s="59"/>
      <c r="P370" s="59"/>
      <c r="Q370" s="37"/>
      <c r="S370" s="50"/>
      <c r="T370" s="50"/>
      <c r="U370" s="51"/>
      <c r="V370" s="43">
        <f t="shared" si="29"/>
        <v>0</v>
      </c>
      <c r="W370" s="52"/>
      <c r="X370" s="52"/>
      <c r="Z370" s="53">
        <f t="shared" si="28"/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f t="shared" si="32"/>
        <v>0</v>
      </c>
      <c r="AS370">
        <f t="shared" si="33"/>
        <v>0</v>
      </c>
      <c r="AU370">
        <f t="shared" si="31"/>
        <v>0</v>
      </c>
    </row>
    <row r="371" spans="3:47" x14ac:dyDescent="0.25">
      <c r="C371" s="13"/>
      <c r="D371" s="12"/>
      <c r="G371" s="59"/>
      <c r="H371" s="59"/>
      <c r="I371" s="59"/>
      <c r="J371" s="25"/>
      <c r="K371" s="14"/>
      <c r="L371" s="22"/>
      <c r="N371" s="59"/>
      <c r="O371" s="59"/>
      <c r="P371" s="59"/>
      <c r="Q371" s="37"/>
      <c r="S371" s="50"/>
      <c r="T371" s="50"/>
      <c r="U371" s="51"/>
      <c r="V371" s="43">
        <f t="shared" si="29"/>
        <v>0</v>
      </c>
      <c r="W371" s="52"/>
      <c r="X371" s="52"/>
      <c r="Z371" s="53">
        <f t="shared" si="28"/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f t="shared" si="32"/>
        <v>0</v>
      </c>
      <c r="AS371">
        <f t="shared" si="33"/>
        <v>0</v>
      </c>
      <c r="AU371">
        <f t="shared" si="31"/>
        <v>0</v>
      </c>
    </row>
    <row r="372" spans="3:47" x14ac:dyDescent="0.25">
      <c r="C372" s="13"/>
      <c r="D372" s="12"/>
      <c r="G372" s="59"/>
      <c r="H372" s="59"/>
      <c r="I372" s="59"/>
      <c r="J372" s="25"/>
      <c r="K372" s="14"/>
      <c r="L372" s="22"/>
      <c r="N372" s="59"/>
      <c r="O372" s="59"/>
      <c r="P372" s="59"/>
      <c r="Q372" s="37"/>
      <c r="S372" s="50"/>
      <c r="T372" s="50"/>
      <c r="U372" s="51"/>
      <c r="V372" s="43">
        <f t="shared" si="29"/>
        <v>0</v>
      </c>
      <c r="W372" s="52"/>
      <c r="X372" s="52"/>
      <c r="Z372" s="53">
        <f t="shared" si="28"/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f t="shared" si="32"/>
        <v>0</v>
      </c>
      <c r="AS372">
        <f t="shared" si="33"/>
        <v>0</v>
      </c>
      <c r="AU372">
        <f t="shared" si="31"/>
        <v>0</v>
      </c>
    </row>
    <row r="373" spans="3:47" x14ac:dyDescent="0.25">
      <c r="C373" s="13"/>
      <c r="D373" s="12"/>
      <c r="G373" s="59"/>
      <c r="H373" s="59"/>
      <c r="I373" s="59"/>
      <c r="J373" s="25"/>
      <c r="K373" s="14"/>
      <c r="L373" s="22"/>
      <c r="N373" s="59"/>
      <c r="O373" s="59"/>
      <c r="P373" s="59"/>
      <c r="Q373" s="37"/>
      <c r="S373" s="50"/>
      <c r="T373" s="50"/>
      <c r="U373" s="51"/>
      <c r="V373" s="43">
        <f t="shared" si="29"/>
        <v>0</v>
      </c>
      <c r="W373" s="52"/>
      <c r="X373" s="52"/>
      <c r="Z373" s="53">
        <f t="shared" si="28"/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f t="shared" si="32"/>
        <v>0</v>
      </c>
      <c r="AS373">
        <f t="shared" si="33"/>
        <v>0</v>
      </c>
      <c r="AU373">
        <f t="shared" si="31"/>
        <v>0</v>
      </c>
    </row>
    <row r="374" spans="3:47" x14ac:dyDescent="0.25">
      <c r="C374" s="13"/>
      <c r="D374" s="12"/>
      <c r="G374" s="59"/>
      <c r="H374" s="59"/>
      <c r="I374" s="59"/>
      <c r="J374" s="25"/>
      <c r="K374" s="14"/>
      <c r="L374" s="22"/>
      <c r="N374" s="59"/>
      <c r="O374" s="59"/>
      <c r="P374" s="59"/>
      <c r="Q374" s="37"/>
      <c r="S374" s="50"/>
      <c r="T374" s="50"/>
      <c r="U374" s="51"/>
      <c r="V374" s="43">
        <f t="shared" si="29"/>
        <v>0</v>
      </c>
      <c r="W374" s="52"/>
      <c r="X374" s="52"/>
      <c r="Z374" s="53">
        <f t="shared" si="28"/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f t="shared" si="32"/>
        <v>0</v>
      </c>
      <c r="AS374">
        <f t="shared" si="33"/>
        <v>0</v>
      </c>
      <c r="AU374">
        <f t="shared" si="31"/>
        <v>0</v>
      </c>
    </row>
    <row r="375" spans="3:47" x14ac:dyDescent="0.25">
      <c r="C375" s="13"/>
      <c r="D375" s="12"/>
      <c r="G375" s="59"/>
      <c r="H375" s="59"/>
      <c r="I375" s="59"/>
      <c r="J375" s="25"/>
      <c r="K375" s="14"/>
      <c r="L375" s="22"/>
      <c r="N375" s="59"/>
      <c r="O375" s="59"/>
      <c r="P375" s="59"/>
      <c r="Q375" s="37"/>
      <c r="S375" s="50"/>
      <c r="T375" s="50"/>
      <c r="U375" s="51"/>
      <c r="V375" s="43">
        <f t="shared" si="29"/>
        <v>0</v>
      </c>
      <c r="W375" s="52"/>
      <c r="X375" s="52"/>
      <c r="Z375" s="53">
        <f t="shared" si="28"/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f t="shared" si="32"/>
        <v>0</v>
      </c>
      <c r="AS375">
        <f t="shared" si="33"/>
        <v>0</v>
      </c>
      <c r="AU375">
        <f t="shared" si="31"/>
        <v>0</v>
      </c>
    </row>
    <row r="376" spans="3:47" x14ac:dyDescent="0.25">
      <c r="C376" s="11"/>
      <c r="D376" s="12"/>
      <c r="J376" s="25"/>
      <c r="K376" s="14"/>
      <c r="L376" s="22"/>
      <c r="N376" s="59"/>
      <c r="O376" s="59"/>
      <c r="P376" s="59"/>
      <c r="Q376" s="37"/>
      <c r="S376" s="50"/>
      <c r="T376" s="50"/>
      <c r="U376" s="51"/>
      <c r="V376" s="43">
        <f t="shared" si="29"/>
        <v>0</v>
      </c>
      <c r="W376" s="52"/>
      <c r="X376" s="52"/>
      <c r="Z376" s="53">
        <f t="shared" si="28"/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f t="shared" si="32"/>
        <v>0</v>
      </c>
      <c r="AS376">
        <f t="shared" si="33"/>
        <v>0</v>
      </c>
      <c r="AU376">
        <f t="shared" si="31"/>
        <v>0</v>
      </c>
    </row>
    <row r="377" spans="3:47" x14ac:dyDescent="0.25">
      <c r="C377" s="11"/>
      <c r="D377" s="12"/>
      <c r="J377" s="25"/>
      <c r="K377" s="14"/>
      <c r="L377" s="22"/>
      <c r="N377" s="59"/>
      <c r="O377" s="59"/>
      <c r="P377" s="59"/>
      <c r="Q377" s="37"/>
      <c r="S377" s="50"/>
      <c r="T377" s="50"/>
      <c r="U377" s="51"/>
      <c r="V377" s="43">
        <f t="shared" si="29"/>
        <v>0</v>
      </c>
      <c r="W377" s="52"/>
      <c r="X377" s="52"/>
      <c r="Z377" s="53">
        <f t="shared" si="28"/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f t="shared" si="32"/>
        <v>0</v>
      </c>
      <c r="AS377">
        <f t="shared" si="33"/>
        <v>0</v>
      </c>
      <c r="AU377">
        <f t="shared" si="31"/>
        <v>0</v>
      </c>
    </row>
    <row r="378" spans="3:47" x14ac:dyDescent="0.25">
      <c r="C378" s="11"/>
      <c r="D378" s="12"/>
      <c r="J378" s="25"/>
      <c r="K378" s="14"/>
      <c r="L378" s="22"/>
      <c r="N378" s="59"/>
      <c r="O378" s="59"/>
      <c r="P378" s="59"/>
      <c r="Q378" s="37"/>
      <c r="S378" s="50"/>
      <c r="T378" s="50"/>
      <c r="U378" s="51"/>
      <c r="V378" s="43">
        <f t="shared" si="29"/>
        <v>0</v>
      </c>
      <c r="W378" s="52"/>
      <c r="X378" s="52"/>
      <c r="Z378" s="53">
        <f t="shared" si="28"/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f t="shared" si="32"/>
        <v>0</v>
      </c>
      <c r="AS378">
        <f t="shared" si="33"/>
        <v>0</v>
      </c>
      <c r="AU378">
        <f t="shared" si="31"/>
        <v>0</v>
      </c>
    </row>
    <row r="379" spans="3:47" x14ac:dyDescent="0.25">
      <c r="C379" s="11"/>
      <c r="D379" s="12"/>
      <c r="J379" s="25"/>
      <c r="K379" s="14"/>
      <c r="L379" s="22"/>
      <c r="N379" s="59"/>
      <c r="O379" s="59"/>
      <c r="P379" s="59"/>
      <c r="Q379" s="37"/>
      <c r="S379" s="50"/>
      <c r="T379" s="50"/>
      <c r="U379" s="51"/>
      <c r="V379" s="43">
        <f t="shared" si="29"/>
        <v>0</v>
      </c>
      <c r="W379" s="52"/>
      <c r="X379" s="52"/>
      <c r="Z379" s="53">
        <f t="shared" si="28"/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f t="shared" si="32"/>
        <v>0</v>
      </c>
      <c r="AS379">
        <f t="shared" si="33"/>
        <v>0</v>
      </c>
      <c r="AU379">
        <f t="shared" si="31"/>
        <v>0</v>
      </c>
    </row>
    <row r="380" spans="3:47" x14ac:dyDescent="0.25">
      <c r="C380" s="11"/>
      <c r="D380" s="12"/>
      <c r="J380" s="25"/>
      <c r="K380" s="14"/>
      <c r="L380" s="22"/>
      <c r="N380" s="59"/>
      <c r="O380" s="59"/>
      <c r="P380" s="59"/>
      <c r="Q380" s="37"/>
      <c r="S380" s="50"/>
      <c r="T380" s="50"/>
      <c r="U380" s="51"/>
      <c r="V380" s="43">
        <f t="shared" si="29"/>
        <v>0</v>
      </c>
      <c r="W380" s="52"/>
      <c r="X380" s="52"/>
      <c r="Z380" s="53">
        <f t="shared" si="28"/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f t="shared" si="32"/>
        <v>0</v>
      </c>
      <c r="AS380">
        <f t="shared" si="33"/>
        <v>0</v>
      </c>
      <c r="AU380">
        <f t="shared" si="31"/>
        <v>0</v>
      </c>
    </row>
    <row r="381" spans="3:47" x14ac:dyDescent="0.25">
      <c r="C381" s="11"/>
      <c r="D381" s="12"/>
      <c r="J381" s="25"/>
      <c r="K381" s="14"/>
      <c r="L381" s="22"/>
      <c r="N381" s="59"/>
      <c r="O381" s="59"/>
      <c r="P381" s="59"/>
      <c r="Q381" s="37"/>
      <c r="S381" s="50"/>
      <c r="T381" s="50"/>
      <c r="U381" s="51"/>
      <c r="V381" s="43">
        <f t="shared" si="29"/>
        <v>0</v>
      </c>
      <c r="W381" s="52"/>
      <c r="X381" s="52"/>
      <c r="Z381" s="53">
        <f t="shared" si="28"/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f t="shared" si="32"/>
        <v>0</v>
      </c>
      <c r="AS381">
        <f t="shared" si="33"/>
        <v>0</v>
      </c>
      <c r="AU381">
        <f t="shared" si="31"/>
        <v>0</v>
      </c>
    </row>
    <row r="382" spans="3:47" x14ac:dyDescent="0.25">
      <c r="C382" s="11"/>
      <c r="D382" s="12"/>
      <c r="J382" s="25"/>
      <c r="K382" s="14"/>
      <c r="L382" s="22"/>
      <c r="N382" s="59"/>
      <c r="O382" s="59"/>
      <c r="P382" s="59"/>
      <c r="Q382" s="37"/>
      <c r="S382" s="50"/>
      <c r="T382" s="50"/>
      <c r="U382" s="51"/>
      <c r="V382" s="43">
        <f t="shared" si="29"/>
        <v>0</v>
      </c>
      <c r="W382" s="52"/>
      <c r="X382" s="52"/>
      <c r="Z382" s="53">
        <f t="shared" si="28"/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f t="shared" si="32"/>
        <v>0</v>
      </c>
      <c r="AS382">
        <f t="shared" si="33"/>
        <v>0</v>
      </c>
      <c r="AU382">
        <f t="shared" si="31"/>
        <v>0</v>
      </c>
    </row>
    <row r="383" spans="3:47" x14ac:dyDescent="0.25">
      <c r="C383" s="11"/>
      <c r="D383" s="12"/>
      <c r="J383" s="25"/>
      <c r="K383" s="14"/>
      <c r="L383" s="22"/>
      <c r="N383" s="59"/>
      <c r="O383" s="59"/>
      <c r="P383" s="59"/>
      <c r="Q383" s="37"/>
      <c r="S383" s="50"/>
      <c r="T383" s="50"/>
      <c r="U383" s="51"/>
      <c r="V383" s="43">
        <f t="shared" si="29"/>
        <v>0</v>
      </c>
      <c r="W383" s="52"/>
      <c r="X383" s="52"/>
      <c r="Z383" s="53">
        <f t="shared" si="28"/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f t="shared" si="32"/>
        <v>0</v>
      </c>
      <c r="AS383">
        <f t="shared" si="33"/>
        <v>0</v>
      </c>
      <c r="AU383">
        <f t="shared" si="31"/>
        <v>0</v>
      </c>
    </row>
    <row r="384" spans="3:47" x14ac:dyDescent="0.25">
      <c r="C384" s="11"/>
      <c r="D384" s="12"/>
      <c r="J384" s="25"/>
      <c r="K384" s="14"/>
      <c r="L384" s="22"/>
      <c r="N384" s="59"/>
      <c r="O384" s="59"/>
      <c r="P384" s="59"/>
      <c r="Q384" s="37"/>
      <c r="S384" s="50"/>
      <c r="T384" s="50"/>
      <c r="U384" s="51"/>
      <c r="V384" s="43">
        <f t="shared" si="29"/>
        <v>0</v>
      </c>
      <c r="W384" s="52"/>
      <c r="X384" s="52"/>
      <c r="Z384" s="53">
        <f t="shared" si="28"/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f t="shared" si="32"/>
        <v>0</v>
      </c>
      <c r="AS384">
        <f t="shared" si="33"/>
        <v>0</v>
      </c>
      <c r="AU384">
        <f t="shared" si="31"/>
        <v>0</v>
      </c>
    </row>
    <row r="385" spans="3:47" x14ac:dyDescent="0.25">
      <c r="C385" s="11"/>
      <c r="D385" s="12"/>
      <c r="J385" s="25"/>
      <c r="K385" s="14"/>
      <c r="L385" s="22"/>
      <c r="N385" s="59"/>
      <c r="O385" s="59"/>
      <c r="P385" s="59"/>
      <c r="Q385" s="37"/>
      <c r="S385" s="50"/>
      <c r="T385" s="50"/>
      <c r="U385" s="51"/>
      <c r="V385" s="43">
        <f t="shared" si="29"/>
        <v>0</v>
      </c>
      <c r="W385" s="52"/>
      <c r="X385" s="52"/>
      <c r="Z385" s="53">
        <f t="shared" si="28"/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f t="shared" si="32"/>
        <v>0</v>
      </c>
      <c r="AS385">
        <f t="shared" si="33"/>
        <v>0</v>
      </c>
      <c r="AU385">
        <f t="shared" si="31"/>
        <v>0</v>
      </c>
    </row>
    <row r="386" spans="3:47" x14ac:dyDescent="0.25">
      <c r="C386" s="11"/>
      <c r="D386" s="12"/>
      <c r="J386" s="25"/>
      <c r="K386" s="14"/>
      <c r="L386" s="22"/>
      <c r="N386" s="59"/>
      <c r="O386" s="59"/>
      <c r="P386" s="59"/>
      <c r="Q386" s="37"/>
      <c r="S386" s="50"/>
      <c r="T386" s="50"/>
      <c r="U386" s="51"/>
      <c r="V386" s="43">
        <f t="shared" si="29"/>
        <v>0</v>
      </c>
      <c r="W386" s="52"/>
      <c r="X386" s="52"/>
      <c r="Z386" s="53">
        <f t="shared" si="28"/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f t="shared" si="32"/>
        <v>0</v>
      </c>
      <c r="AS386">
        <f t="shared" si="33"/>
        <v>0</v>
      </c>
      <c r="AU386">
        <f t="shared" si="31"/>
        <v>0</v>
      </c>
    </row>
    <row r="387" spans="3:47" x14ac:dyDescent="0.25">
      <c r="C387" s="11"/>
      <c r="D387" s="12"/>
      <c r="J387" s="25"/>
      <c r="K387" s="14"/>
      <c r="L387" s="22"/>
      <c r="N387" s="59"/>
      <c r="O387" s="59"/>
      <c r="P387" s="59"/>
      <c r="Q387" s="37"/>
      <c r="S387" s="50"/>
      <c r="T387" s="50"/>
      <c r="U387" s="51"/>
      <c r="V387" s="43">
        <f t="shared" si="29"/>
        <v>0</v>
      </c>
      <c r="W387" s="52"/>
      <c r="X387" s="52"/>
      <c r="Z387" s="53">
        <f t="shared" ref="Z387:Z450" si="34">SUM(AA387,AD387,AE387,AF387,AG387,AH387,AI387,AJ387,AK387,AL387,AM387,AN387)</f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f t="shared" si="32"/>
        <v>0</v>
      </c>
      <c r="AS387">
        <f t="shared" si="33"/>
        <v>0</v>
      </c>
      <c r="AU387">
        <f t="shared" si="31"/>
        <v>0</v>
      </c>
    </row>
    <row r="388" spans="3:47" x14ac:dyDescent="0.25">
      <c r="C388" s="11"/>
      <c r="D388" s="12"/>
      <c r="J388" s="25"/>
      <c r="K388" s="14"/>
      <c r="L388" s="22"/>
      <c r="N388" s="59"/>
      <c r="O388" s="59"/>
      <c r="P388" s="59"/>
      <c r="Q388" s="37"/>
      <c r="S388" s="50"/>
      <c r="T388" s="50"/>
      <c r="U388" s="51"/>
      <c r="V388" s="43">
        <f t="shared" ref="V388:V451" si="35">(SUM(W388,X388))-Z388</f>
        <v>0</v>
      </c>
      <c r="W388" s="52"/>
      <c r="X388" s="52"/>
      <c r="Z388" s="53">
        <f t="shared" si="34"/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f t="shared" si="32"/>
        <v>0</v>
      </c>
      <c r="AS388">
        <f t="shared" si="33"/>
        <v>0</v>
      </c>
      <c r="AU388">
        <f t="shared" ref="AU388:AU451" si="36">AT388*5</f>
        <v>0</v>
      </c>
    </row>
    <row r="389" spans="3:47" x14ac:dyDescent="0.25">
      <c r="C389" s="11"/>
      <c r="D389" s="12"/>
      <c r="J389" s="25"/>
      <c r="K389" s="14"/>
      <c r="L389" s="22"/>
      <c r="N389" s="59"/>
      <c r="O389" s="59"/>
      <c r="P389" s="59"/>
      <c r="Q389" s="37"/>
      <c r="S389" s="50"/>
      <c r="T389" s="50"/>
      <c r="U389" s="51"/>
      <c r="V389" s="43">
        <f t="shared" si="35"/>
        <v>0</v>
      </c>
      <c r="W389" s="52"/>
      <c r="X389" s="52"/>
      <c r="Z389" s="53">
        <f t="shared" si="34"/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f t="shared" si="32"/>
        <v>0</v>
      </c>
      <c r="AS389">
        <f t="shared" si="33"/>
        <v>0</v>
      </c>
      <c r="AU389">
        <f t="shared" si="36"/>
        <v>0</v>
      </c>
    </row>
    <row r="390" spans="3:47" x14ac:dyDescent="0.25">
      <c r="C390" s="11"/>
      <c r="D390" s="12"/>
      <c r="J390" s="25"/>
      <c r="K390" s="14"/>
      <c r="L390" s="22"/>
      <c r="N390" s="59"/>
      <c r="O390" s="59"/>
      <c r="P390" s="59"/>
      <c r="Q390" s="37"/>
      <c r="S390" s="50"/>
      <c r="T390" s="50"/>
      <c r="U390" s="51"/>
      <c r="V390" s="43">
        <f t="shared" si="35"/>
        <v>0</v>
      </c>
      <c r="W390" s="52"/>
      <c r="X390" s="52"/>
      <c r="Z390" s="53">
        <f t="shared" si="34"/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f t="shared" si="32"/>
        <v>0</v>
      </c>
      <c r="AS390">
        <f t="shared" si="33"/>
        <v>0</v>
      </c>
      <c r="AU390">
        <f t="shared" si="36"/>
        <v>0</v>
      </c>
    </row>
    <row r="391" spans="3:47" x14ac:dyDescent="0.25">
      <c r="C391" s="11"/>
      <c r="D391" s="12"/>
      <c r="J391" s="25"/>
      <c r="K391" s="14"/>
      <c r="L391" s="22"/>
      <c r="N391" s="59"/>
      <c r="O391" s="59"/>
      <c r="P391" s="59"/>
      <c r="Q391" s="37"/>
      <c r="S391" s="50"/>
      <c r="T391" s="50"/>
      <c r="U391" s="51"/>
      <c r="V391" s="43">
        <f t="shared" si="35"/>
        <v>0</v>
      </c>
      <c r="W391" s="52"/>
      <c r="X391" s="52"/>
      <c r="Z391" s="53">
        <f t="shared" si="34"/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f t="shared" si="32"/>
        <v>0</v>
      </c>
      <c r="AS391">
        <f t="shared" si="33"/>
        <v>0</v>
      </c>
      <c r="AU391">
        <f t="shared" si="36"/>
        <v>0</v>
      </c>
    </row>
    <row r="392" spans="3:47" x14ac:dyDescent="0.25">
      <c r="C392" s="11"/>
      <c r="D392" s="12"/>
      <c r="J392" s="25"/>
      <c r="K392" s="14"/>
      <c r="L392" s="22"/>
      <c r="N392" s="59"/>
      <c r="O392" s="59"/>
      <c r="P392" s="59"/>
      <c r="Q392" s="37"/>
      <c r="S392" s="50"/>
      <c r="T392" s="50"/>
      <c r="U392" s="51"/>
      <c r="V392" s="43">
        <f t="shared" si="35"/>
        <v>0</v>
      </c>
      <c r="W392" s="52"/>
      <c r="X392" s="52"/>
      <c r="Z392" s="53">
        <f t="shared" si="34"/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f t="shared" si="32"/>
        <v>0</v>
      </c>
      <c r="AS392">
        <f t="shared" si="33"/>
        <v>0</v>
      </c>
      <c r="AU392">
        <f t="shared" si="36"/>
        <v>0</v>
      </c>
    </row>
    <row r="393" spans="3:47" x14ac:dyDescent="0.25">
      <c r="C393" s="11"/>
      <c r="D393" s="12"/>
      <c r="J393" s="25"/>
      <c r="K393" s="14"/>
      <c r="L393" s="22"/>
      <c r="N393" s="59"/>
      <c r="O393" s="59"/>
      <c r="P393" s="59"/>
      <c r="Q393" s="37"/>
      <c r="S393" s="50"/>
      <c r="T393" s="50"/>
      <c r="U393" s="51"/>
      <c r="V393" s="43">
        <f t="shared" si="35"/>
        <v>0</v>
      </c>
      <c r="W393" s="52"/>
      <c r="X393" s="52"/>
      <c r="Z393" s="53">
        <f t="shared" si="34"/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f t="shared" si="32"/>
        <v>0</v>
      </c>
      <c r="AS393">
        <f t="shared" si="33"/>
        <v>0</v>
      </c>
      <c r="AU393">
        <f t="shared" si="36"/>
        <v>0</v>
      </c>
    </row>
    <row r="394" spans="3:47" x14ac:dyDescent="0.25">
      <c r="C394" s="11"/>
      <c r="D394" s="12"/>
      <c r="J394" s="25"/>
      <c r="K394" s="14"/>
      <c r="L394" s="22"/>
      <c r="N394" s="59"/>
      <c r="O394" s="59"/>
      <c r="P394" s="59"/>
      <c r="Q394" s="37"/>
      <c r="S394" s="50"/>
      <c r="T394" s="50"/>
      <c r="U394" s="51"/>
      <c r="V394" s="43">
        <f t="shared" si="35"/>
        <v>0</v>
      </c>
      <c r="W394" s="52"/>
      <c r="X394" s="52"/>
      <c r="Z394" s="53">
        <f t="shared" si="34"/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f t="shared" si="32"/>
        <v>0</v>
      </c>
      <c r="AS394">
        <f t="shared" si="33"/>
        <v>0</v>
      </c>
      <c r="AU394">
        <f t="shared" si="36"/>
        <v>0</v>
      </c>
    </row>
    <row r="395" spans="3:47" x14ac:dyDescent="0.25">
      <c r="C395" s="11"/>
      <c r="D395" s="12"/>
      <c r="J395" s="25"/>
      <c r="K395" s="14"/>
      <c r="L395" s="22"/>
      <c r="N395" s="59"/>
      <c r="O395" s="59"/>
      <c r="P395" s="59"/>
      <c r="Q395" s="37"/>
      <c r="S395" s="50"/>
      <c r="T395" s="50"/>
      <c r="U395" s="51"/>
      <c r="V395" s="43">
        <f t="shared" si="35"/>
        <v>0</v>
      </c>
      <c r="W395" s="52"/>
      <c r="X395" s="52"/>
      <c r="Z395" s="53">
        <f t="shared" si="34"/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f t="shared" si="32"/>
        <v>0</v>
      </c>
      <c r="AS395">
        <f t="shared" si="33"/>
        <v>0</v>
      </c>
      <c r="AU395">
        <f t="shared" si="36"/>
        <v>0</v>
      </c>
    </row>
    <row r="396" spans="3:47" x14ac:dyDescent="0.25">
      <c r="C396" s="11"/>
      <c r="D396" s="12"/>
      <c r="J396" s="25"/>
      <c r="K396" s="14"/>
      <c r="L396" s="22"/>
      <c r="N396" s="59"/>
      <c r="O396" s="59"/>
      <c r="P396" s="59"/>
      <c r="Q396" s="37"/>
      <c r="S396" s="50"/>
      <c r="T396" s="50"/>
      <c r="U396" s="51"/>
      <c r="V396" s="43">
        <f t="shared" si="35"/>
        <v>0</v>
      </c>
      <c r="W396" s="52"/>
      <c r="X396" s="52"/>
      <c r="Z396" s="53">
        <f t="shared" si="34"/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f t="shared" si="32"/>
        <v>0</v>
      </c>
      <c r="AS396">
        <f t="shared" si="33"/>
        <v>0</v>
      </c>
      <c r="AU396">
        <f t="shared" si="36"/>
        <v>0</v>
      </c>
    </row>
    <row r="397" spans="3:47" x14ac:dyDescent="0.25">
      <c r="C397" s="11"/>
      <c r="D397" s="12"/>
      <c r="J397" s="25"/>
      <c r="K397" s="14"/>
      <c r="L397" s="22"/>
      <c r="N397" s="59"/>
      <c r="O397" s="59"/>
      <c r="P397" s="59"/>
      <c r="Q397" s="37"/>
      <c r="S397" s="50"/>
      <c r="T397" s="50"/>
      <c r="U397" s="51"/>
      <c r="V397" s="43">
        <f t="shared" si="35"/>
        <v>0</v>
      </c>
      <c r="W397" s="52"/>
      <c r="X397" s="52"/>
      <c r="Z397" s="53">
        <f t="shared" si="34"/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f t="shared" si="32"/>
        <v>0</v>
      </c>
      <c r="AS397">
        <f t="shared" si="33"/>
        <v>0</v>
      </c>
      <c r="AU397">
        <f t="shared" si="36"/>
        <v>0</v>
      </c>
    </row>
    <row r="398" spans="3:47" x14ac:dyDescent="0.25">
      <c r="C398" s="11"/>
      <c r="D398" s="12"/>
      <c r="J398" s="25"/>
      <c r="K398" s="14"/>
      <c r="L398" s="22"/>
      <c r="N398" s="59"/>
      <c r="O398" s="59"/>
      <c r="P398" s="59"/>
      <c r="Q398" s="37"/>
      <c r="S398" s="50"/>
      <c r="T398" s="50"/>
      <c r="U398" s="51"/>
      <c r="V398" s="43">
        <f t="shared" si="35"/>
        <v>0</v>
      </c>
      <c r="W398" s="52"/>
      <c r="X398" s="52"/>
      <c r="Z398" s="53">
        <f t="shared" si="34"/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f t="shared" si="32"/>
        <v>0</v>
      </c>
      <c r="AS398">
        <f t="shared" si="33"/>
        <v>0</v>
      </c>
      <c r="AU398">
        <f t="shared" si="36"/>
        <v>0</v>
      </c>
    </row>
    <row r="399" spans="3:47" x14ac:dyDescent="0.25">
      <c r="C399" s="11"/>
      <c r="D399" s="12"/>
      <c r="J399" s="25"/>
      <c r="K399" s="14"/>
      <c r="L399" s="22"/>
      <c r="N399" s="59"/>
      <c r="O399" s="59"/>
      <c r="P399" s="59"/>
      <c r="Q399" s="37"/>
      <c r="S399" s="50"/>
      <c r="T399" s="50"/>
      <c r="U399" s="51"/>
      <c r="V399" s="43">
        <f t="shared" si="35"/>
        <v>0</v>
      </c>
      <c r="W399" s="52"/>
      <c r="X399" s="52"/>
      <c r="Z399" s="53">
        <f t="shared" si="34"/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f t="shared" si="32"/>
        <v>0</v>
      </c>
      <c r="AS399">
        <f t="shared" si="33"/>
        <v>0</v>
      </c>
      <c r="AU399">
        <f t="shared" si="36"/>
        <v>0</v>
      </c>
    </row>
    <row r="400" spans="3:47" x14ac:dyDescent="0.25">
      <c r="C400" s="11"/>
      <c r="D400" s="12"/>
      <c r="J400" s="25"/>
      <c r="L400" s="22"/>
      <c r="N400" s="59"/>
      <c r="O400" s="59"/>
      <c r="P400" s="59"/>
      <c r="Q400" s="37"/>
      <c r="S400" s="50"/>
      <c r="T400" s="50"/>
      <c r="U400" s="51"/>
      <c r="V400" s="43">
        <f t="shared" si="35"/>
        <v>0</v>
      </c>
      <c r="W400" s="52"/>
      <c r="X400" s="52"/>
      <c r="Z400" s="53">
        <f t="shared" si="34"/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f t="shared" si="32"/>
        <v>0</v>
      </c>
      <c r="AS400">
        <f t="shared" si="33"/>
        <v>0</v>
      </c>
      <c r="AU400">
        <f t="shared" si="36"/>
        <v>0</v>
      </c>
    </row>
    <row r="401" spans="3:47" x14ac:dyDescent="0.25">
      <c r="C401" s="11"/>
      <c r="D401" s="12"/>
      <c r="J401" s="25"/>
      <c r="L401" s="22"/>
      <c r="N401" s="59"/>
      <c r="O401" s="59"/>
      <c r="P401" s="59"/>
      <c r="Q401" s="37"/>
      <c r="S401" s="50"/>
      <c r="T401" s="50"/>
      <c r="U401" s="51"/>
      <c r="V401" s="43">
        <f t="shared" si="35"/>
        <v>0</v>
      </c>
      <c r="W401" s="52"/>
      <c r="X401" s="52"/>
      <c r="Z401" s="53">
        <f t="shared" si="34"/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f t="shared" si="32"/>
        <v>0</v>
      </c>
      <c r="AS401">
        <f t="shared" si="33"/>
        <v>0</v>
      </c>
      <c r="AU401">
        <f t="shared" si="36"/>
        <v>0</v>
      </c>
    </row>
    <row r="402" spans="3:47" x14ac:dyDescent="0.25">
      <c r="C402" s="11"/>
      <c r="D402" s="12"/>
      <c r="J402" s="25"/>
      <c r="L402" s="22"/>
      <c r="N402" s="59"/>
      <c r="O402" s="59"/>
      <c r="P402" s="59"/>
      <c r="Q402" s="37"/>
      <c r="S402" s="50"/>
      <c r="T402" s="50"/>
      <c r="U402" s="51"/>
      <c r="V402" s="43">
        <f t="shared" si="35"/>
        <v>0</v>
      </c>
      <c r="W402" s="52"/>
      <c r="X402" s="52"/>
      <c r="Z402" s="53">
        <f t="shared" si="34"/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f t="shared" si="32"/>
        <v>0</v>
      </c>
      <c r="AS402">
        <f t="shared" si="33"/>
        <v>0</v>
      </c>
      <c r="AU402">
        <f t="shared" si="36"/>
        <v>0</v>
      </c>
    </row>
    <row r="403" spans="3:47" x14ac:dyDescent="0.25">
      <c r="C403" s="11"/>
      <c r="D403" s="12"/>
      <c r="J403" s="25"/>
      <c r="L403" s="22"/>
      <c r="N403" s="59"/>
      <c r="O403" s="59"/>
      <c r="P403" s="59"/>
      <c r="Q403" s="37"/>
      <c r="S403" s="50"/>
      <c r="T403" s="50"/>
      <c r="U403" s="51"/>
      <c r="V403" s="43">
        <f t="shared" si="35"/>
        <v>0</v>
      </c>
      <c r="W403" s="52"/>
      <c r="X403" s="52"/>
      <c r="Z403" s="53">
        <f t="shared" si="34"/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f t="shared" si="32"/>
        <v>0</v>
      </c>
      <c r="AS403">
        <f t="shared" si="33"/>
        <v>0</v>
      </c>
      <c r="AU403">
        <f t="shared" si="36"/>
        <v>0</v>
      </c>
    </row>
    <row r="404" spans="3:47" x14ac:dyDescent="0.25">
      <c r="C404" s="11"/>
      <c r="D404" s="12"/>
      <c r="J404" s="25"/>
      <c r="L404" s="22"/>
      <c r="N404" s="59"/>
      <c r="O404" s="59"/>
      <c r="P404" s="59"/>
      <c r="Q404" s="37"/>
      <c r="S404" s="50"/>
      <c r="T404" s="50"/>
      <c r="U404" s="51"/>
      <c r="V404" s="43">
        <f t="shared" si="35"/>
        <v>0</v>
      </c>
      <c r="W404" s="52"/>
      <c r="X404" s="52"/>
      <c r="Z404" s="53">
        <f t="shared" si="34"/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f t="shared" si="32"/>
        <v>0</v>
      </c>
      <c r="AS404">
        <f t="shared" si="33"/>
        <v>0</v>
      </c>
      <c r="AU404">
        <f t="shared" si="36"/>
        <v>0</v>
      </c>
    </row>
    <row r="405" spans="3:47" x14ac:dyDescent="0.25">
      <c r="C405" s="11"/>
      <c r="D405" s="12"/>
      <c r="J405" s="25"/>
      <c r="L405" s="22"/>
      <c r="N405" s="59"/>
      <c r="O405" s="59"/>
      <c r="P405" s="59"/>
      <c r="Q405" s="37"/>
      <c r="S405" s="50"/>
      <c r="T405" s="50"/>
      <c r="U405" s="51"/>
      <c r="V405" s="43">
        <f t="shared" si="35"/>
        <v>0</v>
      </c>
      <c r="W405" s="52"/>
      <c r="X405" s="52"/>
      <c r="Z405" s="53">
        <f t="shared" si="34"/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f t="shared" ref="AN405:AN468" si="37">SUM(AO405,AV405,AU405)</f>
        <v>0</v>
      </c>
      <c r="AS405">
        <f t="shared" si="33"/>
        <v>0</v>
      </c>
      <c r="AU405">
        <f t="shared" si="36"/>
        <v>0</v>
      </c>
    </row>
    <row r="406" spans="3:47" x14ac:dyDescent="0.25">
      <c r="C406" s="11"/>
      <c r="D406" s="12"/>
      <c r="J406" s="25"/>
      <c r="L406" s="22"/>
      <c r="N406" s="59"/>
      <c r="O406" s="59"/>
      <c r="P406" s="59"/>
      <c r="Q406" s="37"/>
      <c r="S406" s="50"/>
      <c r="T406" s="50"/>
      <c r="U406" s="51"/>
      <c r="V406" s="43">
        <f t="shared" si="35"/>
        <v>0</v>
      </c>
      <c r="W406" s="52"/>
      <c r="X406" s="52"/>
      <c r="Z406" s="53">
        <f t="shared" si="34"/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f t="shared" si="37"/>
        <v>0</v>
      </c>
      <c r="AS406">
        <f t="shared" ref="AS406:AS469" si="38">(AP406*6)+(AQ406*8)+(AR406*5)</f>
        <v>0</v>
      </c>
      <c r="AU406">
        <f t="shared" si="36"/>
        <v>0</v>
      </c>
    </row>
    <row r="407" spans="3:47" x14ac:dyDescent="0.25">
      <c r="C407" s="11"/>
      <c r="D407" s="12"/>
      <c r="J407" s="25"/>
      <c r="L407" s="22"/>
      <c r="N407" s="59"/>
      <c r="O407" s="59"/>
      <c r="P407" s="59"/>
      <c r="Q407" s="37"/>
      <c r="S407" s="50"/>
      <c r="T407" s="50"/>
      <c r="U407" s="51"/>
      <c r="V407" s="43">
        <f t="shared" si="35"/>
        <v>0</v>
      </c>
      <c r="W407" s="52"/>
      <c r="X407" s="52"/>
      <c r="Z407" s="53">
        <f t="shared" si="34"/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f t="shared" si="37"/>
        <v>0</v>
      </c>
      <c r="AS407">
        <f t="shared" si="38"/>
        <v>0</v>
      </c>
      <c r="AU407">
        <f t="shared" si="36"/>
        <v>0</v>
      </c>
    </row>
    <row r="408" spans="3:47" x14ac:dyDescent="0.25">
      <c r="C408" s="11"/>
      <c r="D408" s="12"/>
      <c r="J408" s="25"/>
      <c r="L408" s="22"/>
      <c r="N408" s="59"/>
      <c r="O408" s="59"/>
      <c r="P408" s="59"/>
      <c r="Q408" s="37"/>
      <c r="S408" s="50"/>
      <c r="T408" s="50"/>
      <c r="U408" s="51"/>
      <c r="V408" s="43">
        <f t="shared" si="35"/>
        <v>0</v>
      </c>
      <c r="W408" s="52"/>
      <c r="X408" s="52"/>
      <c r="Z408" s="53">
        <f t="shared" si="34"/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f t="shared" si="37"/>
        <v>0</v>
      </c>
      <c r="AS408">
        <f t="shared" si="38"/>
        <v>0</v>
      </c>
      <c r="AU408">
        <f t="shared" si="36"/>
        <v>0</v>
      </c>
    </row>
    <row r="409" spans="3:47" x14ac:dyDescent="0.25">
      <c r="C409" s="11"/>
      <c r="D409" s="12"/>
      <c r="J409" s="25"/>
      <c r="L409" s="22"/>
      <c r="N409" s="59"/>
      <c r="O409" s="59"/>
      <c r="P409" s="59"/>
      <c r="Q409" s="37"/>
      <c r="S409" s="50"/>
      <c r="T409" s="50"/>
      <c r="U409" s="51"/>
      <c r="V409" s="43">
        <f t="shared" si="35"/>
        <v>0</v>
      </c>
      <c r="W409" s="52"/>
      <c r="X409" s="52"/>
      <c r="Z409" s="53">
        <f t="shared" si="34"/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f t="shared" si="37"/>
        <v>0</v>
      </c>
      <c r="AS409">
        <f t="shared" si="38"/>
        <v>0</v>
      </c>
      <c r="AU409">
        <f t="shared" si="36"/>
        <v>0</v>
      </c>
    </row>
    <row r="410" spans="3:47" x14ac:dyDescent="0.25">
      <c r="C410" s="11"/>
      <c r="D410" s="12"/>
      <c r="J410" s="25"/>
      <c r="L410" s="22"/>
      <c r="N410" s="59"/>
      <c r="O410" s="59"/>
      <c r="P410" s="59"/>
      <c r="Q410" s="37"/>
      <c r="S410" s="50"/>
      <c r="T410" s="50"/>
      <c r="U410" s="51"/>
      <c r="V410" s="43">
        <f t="shared" si="35"/>
        <v>0</v>
      </c>
      <c r="W410" s="52"/>
      <c r="X410" s="52"/>
      <c r="Z410" s="53">
        <f t="shared" si="34"/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f t="shared" si="37"/>
        <v>0</v>
      </c>
      <c r="AS410">
        <f t="shared" si="38"/>
        <v>0</v>
      </c>
      <c r="AU410">
        <f t="shared" si="36"/>
        <v>0</v>
      </c>
    </row>
    <row r="411" spans="3:47" x14ac:dyDescent="0.25">
      <c r="C411" s="11"/>
      <c r="D411" s="12"/>
      <c r="J411" s="25"/>
      <c r="L411" s="22"/>
      <c r="N411" s="59"/>
      <c r="O411" s="59"/>
      <c r="P411" s="59"/>
      <c r="Q411" s="37"/>
      <c r="S411" s="50"/>
      <c r="T411" s="50"/>
      <c r="U411" s="51"/>
      <c r="V411" s="43">
        <f t="shared" si="35"/>
        <v>0</v>
      </c>
      <c r="W411" s="52"/>
      <c r="X411" s="52"/>
      <c r="Z411" s="53">
        <f t="shared" si="34"/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f t="shared" si="37"/>
        <v>0</v>
      </c>
      <c r="AS411">
        <f t="shared" si="38"/>
        <v>0</v>
      </c>
      <c r="AU411">
        <f t="shared" si="36"/>
        <v>0</v>
      </c>
    </row>
    <row r="412" spans="3:47" x14ac:dyDescent="0.25">
      <c r="C412" s="11"/>
      <c r="D412" s="12"/>
      <c r="J412" s="25"/>
      <c r="L412" s="22"/>
      <c r="N412" s="59"/>
      <c r="O412" s="59"/>
      <c r="P412" s="59"/>
      <c r="Q412" s="37"/>
      <c r="S412" s="50"/>
      <c r="T412" s="50"/>
      <c r="U412" s="51"/>
      <c r="V412" s="43">
        <f t="shared" si="35"/>
        <v>0</v>
      </c>
      <c r="W412" s="52"/>
      <c r="X412" s="52"/>
      <c r="Z412" s="53">
        <f t="shared" si="34"/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f t="shared" si="37"/>
        <v>0</v>
      </c>
      <c r="AS412">
        <f t="shared" si="38"/>
        <v>0</v>
      </c>
      <c r="AU412">
        <f t="shared" si="36"/>
        <v>0</v>
      </c>
    </row>
    <row r="413" spans="3:47" x14ac:dyDescent="0.25">
      <c r="C413" s="11"/>
      <c r="D413" s="12"/>
      <c r="J413" s="25"/>
      <c r="L413" s="22"/>
      <c r="N413" s="59"/>
      <c r="O413" s="59"/>
      <c r="P413" s="59"/>
      <c r="Q413" s="37"/>
      <c r="S413" s="50"/>
      <c r="T413" s="50"/>
      <c r="U413" s="51"/>
      <c r="V413" s="43">
        <f t="shared" si="35"/>
        <v>0</v>
      </c>
      <c r="W413" s="52"/>
      <c r="X413" s="52"/>
      <c r="Z413" s="53">
        <f t="shared" si="34"/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f t="shared" si="37"/>
        <v>0</v>
      </c>
      <c r="AS413">
        <f t="shared" si="38"/>
        <v>0</v>
      </c>
      <c r="AU413">
        <f t="shared" si="36"/>
        <v>0</v>
      </c>
    </row>
    <row r="414" spans="3:47" x14ac:dyDescent="0.25">
      <c r="C414" s="11"/>
      <c r="D414" s="12"/>
      <c r="J414" s="25"/>
      <c r="L414" s="22"/>
      <c r="N414" s="59"/>
      <c r="O414" s="59"/>
      <c r="P414" s="59"/>
      <c r="Q414" s="37"/>
      <c r="S414" s="50"/>
      <c r="T414" s="50"/>
      <c r="U414" s="51"/>
      <c r="V414" s="43">
        <f t="shared" si="35"/>
        <v>0</v>
      </c>
      <c r="W414" s="52"/>
      <c r="X414" s="52"/>
      <c r="Z414" s="53">
        <f t="shared" si="34"/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f t="shared" si="37"/>
        <v>0</v>
      </c>
      <c r="AS414">
        <f t="shared" si="38"/>
        <v>0</v>
      </c>
      <c r="AU414">
        <f t="shared" si="36"/>
        <v>0</v>
      </c>
    </row>
    <row r="415" spans="3:47" x14ac:dyDescent="0.25">
      <c r="C415" s="11"/>
      <c r="D415" s="12"/>
      <c r="J415" s="25"/>
      <c r="L415" s="22"/>
      <c r="N415" s="59"/>
      <c r="O415" s="59"/>
      <c r="P415" s="59"/>
      <c r="Q415" s="37"/>
      <c r="S415" s="50"/>
      <c r="T415" s="50"/>
      <c r="U415" s="51"/>
      <c r="V415" s="43">
        <f t="shared" si="35"/>
        <v>0</v>
      </c>
      <c r="W415" s="52"/>
      <c r="X415" s="52"/>
      <c r="Z415" s="53">
        <f t="shared" si="34"/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f t="shared" si="37"/>
        <v>0</v>
      </c>
      <c r="AS415">
        <f t="shared" si="38"/>
        <v>0</v>
      </c>
      <c r="AU415">
        <f t="shared" si="36"/>
        <v>0</v>
      </c>
    </row>
    <row r="416" spans="3:47" x14ac:dyDescent="0.25">
      <c r="C416" s="11"/>
      <c r="D416" s="12"/>
      <c r="J416" s="25"/>
      <c r="L416" s="22"/>
      <c r="N416" s="59"/>
      <c r="O416" s="59"/>
      <c r="P416" s="59"/>
      <c r="Q416" s="37"/>
      <c r="S416" s="50"/>
      <c r="T416" s="50"/>
      <c r="U416" s="51"/>
      <c r="V416" s="43">
        <f t="shared" si="35"/>
        <v>0</v>
      </c>
      <c r="W416" s="52"/>
      <c r="X416" s="52"/>
      <c r="Z416" s="53">
        <f t="shared" si="34"/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f t="shared" si="37"/>
        <v>0</v>
      </c>
      <c r="AS416">
        <f t="shared" si="38"/>
        <v>0</v>
      </c>
      <c r="AU416">
        <f t="shared" si="36"/>
        <v>0</v>
      </c>
    </row>
    <row r="417" spans="3:47" x14ac:dyDescent="0.25">
      <c r="C417" s="11"/>
      <c r="D417" s="12"/>
      <c r="J417" s="25"/>
      <c r="L417" s="22"/>
      <c r="N417" s="59"/>
      <c r="O417" s="59"/>
      <c r="P417" s="59"/>
      <c r="Q417" s="37"/>
      <c r="S417" s="50"/>
      <c r="T417" s="50"/>
      <c r="U417" s="51"/>
      <c r="V417" s="43">
        <f t="shared" si="35"/>
        <v>0</v>
      </c>
      <c r="W417" s="52"/>
      <c r="X417" s="52"/>
      <c r="Z417" s="53">
        <f t="shared" si="34"/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f t="shared" si="37"/>
        <v>0</v>
      </c>
      <c r="AS417">
        <f t="shared" si="38"/>
        <v>0</v>
      </c>
      <c r="AU417">
        <f t="shared" si="36"/>
        <v>0</v>
      </c>
    </row>
    <row r="418" spans="3:47" x14ac:dyDescent="0.25">
      <c r="C418" s="11"/>
      <c r="D418" s="12"/>
      <c r="J418" s="25"/>
      <c r="L418" s="22"/>
      <c r="N418" s="59"/>
      <c r="O418" s="59"/>
      <c r="P418" s="59"/>
      <c r="Q418" s="37"/>
      <c r="S418" s="50"/>
      <c r="T418" s="50"/>
      <c r="U418" s="51"/>
      <c r="V418" s="43">
        <f t="shared" si="35"/>
        <v>0</v>
      </c>
      <c r="W418" s="52"/>
      <c r="X418" s="52"/>
      <c r="Z418" s="53">
        <f t="shared" si="34"/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f t="shared" si="37"/>
        <v>0</v>
      </c>
      <c r="AS418">
        <f t="shared" si="38"/>
        <v>0</v>
      </c>
      <c r="AU418">
        <f t="shared" si="36"/>
        <v>0</v>
      </c>
    </row>
    <row r="419" spans="3:47" x14ac:dyDescent="0.25">
      <c r="C419" s="11"/>
      <c r="D419" s="12"/>
      <c r="J419" s="25"/>
      <c r="N419" s="59"/>
      <c r="O419" s="59"/>
      <c r="P419" s="59"/>
      <c r="Q419" s="37"/>
      <c r="S419" s="50"/>
      <c r="T419" s="50"/>
      <c r="U419" s="51"/>
      <c r="V419" s="43">
        <f t="shared" si="35"/>
        <v>0</v>
      </c>
      <c r="W419" s="52"/>
      <c r="X419" s="52"/>
      <c r="Z419" s="53">
        <f t="shared" si="34"/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f t="shared" si="37"/>
        <v>0</v>
      </c>
      <c r="AS419">
        <f t="shared" si="38"/>
        <v>0</v>
      </c>
      <c r="AU419">
        <f t="shared" si="36"/>
        <v>0</v>
      </c>
    </row>
    <row r="420" spans="3:47" x14ac:dyDescent="0.25">
      <c r="C420" s="11"/>
      <c r="D420" s="12"/>
      <c r="J420" s="25"/>
      <c r="N420" s="59"/>
      <c r="O420" s="59"/>
      <c r="P420" s="59"/>
      <c r="Q420" s="37"/>
      <c r="S420" s="50"/>
      <c r="T420" s="50"/>
      <c r="U420" s="51"/>
      <c r="V420" s="43">
        <f t="shared" si="35"/>
        <v>0</v>
      </c>
      <c r="W420" s="52"/>
      <c r="X420" s="52"/>
      <c r="Z420" s="53">
        <f t="shared" si="34"/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f t="shared" si="37"/>
        <v>0</v>
      </c>
      <c r="AS420">
        <f t="shared" si="38"/>
        <v>0</v>
      </c>
      <c r="AU420">
        <f t="shared" si="36"/>
        <v>0</v>
      </c>
    </row>
    <row r="421" spans="3:47" x14ac:dyDescent="0.25">
      <c r="C421" s="11"/>
      <c r="D421" s="12"/>
      <c r="J421" s="25"/>
      <c r="N421" s="59"/>
      <c r="O421" s="59"/>
      <c r="P421" s="59"/>
      <c r="Q421" s="37"/>
      <c r="S421" s="50"/>
      <c r="T421" s="50"/>
      <c r="U421" s="51"/>
      <c r="V421" s="43">
        <f t="shared" si="35"/>
        <v>0</v>
      </c>
      <c r="W421" s="52"/>
      <c r="X421" s="52"/>
      <c r="Z421" s="53">
        <f t="shared" si="34"/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f t="shared" si="37"/>
        <v>0</v>
      </c>
      <c r="AS421">
        <f t="shared" si="38"/>
        <v>0</v>
      </c>
      <c r="AU421">
        <f t="shared" si="36"/>
        <v>0</v>
      </c>
    </row>
    <row r="422" spans="3:47" x14ac:dyDescent="0.25">
      <c r="C422" s="11"/>
      <c r="D422" s="12"/>
      <c r="J422" s="25"/>
      <c r="N422" s="59"/>
      <c r="O422" s="59"/>
      <c r="P422" s="59"/>
      <c r="Q422" s="37"/>
      <c r="S422" s="50"/>
      <c r="T422" s="50"/>
      <c r="U422" s="51"/>
      <c r="V422" s="43">
        <f t="shared" si="35"/>
        <v>0</v>
      </c>
      <c r="W422" s="52"/>
      <c r="X422" s="52"/>
      <c r="Z422" s="53">
        <f t="shared" si="34"/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f t="shared" si="37"/>
        <v>0</v>
      </c>
      <c r="AS422">
        <f t="shared" si="38"/>
        <v>0</v>
      </c>
      <c r="AU422">
        <f t="shared" si="36"/>
        <v>0</v>
      </c>
    </row>
    <row r="423" spans="3:47" x14ac:dyDescent="0.25">
      <c r="C423" s="11"/>
      <c r="D423" s="12"/>
      <c r="J423" s="25"/>
      <c r="N423" s="59"/>
      <c r="O423" s="59"/>
      <c r="P423" s="59"/>
      <c r="Q423" s="37"/>
      <c r="S423" s="50"/>
      <c r="T423" s="50"/>
      <c r="U423" s="51"/>
      <c r="V423" s="43">
        <f t="shared" si="35"/>
        <v>0</v>
      </c>
      <c r="W423" s="52"/>
      <c r="X423" s="52"/>
      <c r="Z423" s="53">
        <f t="shared" si="34"/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f t="shared" si="37"/>
        <v>0</v>
      </c>
      <c r="AS423">
        <f t="shared" si="38"/>
        <v>0</v>
      </c>
      <c r="AU423">
        <f t="shared" si="36"/>
        <v>0</v>
      </c>
    </row>
    <row r="424" spans="3:47" x14ac:dyDescent="0.25">
      <c r="C424" s="11"/>
      <c r="D424" s="12"/>
      <c r="J424" s="25"/>
      <c r="N424" s="59"/>
      <c r="O424" s="59"/>
      <c r="P424" s="59"/>
      <c r="Q424" s="37"/>
      <c r="S424" s="50"/>
      <c r="T424" s="50"/>
      <c r="U424" s="51"/>
      <c r="V424" s="43">
        <f t="shared" si="35"/>
        <v>0</v>
      </c>
      <c r="W424" s="52"/>
      <c r="X424" s="52"/>
      <c r="Z424" s="53">
        <f t="shared" si="34"/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f t="shared" si="37"/>
        <v>0</v>
      </c>
      <c r="AS424">
        <f t="shared" si="38"/>
        <v>0</v>
      </c>
      <c r="AU424">
        <f t="shared" si="36"/>
        <v>0</v>
      </c>
    </row>
    <row r="425" spans="3:47" x14ac:dyDescent="0.25">
      <c r="C425" s="11"/>
      <c r="D425" s="12"/>
      <c r="J425" s="25"/>
      <c r="N425" s="59"/>
      <c r="O425" s="59"/>
      <c r="P425" s="59"/>
      <c r="Q425" s="37"/>
      <c r="S425" s="50"/>
      <c r="T425" s="50"/>
      <c r="U425" s="51"/>
      <c r="V425" s="43">
        <f t="shared" si="35"/>
        <v>0</v>
      </c>
      <c r="W425" s="52"/>
      <c r="X425" s="52"/>
      <c r="Z425" s="53">
        <f t="shared" si="34"/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f t="shared" si="37"/>
        <v>0</v>
      </c>
      <c r="AS425">
        <f t="shared" si="38"/>
        <v>0</v>
      </c>
      <c r="AU425">
        <f t="shared" si="36"/>
        <v>0</v>
      </c>
    </row>
    <row r="426" spans="3:47" x14ac:dyDescent="0.25">
      <c r="C426" s="11"/>
      <c r="D426" s="12"/>
      <c r="J426" s="25"/>
      <c r="N426" s="59"/>
      <c r="O426" s="59"/>
      <c r="P426" s="59"/>
      <c r="Q426" s="37"/>
      <c r="S426" s="50"/>
      <c r="T426" s="50"/>
      <c r="U426" s="51"/>
      <c r="V426" s="43">
        <f t="shared" si="35"/>
        <v>0</v>
      </c>
      <c r="W426" s="52"/>
      <c r="X426" s="52"/>
      <c r="Z426" s="53">
        <f t="shared" si="34"/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f t="shared" si="37"/>
        <v>0</v>
      </c>
      <c r="AS426">
        <f t="shared" si="38"/>
        <v>0</v>
      </c>
      <c r="AU426">
        <f t="shared" si="36"/>
        <v>0</v>
      </c>
    </row>
    <row r="427" spans="3:47" x14ac:dyDescent="0.25">
      <c r="C427" s="11"/>
      <c r="D427" s="12"/>
      <c r="J427" s="25"/>
      <c r="N427" s="59"/>
      <c r="O427" s="59"/>
      <c r="P427" s="59"/>
      <c r="Q427" s="37"/>
      <c r="S427" s="50"/>
      <c r="T427" s="50"/>
      <c r="U427" s="51"/>
      <c r="V427" s="43">
        <f t="shared" si="35"/>
        <v>0</v>
      </c>
      <c r="W427" s="52"/>
      <c r="X427" s="52"/>
      <c r="Z427" s="53">
        <f t="shared" si="34"/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f t="shared" si="37"/>
        <v>0</v>
      </c>
      <c r="AS427">
        <f t="shared" si="38"/>
        <v>0</v>
      </c>
      <c r="AU427">
        <f t="shared" si="36"/>
        <v>0</v>
      </c>
    </row>
    <row r="428" spans="3:47" x14ac:dyDescent="0.25">
      <c r="C428" s="11"/>
      <c r="D428" s="12"/>
      <c r="J428" s="25"/>
      <c r="N428" s="59"/>
      <c r="O428" s="59"/>
      <c r="P428" s="59"/>
      <c r="Q428" s="37"/>
      <c r="S428" s="50"/>
      <c r="T428" s="50"/>
      <c r="U428" s="51"/>
      <c r="V428" s="43">
        <f t="shared" si="35"/>
        <v>0</v>
      </c>
      <c r="W428" s="52"/>
      <c r="X428" s="52"/>
      <c r="Z428" s="53">
        <f t="shared" si="34"/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f t="shared" si="37"/>
        <v>0</v>
      </c>
      <c r="AS428">
        <f t="shared" si="38"/>
        <v>0</v>
      </c>
      <c r="AU428">
        <f t="shared" si="36"/>
        <v>0</v>
      </c>
    </row>
    <row r="429" spans="3:47" x14ac:dyDescent="0.25">
      <c r="C429" s="11"/>
      <c r="D429" s="12"/>
      <c r="J429" s="25"/>
      <c r="N429" s="59"/>
      <c r="O429" s="59"/>
      <c r="P429" s="59"/>
      <c r="Q429" s="37"/>
      <c r="S429" s="50"/>
      <c r="T429" s="50"/>
      <c r="U429" s="51"/>
      <c r="V429" s="43">
        <f t="shared" si="35"/>
        <v>0</v>
      </c>
      <c r="W429" s="52"/>
      <c r="X429" s="52"/>
      <c r="Z429" s="53">
        <f t="shared" si="34"/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f t="shared" si="37"/>
        <v>0</v>
      </c>
      <c r="AS429">
        <f t="shared" si="38"/>
        <v>0</v>
      </c>
      <c r="AU429">
        <f t="shared" si="36"/>
        <v>0</v>
      </c>
    </row>
    <row r="430" spans="3:47" x14ac:dyDescent="0.25">
      <c r="C430" s="11"/>
      <c r="D430" s="12"/>
      <c r="J430" s="25"/>
      <c r="N430" s="59"/>
      <c r="O430" s="59"/>
      <c r="P430" s="59"/>
      <c r="Q430" s="37"/>
      <c r="S430" s="50"/>
      <c r="T430" s="50"/>
      <c r="U430" s="51"/>
      <c r="V430" s="43">
        <f t="shared" si="35"/>
        <v>0</v>
      </c>
      <c r="W430" s="52"/>
      <c r="X430" s="52"/>
      <c r="Z430" s="53">
        <f t="shared" si="34"/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f t="shared" si="37"/>
        <v>0</v>
      </c>
      <c r="AS430">
        <f t="shared" si="38"/>
        <v>0</v>
      </c>
      <c r="AU430">
        <f t="shared" si="36"/>
        <v>0</v>
      </c>
    </row>
    <row r="431" spans="3:47" x14ac:dyDescent="0.25">
      <c r="C431" s="11"/>
      <c r="D431" s="12"/>
      <c r="J431" s="25"/>
      <c r="N431" s="59"/>
      <c r="O431" s="59"/>
      <c r="P431" s="59"/>
      <c r="Q431" s="37"/>
      <c r="S431" s="50"/>
      <c r="T431" s="50"/>
      <c r="U431" s="51"/>
      <c r="V431" s="43">
        <f t="shared" si="35"/>
        <v>0</v>
      </c>
      <c r="W431" s="52"/>
      <c r="X431" s="52"/>
      <c r="Z431" s="53">
        <f t="shared" si="34"/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f t="shared" si="37"/>
        <v>0</v>
      </c>
      <c r="AS431">
        <f t="shared" si="38"/>
        <v>0</v>
      </c>
      <c r="AU431">
        <f t="shared" si="36"/>
        <v>0</v>
      </c>
    </row>
    <row r="432" spans="3:47" x14ac:dyDescent="0.25">
      <c r="C432" s="11"/>
      <c r="D432" s="12"/>
      <c r="J432" s="25"/>
      <c r="N432" s="59"/>
      <c r="O432" s="59"/>
      <c r="P432" s="59"/>
      <c r="Q432" s="37"/>
      <c r="S432" s="50"/>
      <c r="T432" s="50"/>
      <c r="U432" s="51"/>
      <c r="V432" s="43">
        <f t="shared" si="35"/>
        <v>0</v>
      </c>
      <c r="W432" s="52"/>
      <c r="X432" s="52"/>
      <c r="Z432" s="53">
        <f t="shared" si="34"/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f t="shared" si="37"/>
        <v>0</v>
      </c>
      <c r="AS432">
        <f t="shared" si="38"/>
        <v>0</v>
      </c>
      <c r="AU432">
        <f t="shared" si="36"/>
        <v>0</v>
      </c>
    </row>
    <row r="433" spans="3:47" x14ac:dyDescent="0.25">
      <c r="C433" s="11"/>
      <c r="D433" s="12"/>
      <c r="J433" s="25"/>
      <c r="N433" s="59"/>
      <c r="O433" s="59"/>
      <c r="P433" s="59"/>
      <c r="Q433" s="37"/>
      <c r="S433" s="50"/>
      <c r="T433" s="50"/>
      <c r="U433" s="51"/>
      <c r="V433" s="43">
        <f t="shared" si="35"/>
        <v>0</v>
      </c>
      <c r="W433" s="52"/>
      <c r="X433" s="52"/>
      <c r="Z433" s="53">
        <f t="shared" si="34"/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f t="shared" si="37"/>
        <v>0</v>
      </c>
      <c r="AS433">
        <f t="shared" si="38"/>
        <v>0</v>
      </c>
      <c r="AU433">
        <f t="shared" si="36"/>
        <v>0</v>
      </c>
    </row>
    <row r="434" spans="3:47" x14ac:dyDescent="0.25">
      <c r="C434" s="11"/>
      <c r="D434" s="12"/>
      <c r="J434" s="25"/>
      <c r="N434" s="59"/>
      <c r="O434" s="59"/>
      <c r="P434" s="59"/>
      <c r="Q434" s="37"/>
      <c r="S434" s="50"/>
      <c r="T434" s="50"/>
      <c r="U434" s="51"/>
      <c r="V434" s="43">
        <f t="shared" si="35"/>
        <v>0</v>
      </c>
      <c r="W434" s="52"/>
      <c r="X434" s="52"/>
      <c r="Z434" s="53">
        <f t="shared" si="34"/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f t="shared" si="37"/>
        <v>0</v>
      </c>
      <c r="AS434">
        <f t="shared" si="38"/>
        <v>0</v>
      </c>
      <c r="AU434">
        <f t="shared" si="36"/>
        <v>0</v>
      </c>
    </row>
    <row r="435" spans="3:47" x14ac:dyDescent="0.25">
      <c r="C435" s="11"/>
      <c r="D435" s="12"/>
      <c r="J435" s="25"/>
      <c r="N435" s="59"/>
      <c r="O435" s="59"/>
      <c r="P435" s="59"/>
      <c r="Q435" s="37"/>
      <c r="S435" s="50"/>
      <c r="T435" s="50"/>
      <c r="U435" s="51"/>
      <c r="V435" s="43">
        <f t="shared" si="35"/>
        <v>0</v>
      </c>
      <c r="W435" s="52"/>
      <c r="X435" s="52"/>
      <c r="Z435" s="53">
        <f t="shared" si="34"/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f t="shared" si="37"/>
        <v>0</v>
      </c>
      <c r="AS435">
        <f t="shared" si="38"/>
        <v>0</v>
      </c>
      <c r="AU435">
        <f t="shared" si="36"/>
        <v>0</v>
      </c>
    </row>
    <row r="436" spans="3:47" x14ac:dyDescent="0.25">
      <c r="C436" s="11"/>
      <c r="D436" s="12"/>
      <c r="J436" s="25"/>
      <c r="N436" s="59"/>
      <c r="O436" s="59"/>
      <c r="P436" s="59"/>
      <c r="Q436" s="37"/>
      <c r="S436" s="50"/>
      <c r="T436" s="50"/>
      <c r="U436" s="51"/>
      <c r="V436" s="43">
        <f t="shared" si="35"/>
        <v>0</v>
      </c>
      <c r="W436" s="52"/>
      <c r="X436" s="52"/>
      <c r="Z436" s="53">
        <f t="shared" si="34"/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f t="shared" si="37"/>
        <v>0</v>
      </c>
      <c r="AS436">
        <f t="shared" si="38"/>
        <v>0</v>
      </c>
      <c r="AU436">
        <f t="shared" si="36"/>
        <v>0</v>
      </c>
    </row>
    <row r="437" spans="3:47" x14ac:dyDescent="0.25">
      <c r="C437" s="11"/>
      <c r="D437" s="12"/>
      <c r="J437" s="25"/>
      <c r="N437" s="59"/>
      <c r="O437" s="59"/>
      <c r="P437" s="59"/>
      <c r="Q437" s="37"/>
      <c r="S437" s="50"/>
      <c r="T437" s="50"/>
      <c r="U437" s="51"/>
      <c r="V437" s="43">
        <f t="shared" si="35"/>
        <v>0</v>
      </c>
      <c r="W437" s="52"/>
      <c r="X437" s="52"/>
      <c r="Z437" s="53">
        <f t="shared" si="34"/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f t="shared" si="37"/>
        <v>0</v>
      </c>
      <c r="AS437">
        <f t="shared" si="38"/>
        <v>0</v>
      </c>
      <c r="AU437">
        <f t="shared" si="36"/>
        <v>0</v>
      </c>
    </row>
    <row r="438" spans="3:47" x14ac:dyDescent="0.25">
      <c r="C438" s="11"/>
      <c r="D438" s="12"/>
      <c r="J438" s="25"/>
      <c r="N438" s="59"/>
      <c r="O438" s="59"/>
      <c r="P438" s="59"/>
      <c r="Q438" s="37"/>
      <c r="S438" s="50"/>
      <c r="T438" s="50"/>
      <c r="U438" s="51"/>
      <c r="V438" s="43">
        <f t="shared" si="35"/>
        <v>0</v>
      </c>
      <c r="W438" s="52"/>
      <c r="X438" s="52"/>
      <c r="Z438" s="53">
        <f t="shared" si="34"/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f t="shared" si="37"/>
        <v>0</v>
      </c>
      <c r="AS438">
        <f t="shared" si="38"/>
        <v>0</v>
      </c>
      <c r="AU438">
        <f t="shared" si="36"/>
        <v>0</v>
      </c>
    </row>
    <row r="439" spans="3:47" x14ac:dyDescent="0.25">
      <c r="C439" s="11"/>
      <c r="D439" s="12"/>
      <c r="J439" s="25"/>
      <c r="N439" s="59"/>
      <c r="O439" s="59"/>
      <c r="P439" s="59"/>
      <c r="Q439" s="37"/>
      <c r="S439" s="50"/>
      <c r="T439" s="50"/>
      <c r="U439" s="51"/>
      <c r="V439" s="43">
        <f t="shared" si="35"/>
        <v>0</v>
      </c>
      <c r="W439" s="52"/>
      <c r="X439" s="52"/>
      <c r="Z439" s="53">
        <f t="shared" si="34"/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f t="shared" si="37"/>
        <v>0</v>
      </c>
      <c r="AS439">
        <f t="shared" si="38"/>
        <v>0</v>
      </c>
      <c r="AU439">
        <f t="shared" si="36"/>
        <v>0</v>
      </c>
    </row>
    <row r="440" spans="3:47" x14ac:dyDescent="0.25">
      <c r="C440" s="11"/>
      <c r="D440" s="12"/>
      <c r="J440" s="25"/>
      <c r="N440" s="59"/>
      <c r="O440" s="59"/>
      <c r="P440" s="59"/>
      <c r="Q440" s="37"/>
      <c r="S440" s="50"/>
      <c r="T440" s="50"/>
      <c r="U440" s="51"/>
      <c r="V440" s="43">
        <f t="shared" si="35"/>
        <v>0</v>
      </c>
      <c r="W440" s="52"/>
      <c r="X440" s="52"/>
      <c r="Z440" s="53">
        <f t="shared" si="34"/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f t="shared" si="37"/>
        <v>0</v>
      </c>
      <c r="AS440">
        <f t="shared" si="38"/>
        <v>0</v>
      </c>
      <c r="AU440">
        <f t="shared" si="36"/>
        <v>0</v>
      </c>
    </row>
    <row r="441" spans="3:47" x14ac:dyDescent="0.25">
      <c r="C441" s="11"/>
      <c r="D441" s="12"/>
      <c r="N441" s="59"/>
      <c r="O441" s="59"/>
      <c r="P441" s="59"/>
      <c r="Q441" s="37"/>
      <c r="S441" s="50"/>
      <c r="T441" s="50"/>
      <c r="U441" s="51"/>
      <c r="V441" s="43">
        <f t="shared" si="35"/>
        <v>0</v>
      </c>
      <c r="W441" s="52"/>
      <c r="X441" s="52"/>
      <c r="Z441" s="53">
        <f t="shared" si="34"/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f t="shared" si="37"/>
        <v>0</v>
      </c>
      <c r="AS441">
        <f t="shared" si="38"/>
        <v>0</v>
      </c>
      <c r="AU441">
        <f t="shared" si="36"/>
        <v>0</v>
      </c>
    </row>
    <row r="442" spans="3:47" x14ac:dyDescent="0.25">
      <c r="C442" s="11"/>
      <c r="D442" s="12"/>
      <c r="N442" s="59"/>
      <c r="O442" s="59"/>
      <c r="P442" s="59"/>
      <c r="Q442" s="37"/>
      <c r="S442" s="50"/>
      <c r="T442" s="50"/>
      <c r="U442" s="51"/>
      <c r="V442" s="43">
        <f t="shared" si="35"/>
        <v>0</v>
      </c>
      <c r="W442" s="52"/>
      <c r="X442" s="52"/>
      <c r="Z442" s="53">
        <f t="shared" si="34"/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f t="shared" si="37"/>
        <v>0</v>
      </c>
      <c r="AS442">
        <f t="shared" si="38"/>
        <v>0</v>
      </c>
      <c r="AU442">
        <f t="shared" si="36"/>
        <v>0</v>
      </c>
    </row>
    <row r="443" spans="3:47" x14ac:dyDescent="0.25">
      <c r="C443" s="11"/>
      <c r="D443" s="12"/>
      <c r="N443" s="59"/>
      <c r="O443" s="59"/>
      <c r="P443" s="59"/>
      <c r="Q443" s="37"/>
      <c r="S443" s="50"/>
      <c r="T443" s="50"/>
      <c r="U443" s="51"/>
      <c r="V443" s="43">
        <f t="shared" si="35"/>
        <v>0</v>
      </c>
      <c r="W443" s="52"/>
      <c r="X443" s="52"/>
      <c r="Z443" s="53">
        <f t="shared" si="34"/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f t="shared" si="37"/>
        <v>0</v>
      </c>
      <c r="AS443">
        <f t="shared" si="38"/>
        <v>0</v>
      </c>
      <c r="AU443">
        <f t="shared" si="36"/>
        <v>0</v>
      </c>
    </row>
    <row r="444" spans="3:47" x14ac:dyDescent="0.25">
      <c r="C444" s="11"/>
      <c r="D444" s="12"/>
      <c r="N444" s="59"/>
      <c r="O444" s="59"/>
      <c r="P444" s="59"/>
      <c r="Q444" s="37"/>
      <c r="S444" s="50"/>
      <c r="T444" s="50"/>
      <c r="U444" s="51"/>
      <c r="V444" s="43">
        <f t="shared" si="35"/>
        <v>0</v>
      </c>
      <c r="W444" s="52"/>
      <c r="X444" s="52"/>
      <c r="Z444" s="53">
        <f t="shared" si="34"/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f t="shared" si="37"/>
        <v>0</v>
      </c>
      <c r="AS444">
        <f t="shared" si="38"/>
        <v>0</v>
      </c>
      <c r="AU444">
        <f t="shared" si="36"/>
        <v>0</v>
      </c>
    </row>
    <row r="445" spans="3:47" x14ac:dyDescent="0.25">
      <c r="C445" s="11"/>
      <c r="D445" s="12"/>
      <c r="N445" s="59"/>
      <c r="O445" s="59"/>
      <c r="P445" s="59"/>
      <c r="Q445" s="37"/>
      <c r="S445" s="50"/>
      <c r="T445" s="50"/>
      <c r="U445" s="51"/>
      <c r="V445" s="43">
        <f t="shared" si="35"/>
        <v>0</v>
      </c>
      <c r="W445" s="52"/>
      <c r="X445" s="52"/>
      <c r="Z445" s="53">
        <f t="shared" si="34"/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f t="shared" si="37"/>
        <v>0</v>
      </c>
      <c r="AS445">
        <f t="shared" si="38"/>
        <v>0</v>
      </c>
      <c r="AU445">
        <f t="shared" si="36"/>
        <v>0</v>
      </c>
    </row>
    <row r="446" spans="3:47" x14ac:dyDescent="0.25">
      <c r="C446" s="11"/>
      <c r="D446" s="12"/>
      <c r="N446" s="59"/>
      <c r="O446" s="59"/>
      <c r="P446" s="59"/>
      <c r="Q446" s="37"/>
      <c r="S446" s="50"/>
      <c r="T446" s="50"/>
      <c r="U446" s="51"/>
      <c r="V446" s="43">
        <f t="shared" si="35"/>
        <v>0</v>
      </c>
      <c r="W446" s="52"/>
      <c r="X446" s="52"/>
      <c r="Z446" s="53">
        <f t="shared" si="34"/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f t="shared" si="37"/>
        <v>0</v>
      </c>
      <c r="AS446">
        <f t="shared" si="38"/>
        <v>0</v>
      </c>
      <c r="AU446">
        <f t="shared" si="36"/>
        <v>0</v>
      </c>
    </row>
    <row r="447" spans="3:47" x14ac:dyDescent="0.25">
      <c r="C447" s="11"/>
      <c r="D447" s="12"/>
      <c r="N447" s="59"/>
      <c r="O447" s="59"/>
      <c r="P447" s="59"/>
      <c r="Q447" s="37"/>
      <c r="S447" s="50"/>
      <c r="T447" s="50"/>
      <c r="U447" s="51"/>
      <c r="V447" s="43">
        <f t="shared" si="35"/>
        <v>0</v>
      </c>
      <c r="W447" s="52"/>
      <c r="X447" s="52"/>
      <c r="Z447" s="53">
        <f t="shared" si="34"/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f t="shared" si="37"/>
        <v>0</v>
      </c>
      <c r="AS447">
        <f t="shared" si="38"/>
        <v>0</v>
      </c>
      <c r="AU447">
        <f t="shared" si="36"/>
        <v>0</v>
      </c>
    </row>
    <row r="448" spans="3:47" x14ac:dyDescent="0.25">
      <c r="C448" s="11"/>
      <c r="D448" s="12"/>
      <c r="N448" s="59"/>
      <c r="O448" s="59"/>
      <c r="P448" s="59"/>
      <c r="Q448" s="37"/>
      <c r="S448" s="50"/>
      <c r="T448" s="50"/>
      <c r="U448" s="51"/>
      <c r="V448" s="43">
        <f t="shared" si="35"/>
        <v>0</v>
      </c>
      <c r="W448" s="52"/>
      <c r="X448" s="52"/>
      <c r="Z448" s="53">
        <f t="shared" si="34"/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f t="shared" si="37"/>
        <v>0</v>
      </c>
      <c r="AS448">
        <f t="shared" si="38"/>
        <v>0</v>
      </c>
      <c r="AU448">
        <f t="shared" si="36"/>
        <v>0</v>
      </c>
    </row>
    <row r="449" spans="3:47" x14ac:dyDescent="0.25">
      <c r="C449" s="11"/>
      <c r="D449" s="12"/>
      <c r="N449" s="59"/>
      <c r="O449" s="59"/>
      <c r="P449" s="59"/>
      <c r="Q449" s="37"/>
      <c r="S449" s="50"/>
      <c r="T449" s="50"/>
      <c r="U449" s="51"/>
      <c r="V449" s="43">
        <f t="shared" si="35"/>
        <v>0</v>
      </c>
      <c r="W449" s="52"/>
      <c r="X449" s="52"/>
      <c r="Z449" s="53">
        <f t="shared" si="34"/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f t="shared" si="37"/>
        <v>0</v>
      </c>
      <c r="AS449">
        <f t="shared" si="38"/>
        <v>0</v>
      </c>
      <c r="AU449">
        <f t="shared" si="36"/>
        <v>0</v>
      </c>
    </row>
    <row r="450" spans="3:47" x14ac:dyDescent="0.25">
      <c r="C450" s="11"/>
      <c r="D450" s="12"/>
      <c r="N450" s="59"/>
      <c r="O450" s="59"/>
      <c r="P450" s="59"/>
      <c r="Q450" s="37"/>
      <c r="S450" s="50"/>
      <c r="T450" s="50"/>
      <c r="U450" s="51"/>
      <c r="V450" s="43">
        <f t="shared" si="35"/>
        <v>0</v>
      </c>
      <c r="W450" s="52"/>
      <c r="X450" s="52"/>
      <c r="Z450" s="53">
        <f t="shared" si="34"/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f t="shared" si="37"/>
        <v>0</v>
      </c>
      <c r="AS450">
        <f t="shared" si="38"/>
        <v>0</v>
      </c>
      <c r="AU450">
        <f t="shared" si="36"/>
        <v>0</v>
      </c>
    </row>
    <row r="451" spans="3:47" x14ac:dyDescent="0.25">
      <c r="C451" s="11"/>
      <c r="D451" s="12"/>
      <c r="N451" s="59"/>
      <c r="O451" s="59"/>
      <c r="P451" s="59"/>
      <c r="Q451" s="37"/>
      <c r="S451" s="50"/>
      <c r="T451" s="50"/>
      <c r="U451" s="51"/>
      <c r="V451" s="43">
        <f t="shared" si="35"/>
        <v>0</v>
      </c>
      <c r="W451" s="52"/>
      <c r="X451" s="52"/>
      <c r="Z451" s="53">
        <f t="shared" ref="Z451:Z514" si="39">SUM(AA451,AD451,AE451,AF451,AG451,AH451,AI451,AJ451,AK451,AL451,AM451,AN451)</f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f t="shared" si="37"/>
        <v>0</v>
      </c>
      <c r="AS451">
        <f t="shared" si="38"/>
        <v>0</v>
      </c>
      <c r="AU451">
        <f t="shared" si="36"/>
        <v>0</v>
      </c>
    </row>
    <row r="452" spans="3:47" x14ac:dyDescent="0.25">
      <c r="C452" s="11"/>
      <c r="D452" s="12"/>
      <c r="N452" s="59"/>
      <c r="O452" s="59"/>
      <c r="P452" s="59"/>
      <c r="S452" s="50"/>
      <c r="T452" s="50"/>
      <c r="U452" s="51"/>
      <c r="V452" s="43">
        <f t="shared" ref="V452:V515" si="40">(SUM(W452,X452))-Z452</f>
        <v>0</v>
      </c>
      <c r="W452" s="52"/>
      <c r="X452" s="52"/>
      <c r="Z452" s="53">
        <f t="shared" si="39"/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f t="shared" si="37"/>
        <v>0</v>
      </c>
      <c r="AS452">
        <f t="shared" si="38"/>
        <v>0</v>
      </c>
      <c r="AU452">
        <f t="shared" ref="AU452:AU515" si="41">AT452*5</f>
        <v>0</v>
      </c>
    </row>
    <row r="453" spans="3:47" x14ac:dyDescent="0.25">
      <c r="C453" s="11"/>
      <c r="D453" s="12"/>
      <c r="N453" s="59"/>
      <c r="O453" s="59"/>
      <c r="P453" s="59"/>
      <c r="S453" s="50"/>
      <c r="T453" s="50"/>
      <c r="U453" s="51"/>
      <c r="V453" s="43">
        <f t="shared" si="40"/>
        <v>0</v>
      </c>
      <c r="W453" s="52"/>
      <c r="X453" s="52"/>
      <c r="Z453" s="53">
        <f t="shared" si="39"/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f t="shared" si="37"/>
        <v>0</v>
      </c>
      <c r="AS453">
        <f t="shared" si="38"/>
        <v>0</v>
      </c>
      <c r="AU453">
        <f t="shared" si="41"/>
        <v>0</v>
      </c>
    </row>
    <row r="454" spans="3:47" x14ac:dyDescent="0.25">
      <c r="C454" s="11"/>
      <c r="D454" s="12"/>
      <c r="N454" s="59"/>
      <c r="O454" s="59"/>
      <c r="P454" s="59"/>
      <c r="S454" s="50"/>
      <c r="T454" s="50"/>
      <c r="U454" s="51"/>
      <c r="V454" s="43">
        <f t="shared" si="40"/>
        <v>0</v>
      </c>
      <c r="W454" s="52"/>
      <c r="X454" s="52"/>
      <c r="Z454" s="53">
        <f t="shared" si="39"/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f t="shared" si="37"/>
        <v>0</v>
      </c>
      <c r="AS454">
        <f t="shared" si="38"/>
        <v>0</v>
      </c>
      <c r="AU454">
        <f t="shared" si="41"/>
        <v>0</v>
      </c>
    </row>
    <row r="455" spans="3:47" x14ac:dyDescent="0.25">
      <c r="C455" s="11"/>
      <c r="D455" s="12"/>
      <c r="N455" s="59"/>
      <c r="O455" s="59"/>
      <c r="P455" s="59"/>
      <c r="S455" s="50"/>
      <c r="T455" s="50"/>
      <c r="U455" s="51"/>
      <c r="V455" s="43">
        <f t="shared" si="40"/>
        <v>0</v>
      </c>
      <c r="W455" s="52"/>
      <c r="X455" s="52"/>
      <c r="Z455" s="53">
        <f t="shared" si="39"/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f t="shared" si="37"/>
        <v>0</v>
      </c>
      <c r="AS455">
        <f t="shared" si="38"/>
        <v>0</v>
      </c>
      <c r="AU455">
        <f t="shared" si="41"/>
        <v>0</v>
      </c>
    </row>
    <row r="456" spans="3:47" x14ac:dyDescent="0.25">
      <c r="C456" s="11"/>
      <c r="D456" s="12"/>
      <c r="N456" s="59"/>
      <c r="O456" s="59"/>
      <c r="P456" s="59"/>
      <c r="S456" s="50"/>
      <c r="T456" s="50"/>
      <c r="U456" s="51"/>
      <c r="V456" s="43">
        <f t="shared" si="40"/>
        <v>0</v>
      </c>
      <c r="W456" s="52"/>
      <c r="X456" s="52"/>
      <c r="Z456" s="53">
        <f t="shared" si="39"/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f t="shared" si="37"/>
        <v>0</v>
      </c>
      <c r="AS456">
        <f t="shared" si="38"/>
        <v>0</v>
      </c>
      <c r="AU456">
        <f t="shared" si="41"/>
        <v>0</v>
      </c>
    </row>
    <row r="457" spans="3:47" x14ac:dyDescent="0.25">
      <c r="C457" s="11"/>
      <c r="D457" s="12"/>
      <c r="N457" s="59"/>
      <c r="O457" s="59"/>
      <c r="P457" s="59"/>
      <c r="S457" s="50"/>
      <c r="T457" s="50"/>
      <c r="U457" s="51"/>
      <c r="V457" s="43">
        <f t="shared" si="40"/>
        <v>0</v>
      </c>
      <c r="W457" s="52"/>
      <c r="X457" s="52"/>
      <c r="Z457" s="53">
        <f t="shared" si="39"/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f t="shared" si="37"/>
        <v>0</v>
      </c>
      <c r="AS457">
        <f t="shared" si="38"/>
        <v>0</v>
      </c>
      <c r="AU457">
        <f t="shared" si="41"/>
        <v>0</v>
      </c>
    </row>
    <row r="458" spans="3:47" x14ac:dyDescent="0.25">
      <c r="C458" s="11"/>
      <c r="D458" s="12"/>
      <c r="N458" s="59"/>
      <c r="O458" s="59"/>
      <c r="P458" s="59"/>
      <c r="S458" s="50"/>
      <c r="T458" s="50"/>
      <c r="U458" s="51"/>
      <c r="V458" s="43">
        <f t="shared" si="40"/>
        <v>0</v>
      </c>
      <c r="W458" s="52"/>
      <c r="X458" s="52"/>
      <c r="Z458" s="53">
        <f t="shared" si="39"/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f t="shared" si="37"/>
        <v>0</v>
      </c>
      <c r="AS458">
        <f t="shared" si="38"/>
        <v>0</v>
      </c>
      <c r="AU458">
        <f t="shared" si="41"/>
        <v>0</v>
      </c>
    </row>
    <row r="459" spans="3:47" x14ac:dyDescent="0.25">
      <c r="C459" s="11"/>
      <c r="D459" s="12"/>
      <c r="N459" s="59"/>
      <c r="O459" s="59"/>
      <c r="P459" s="59"/>
      <c r="S459" s="50"/>
      <c r="T459" s="50"/>
      <c r="U459" s="51"/>
      <c r="V459" s="43">
        <f t="shared" si="40"/>
        <v>0</v>
      </c>
      <c r="W459" s="52"/>
      <c r="X459" s="52"/>
      <c r="Z459" s="53">
        <f t="shared" si="39"/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f t="shared" si="37"/>
        <v>0</v>
      </c>
      <c r="AS459">
        <f t="shared" si="38"/>
        <v>0</v>
      </c>
      <c r="AU459">
        <f t="shared" si="41"/>
        <v>0</v>
      </c>
    </row>
    <row r="460" spans="3:47" x14ac:dyDescent="0.25">
      <c r="C460" s="11"/>
      <c r="D460" s="12"/>
      <c r="N460" s="59"/>
      <c r="O460" s="59"/>
      <c r="P460" s="59"/>
      <c r="S460" s="50"/>
      <c r="T460" s="50"/>
      <c r="U460" s="51"/>
      <c r="V460" s="43">
        <f t="shared" si="40"/>
        <v>0</v>
      </c>
      <c r="W460" s="52"/>
      <c r="X460" s="52"/>
      <c r="Z460" s="53">
        <f t="shared" si="39"/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f t="shared" si="37"/>
        <v>0</v>
      </c>
      <c r="AS460">
        <f t="shared" si="38"/>
        <v>0</v>
      </c>
      <c r="AU460">
        <f t="shared" si="41"/>
        <v>0</v>
      </c>
    </row>
    <row r="461" spans="3:47" x14ac:dyDescent="0.25">
      <c r="C461" s="11"/>
      <c r="D461" s="12"/>
      <c r="N461" s="59"/>
      <c r="O461" s="59"/>
      <c r="P461" s="59"/>
      <c r="S461" s="50"/>
      <c r="T461" s="50"/>
      <c r="U461" s="51"/>
      <c r="V461" s="43">
        <f t="shared" si="40"/>
        <v>0</v>
      </c>
      <c r="W461" s="52"/>
      <c r="X461" s="52"/>
      <c r="Z461" s="53">
        <f t="shared" si="39"/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f t="shared" si="37"/>
        <v>0</v>
      </c>
      <c r="AS461">
        <f t="shared" si="38"/>
        <v>0</v>
      </c>
      <c r="AU461">
        <f t="shared" si="41"/>
        <v>0</v>
      </c>
    </row>
    <row r="462" spans="3:47" x14ac:dyDescent="0.25">
      <c r="C462" s="11"/>
      <c r="D462" s="12"/>
      <c r="N462" s="59"/>
      <c r="O462" s="59"/>
      <c r="P462" s="59"/>
      <c r="S462" s="50"/>
      <c r="T462" s="50"/>
      <c r="U462" s="51"/>
      <c r="V462" s="43">
        <f t="shared" si="40"/>
        <v>0</v>
      </c>
      <c r="W462" s="52"/>
      <c r="X462" s="52"/>
      <c r="Z462" s="53">
        <f t="shared" si="39"/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f t="shared" si="37"/>
        <v>0</v>
      </c>
      <c r="AS462">
        <f t="shared" si="38"/>
        <v>0</v>
      </c>
      <c r="AU462">
        <f t="shared" si="41"/>
        <v>0</v>
      </c>
    </row>
    <row r="463" spans="3:47" x14ac:dyDescent="0.25">
      <c r="D463" s="12"/>
      <c r="N463" s="59"/>
      <c r="O463" s="59"/>
      <c r="P463" s="59"/>
      <c r="S463" s="50"/>
      <c r="T463" s="50"/>
      <c r="U463" s="51"/>
      <c r="V463" s="43">
        <f t="shared" si="40"/>
        <v>0</v>
      </c>
      <c r="W463" s="52"/>
      <c r="X463" s="52"/>
      <c r="Z463" s="53">
        <f t="shared" si="39"/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f t="shared" si="37"/>
        <v>0</v>
      </c>
      <c r="AS463">
        <f t="shared" si="38"/>
        <v>0</v>
      </c>
      <c r="AU463">
        <f t="shared" si="41"/>
        <v>0</v>
      </c>
    </row>
    <row r="464" spans="3:47" x14ac:dyDescent="0.25">
      <c r="D464" s="12"/>
      <c r="N464" s="59"/>
      <c r="O464" s="59"/>
      <c r="P464" s="59"/>
      <c r="S464" s="50"/>
      <c r="T464" s="50"/>
      <c r="U464" s="51"/>
      <c r="V464" s="43">
        <f t="shared" si="40"/>
        <v>0</v>
      </c>
      <c r="W464" s="52"/>
      <c r="X464" s="52"/>
      <c r="Z464" s="53">
        <f t="shared" si="39"/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f t="shared" si="37"/>
        <v>0</v>
      </c>
      <c r="AS464">
        <f t="shared" si="38"/>
        <v>0</v>
      </c>
      <c r="AU464">
        <f t="shared" si="41"/>
        <v>0</v>
      </c>
    </row>
    <row r="465" spans="4:47" x14ac:dyDescent="0.25">
      <c r="D465" s="12"/>
      <c r="N465" s="59"/>
      <c r="O465" s="59"/>
      <c r="P465" s="59"/>
      <c r="S465" s="50"/>
      <c r="T465" s="50"/>
      <c r="U465" s="51"/>
      <c r="V465" s="43">
        <f t="shared" si="40"/>
        <v>0</v>
      </c>
      <c r="W465" s="52"/>
      <c r="X465" s="52"/>
      <c r="Z465" s="53">
        <f t="shared" si="39"/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f t="shared" si="37"/>
        <v>0</v>
      </c>
      <c r="AS465">
        <f t="shared" si="38"/>
        <v>0</v>
      </c>
      <c r="AU465">
        <f t="shared" si="41"/>
        <v>0</v>
      </c>
    </row>
    <row r="466" spans="4:47" x14ac:dyDescent="0.25">
      <c r="D466" s="12"/>
      <c r="N466" s="59"/>
      <c r="O466" s="59"/>
      <c r="P466" s="59"/>
      <c r="S466" s="50"/>
      <c r="T466" s="50"/>
      <c r="U466" s="51"/>
      <c r="V466" s="43">
        <f t="shared" si="40"/>
        <v>0</v>
      </c>
      <c r="W466" s="52"/>
      <c r="X466" s="52"/>
      <c r="Z466" s="53">
        <f t="shared" si="39"/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f t="shared" si="37"/>
        <v>0</v>
      </c>
      <c r="AS466">
        <f t="shared" si="38"/>
        <v>0</v>
      </c>
      <c r="AU466">
        <f t="shared" si="41"/>
        <v>0</v>
      </c>
    </row>
    <row r="467" spans="4:47" x14ac:dyDescent="0.25">
      <c r="D467" s="12"/>
      <c r="N467" s="59"/>
      <c r="O467" s="59"/>
      <c r="P467" s="59"/>
      <c r="S467" s="50"/>
      <c r="T467" s="50"/>
      <c r="U467" s="51"/>
      <c r="V467" s="43">
        <f t="shared" si="40"/>
        <v>0</v>
      </c>
      <c r="W467" s="52"/>
      <c r="X467" s="52"/>
      <c r="Z467" s="53">
        <f t="shared" si="39"/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f t="shared" si="37"/>
        <v>0</v>
      </c>
      <c r="AS467">
        <f t="shared" si="38"/>
        <v>0</v>
      </c>
      <c r="AU467">
        <f t="shared" si="41"/>
        <v>0</v>
      </c>
    </row>
    <row r="468" spans="4:47" x14ac:dyDescent="0.25">
      <c r="D468" s="12"/>
      <c r="N468" s="59"/>
      <c r="O468" s="59"/>
      <c r="P468" s="59"/>
      <c r="S468" s="50"/>
      <c r="T468" s="50"/>
      <c r="U468" s="51"/>
      <c r="V468" s="43">
        <f t="shared" si="40"/>
        <v>0</v>
      </c>
      <c r="W468" s="52"/>
      <c r="X468" s="52"/>
      <c r="Z468" s="53">
        <f t="shared" si="39"/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f t="shared" si="37"/>
        <v>0</v>
      </c>
      <c r="AS468">
        <f t="shared" si="38"/>
        <v>0</v>
      </c>
      <c r="AU468">
        <f t="shared" si="41"/>
        <v>0</v>
      </c>
    </row>
    <row r="469" spans="4:47" x14ac:dyDescent="0.25">
      <c r="D469" s="12"/>
      <c r="N469" s="59"/>
      <c r="O469" s="59"/>
      <c r="P469" s="59"/>
      <c r="S469" s="50"/>
      <c r="T469" s="50"/>
      <c r="U469" s="51"/>
      <c r="V469" s="43">
        <f t="shared" si="40"/>
        <v>0</v>
      </c>
      <c r="W469" s="52"/>
      <c r="X469" s="52"/>
      <c r="Z469" s="53">
        <f t="shared" si="39"/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f t="shared" ref="AN469:AN532" si="42">SUM(AO469,AV469,AU469)</f>
        <v>0</v>
      </c>
      <c r="AS469">
        <f t="shared" si="38"/>
        <v>0</v>
      </c>
      <c r="AU469">
        <f t="shared" si="41"/>
        <v>0</v>
      </c>
    </row>
    <row r="470" spans="4:47" x14ac:dyDescent="0.25">
      <c r="D470" s="12"/>
      <c r="N470" s="59"/>
      <c r="O470" s="59"/>
      <c r="P470" s="59"/>
      <c r="S470" s="50"/>
      <c r="T470" s="50"/>
      <c r="U470" s="51"/>
      <c r="V470" s="43">
        <f t="shared" si="40"/>
        <v>0</v>
      </c>
      <c r="W470" s="52"/>
      <c r="X470" s="52"/>
      <c r="Z470" s="53">
        <f t="shared" si="39"/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f t="shared" si="42"/>
        <v>0</v>
      </c>
      <c r="AS470">
        <f t="shared" ref="AS470:AS533" si="43">(AP470*6)+(AQ470*8)+(AR470*5)</f>
        <v>0</v>
      </c>
      <c r="AU470">
        <f t="shared" si="41"/>
        <v>0</v>
      </c>
    </row>
    <row r="471" spans="4:47" x14ac:dyDescent="0.25">
      <c r="D471" s="12"/>
      <c r="N471" s="59"/>
      <c r="O471" s="59"/>
      <c r="P471" s="59"/>
      <c r="S471" s="50"/>
      <c r="T471" s="50"/>
      <c r="U471" s="51"/>
      <c r="V471" s="43">
        <f t="shared" si="40"/>
        <v>0</v>
      </c>
      <c r="W471" s="52"/>
      <c r="X471" s="52"/>
      <c r="Z471" s="53">
        <f t="shared" si="39"/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f t="shared" si="42"/>
        <v>0</v>
      </c>
      <c r="AS471">
        <f t="shared" si="43"/>
        <v>0</v>
      </c>
      <c r="AU471">
        <f t="shared" si="41"/>
        <v>0</v>
      </c>
    </row>
    <row r="472" spans="4:47" x14ac:dyDescent="0.25">
      <c r="D472" s="12"/>
      <c r="N472" s="59"/>
      <c r="O472" s="59"/>
      <c r="P472" s="59"/>
      <c r="S472" s="50"/>
      <c r="T472" s="50"/>
      <c r="U472" s="51"/>
      <c r="V472" s="43">
        <f t="shared" si="40"/>
        <v>0</v>
      </c>
      <c r="W472" s="52"/>
      <c r="X472" s="52"/>
      <c r="Z472" s="53">
        <f t="shared" si="39"/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f t="shared" si="42"/>
        <v>0</v>
      </c>
      <c r="AS472">
        <f t="shared" si="43"/>
        <v>0</v>
      </c>
      <c r="AU472">
        <f t="shared" si="41"/>
        <v>0</v>
      </c>
    </row>
    <row r="473" spans="4:47" x14ac:dyDescent="0.25">
      <c r="D473" s="12"/>
      <c r="N473" s="59"/>
      <c r="O473" s="59"/>
      <c r="P473" s="59"/>
      <c r="S473" s="50"/>
      <c r="T473" s="50"/>
      <c r="U473" s="51"/>
      <c r="V473" s="43">
        <f t="shared" si="40"/>
        <v>0</v>
      </c>
      <c r="W473" s="52"/>
      <c r="X473" s="52"/>
      <c r="Z473" s="53">
        <f t="shared" si="39"/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f t="shared" si="42"/>
        <v>0</v>
      </c>
      <c r="AS473">
        <f t="shared" si="43"/>
        <v>0</v>
      </c>
      <c r="AU473">
        <f t="shared" si="41"/>
        <v>0</v>
      </c>
    </row>
    <row r="474" spans="4:47" x14ac:dyDescent="0.25">
      <c r="D474" s="12"/>
      <c r="N474" s="59"/>
      <c r="O474" s="59"/>
      <c r="P474" s="59"/>
      <c r="S474" s="50"/>
      <c r="T474" s="50"/>
      <c r="U474" s="51"/>
      <c r="V474" s="43">
        <f t="shared" si="40"/>
        <v>0</v>
      </c>
      <c r="W474" s="52"/>
      <c r="X474" s="52"/>
      <c r="Z474" s="53">
        <f t="shared" si="39"/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f t="shared" si="42"/>
        <v>0</v>
      </c>
      <c r="AS474">
        <f t="shared" si="43"/>
        <v>0</v>
      </c>
      <c r="AU474">
        <f t="shared" si="41"/>
        <v>0</v>
      </c>
    </row>
    <row r="475" spans="4:47" x14ac:dyDescent="0.25">
      <c r="D475" s="12"/>
      <c r="N475" s="59"/>
      <c r="O475" s="59"/>
      <c r="P475" s="59"/>
      <c r="S475" s="50"/>
      <c r="T475" s="50"/>
      <c r="U475" s="51"/>
      <c r="V475" s="43">
        <f t="shared" si="40"/>
        <v>0</v>
      </c>
      <c r="W475" s="52"/>
      <c r="X475" s="52"/>
      <c r="Z475" s="53">
        <f t="shared" si="39"/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f t="shared" si="42"/>
        <v>0</v>
      </c>
      <c r="AS475">
        <f t="shared" si="43"/>
        <v>0</v>
      </c>
      <c r="AU475">
        <f t="shared" si="41"/>
        <v>0</v>
      </c>
    </row>
    <row r="476" spans="4:47" x14ac:dyDescent="0.25">
      <c r="D476" s="12"/>
      <c r="N476" s="59"/>
      <c r="O476" s="59"/>
      <c r="P476" s="59"/>
      <c r="S476" s="50"/>
      <c r="T476" s="50"/>
      <c r="U476" s="51"/>
      <c r="V476" s="43">
        <f t="shared" si="40"/>
        <v>0</v>
      </c>
      <c r="W476" s="52"/>
      <c r="X476" s="52"/>
      <c r="Z476" s="53">
        <f t="shared" si="39"/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f t="shared" si="42"/>
        <v>0</v>
      </c>
      <c r="AS476">
        <f t="shared" si="43"/>
        <v>0</v>
      </c>
      <c r="AU476">
        <f t="shared" si="41"/>
        <v>0</v>
      </c>
    </row>
    <row r="477" spans="4:47" x14ac:dyDescent="0.25">
      <c r="D477" s="12"/>
      <c r="N477" s="59"/>
      <c r="O477" s="59"/>
      <c r="P477" s="59"/>
      <c r="S477" s="50"/>
      <c r="T477" s="50"/>
      <c r="U477" s="51"/>
      <c r="V477" s="43">
        <f t="shared" si="40"/>
        <v>0</v>
      </c>
      <c r="W477" s="52"/>
      <c r="X477" s="52"/>
      <c r="Z477" s="53">
        <f t="shared" si="39"/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f t="shared" si="42"/>
        <v>0</v>
      </c>
      <c r="AS477">
        <f t="shared" si="43"/>
        <v>0</v>
      </c>
      <c r="AU477">
        <f t="shared" si="41"/>
        <v>0</v>
      </c>
    </row>
    <row r="478" spans="4:47" x14ac:dyDescent="0.25">
      <c r="D478" s="12"/>
      <c r="N478" s="59"/>
      <c r="O478" s="59"/>
      <c r="P478" s="59"/>
      <c r="S478" s="50"/>
      <c r="T478" s="50"/>
      <c r="U478" s="51"/>
      <c r="V478" s="43">
        <f t="shared" si="40"/>
        <v>0</v>
      </c>
      <c r="W478" s="52"/>
      <c r="X478" s="52"/>
      <c r="Z478" s="53">
        <f t="shared" si="39"/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f t="shared" si="42"/>
        <v>0</v>
      </c>
      <c r="AS478">
        <f t="shared" si="43"/>
        <v>0</v>
      </c>
      <c r="AU478">
        <f t="shared" si="41"/>
        <v>0</v>
      </c>
    </row>
    <row r="479" spans="4:47" x14ac:dyDescent="0.25">
      <c r="D479" s="12"/>
      <c r="N479" s="59"/>
      <c r="O479" s="59"/>
      <c r="P479" s="59"/>
      <c r="S479" s="50"/>
      <c r="T479" s="50"/>
      <c r="U479" s="51"/>
      <c r="V479" s="43">
        <f t="shared" si="40"/>
        <v>0</v>
      </c>
      <c r="W479" s="52"/>
      <c r="X479" s="52"/>
      <c r="Z479" s="53">
        <f t="shared" si="39"/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f t="shared" si="42"/>
        <v>0</v>
      </c>
      <c r="AS479">
        <f t="shared" si="43"/>
        <v>0</v>
      </c>
      <c r="AU479">
        <f t="shared" si="41"/>
        <v>0</v>
      </c>
    </row>
    <row r="480" spans="4:47" x14ac:dyDescent="0.25">
      <c r="D480" s="12"/>
      <c r="N480" s="59"/>
      <c r="O480" s="59"/>
      <c r="P480" s="59"/>
      <c r="S480" s="50"/>
      <c r="T480" s="50"/>
      <c r="U480" s="51"/>
      <c r="V480" s="43">
        <f t="shared" si="40"/>
        <v>0</v>
      </c>
      <c r="W480" s="52"/>
      <c r="X480" s="52"/>
      <c r="Z480" s="53">
        <f t="shared" si="39"/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f t="shared" si="42"/>
        <v>0</v>
      </c>
      <c r="AS480">
        <f t="shared" si="43"/>
        <v>0</v>
      </c>
      <c r="AU480">
        <f t="shared" si="41"/>
        <v>0</v>
      </c>
    </row>
    <row r="481" spans="4:47" x14ac:dyDescent="0.25">
      <c r="D481" s="12"/>
      <c r="N481" s="59"/>
      <c r="O481" s="59"/>
      <c r="P481" s="59"/>
      <c r="S481" s="50"/>
      <c r="T481" s="50"/>
      <c r="U481" s="51"/>
      <c r="V481" s="43">
        <f t="shared" si="40"/>
        <v>0</v>
      </c>
      <c r="W481" s="52"/>
      <c r="X481" s="52"/>
      <c r="Z481" s="53">
        <f t="shared" si="39"/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f t="shared" si="42"/>
        <v>0</v>
      </c>
      <c r="AS481">
        <f t="shared" si="43"/>
        <v>0</v>
      </c>
      <c r="AU481">
        <f t="shared" si="41"/>
        <v>0</v>
      </c>
    </row>
    <row r="482" spans="4:47" x14ac:dyDescent="0.25">
      <c r="D482" s="12"/>
      <c r="N482" s="59"/>
      <c r="O482" s="59"/>
      <c r="P482" s="59"/>
      <c r="S482" s="50"/>
      <c r="T482" s="50"/>
      <c r="U482" s="51"/>
      <c r="V482" s="43">
        <f t="shared" si="40"/>
        <v>0</v>
      </c>
      <c r="W482" s="52"/>
      <c r="X482" s="52"/>
      <c r="Z482" s="53">
        <f t="shared" si="39"/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f t="shared" si="42"/>
        <v>0</v>
      </c>
      <c r="AS482">
        <f t="shared" si="43"/>
        <v>0</v>
      </c>
      <c r="AU482">
        <f t="shared" si="41"/>
        <v>0</v>
      </c>
    </row>
    <row r="483" spans="4:47" x14ac:dyDescent="0.25">
      <c r="D483" s="12"/>
      <c r="N483" s="59"/>
      <c r="O483" s="59"/>
      <c r="P483" s="59"/>
      <c r="S483" s="50"/>
      <c r="T483" s="50"/>
      <c r="U483" s="51"/>
      <c r="V483" s="43">
        <f t="shared" si="40"/>
        <v>0</v>
      </c>
      <c r="W483" s="52"/>
      <c r="X483" s="52"/>
      <c r="Z483" s="53">
        <f t="shared" si="39"/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f t="shared" si="42"/>
        <v>0</v>
      </c>
      <c r="AS483">
        <f t="shared" si="43"/>
        <v>0</v>
      </c>
      <c r="AU483">
        <f t="shared" si="41"/>
        <v>0</v>
      </c>
    </row>
    <row r="484" spans="4:47" x14ac:dyDescent="0.25">
      <c r="D484" s="12"/>
      <c r="S484" s="50"/>
      <c r="T484" s="50"/>
      <c r="U484" s="51"/>
      <c r="V484" s="43">
        <f t="shared" si="40"/>
        <v>0</v>
      </c>
      <c r="W484" s="52"/>
      <c r="X484" s="52"/>
      <c r="Z484" s="53">
        <f t="shared" si="39"/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f t="shared" si="42"/>
        <v>0</v>
      </c>
      <c r="AS484">
        <f t="shared" si="43"/>
        <v>0</v>
      </c>
      <c r="AU484">
        <f t="shared" si="41"/>
        <v>0</v>
      </c>
    </row>
    <row r="485" spans="4:47" x14ac:dyDescent="0.25">
      <c r="D485" s="12"/>
      <c r="S485" s="50"/>
      <c r="T485" s="50"/>
      <c r="U485" s="51"/>
      <c r="V485" s="43">
        <f t="shared" si="40"/>
        <v>0</v>
      </c>
      <c r="W485" s="52"/>
      <c r="X485" s="52"/>
      <c r="Z485" s="53">
        <f t="shared" si="39"/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f t="shared" si="42"/>
        <v>0</v>
      </c>
      <c r="AS485">
        <f t="shared" si="43"/>
        <v>0</v>
      </c>
      <c r="AU485">
        <f t="shared" si="41"/>
        <v>0</v>
      </c>
    </row>
    <row r="486" spans="4:47" x14ac:dyDescent="0.25">
      <c r="D486" s="12"/>
      <c r="S486" s="50"/>
      <c r="T486" s="50"/>
      <c r="U486" s="51"/>
      <c r="V486" s="43">
        <f t="shared" si="40"/>
        <v>0</v>
      </c>
      <c r="W486" s="52"/>
      <c r="X486" s="52"/>
      <c r="Z486" s="53">
        <f t="shared" si="39"/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f t="shared" si="42"/>
        <v>0</v>
      </c>
      <c r="AS486">
        <f t="shared" si="43"/>
        <v>0</v>
      </c>
      <c r="AU486">
        <f t="shared" si="41"/>
        <v>0</v>
      </c>
    </row>
    <row r="487" spans="4:47" x14ac:dyDescent="0.25">
      <c r="D487" s="12"/>
      <c r="S487" s="50"/>
      <c r="T487" s="50"/>
      <c r="U487" s="51"/>
      <c r="V487" s="43">
        <f t="shared" si="40"/>
        <v>0</v>
      </c>
      <c r="W487" s="52"/>
      <c r="X487" s="52"/>
      <c r="Z487" s="53">
        <f t="shared" si="39"/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f t="shared" si="42"/>
        <v>0</v>
      </c>
      <c r="AS487">
        <f t="shared" si="43"/>
        <v>0</v>
      </c>
      <c r="AU487">
        <f t="shared" si="41"/>
        <v>0</v>
      </c>
    </row>
    <row r="488" spans="4:47" x14ac:dyDescent="0.25">
      <c r="D488" s="12"/>
      <c r="S488" s="50"/>
      <c r="T488" s="50"/>
      <c r="U488" s="51"/>
      <c r="V488" s="43">
        <f t="shared" si="40"/>
        <v>0</v>
      </c>
      <c r="W488" s="52"/>
      <c r="X488" s="52"/>
      <c r="Z488" s="53">
        <f t="shared" si="39"/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f t="shared" si="42"/>
        <v>0</v>
      </c>
      <c r="AS488">
        <f t="shared" si="43"/>
        <v>0</v>
      </c>
      <c r="AU488">
        <f t="shared" si="41"/>
        <v>0</v>
      </c>
    </row>
    <row r="489" spans="4:47" x14ac:dyDescent="0.25">
      <c r="D489" s="12"/>
      <c r="S489" s="50"/>
      <c r="T489" s="50"/>
      <c r="U489" s="51"/>
      <c r="V489" s="43">
        <f t="shared" si="40"/>
        <v>0</v>
      </c>
      <c r="W489" s="52"/>
      <c r="X489" s="52"/>
      <c r="Z489" s="53">
        <f t="shared" si="39"/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f t="shared" si="42"/>
        <v>0</v>
      </c>
      <c r="AS489">
        <f t="shared" si="43"/>
        <v>0</v>
      </c>
      <c r="AU489">
        <f t="shared" si="41"/>
        <v>0</v>
      </c>
    </row>
    <row r="490" spans="4:47" x14ac:dyDescent="0.25">
      <c r="D490" s="12"/>
      <c r="S490" s="50"/>
      <c r="T490" s="50"/>
      <c r="U490" s="51"/>
      <c r="V490" s="43">
        <f t="shared" si="40"/>
        <v>0</v>
      </c>
      <c r="W490" s="52"/>
      <c r="X490" s="52"/>
      <c r="Z490" s="53">
        <f t="shared" si="39"/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f t="shared" si="42"/>
        <v>0</v>
      </c>
      <c r="AS490">
        <f t="shared" si="43"/>
        <v>0</v>
      </c>
      <c r="AU490">
        <f t="shared" si="41"/>
        <v>0</v>
      </c>
    </row>
    <row r="491" spans="4:47" x14ac:dyDescent="0.25">
      <c r="D491" s="12"/>
      <c r="S491" s="50"/>
      <c r="T491" s="50"/>
      <c r="U491" s="51"/>
      <c r="V491" s="43">
        <f t="shared" si="40"/>
        <v>0</v>
      </c>
      <c r="W491" s="52"/>
      <c r="X491" s="52"/>
      <c r="Z491" s="53">
        <f t="shared" si="39"/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f t="shared" si="42"/>
        <v>0</v>
      </c>
      <c r="AS491">
        <f t="shared" si="43"/>
        <v>0</v>
      </c>
      <c r="AU491">
        <f t="shared" si="41"/>
        <v>0</v>
      </c>
    </row>
    <row r="492" spans="4:47" x14ac:dyDescent="0.25">
      <c r="D492" s="12"/>
      <c r="S492" s="50"/>
      <c r="T492" s="50"/>
      <c r="U492" s="51"/>
      <c r="V492" s="43">
        <f t="shared" si="40"/>
        <v>0</v>
      </c>
      <c r="W492" s="52"/>
      <c r="X492" s="52"/>
      <c r="Z492" s="53">
        <f t="shared" si="39"/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f t="shared" si="42"/>
        <v>0</v>
      </c>
      <c r="AS492">
        <f t="shared" si="43"/>
        <v>0</v>
      </c>
      <c r="AU492">
        <f t="shared" si="41"/>
        <v>0</v>
      </c>
    </row>
    <row r="493" spans="4:47" x14ac:dyDescent="0.25">
      <c r="D493" s="12"/>
      <c r="S493" s="50"/>
      <c r="T493" s="50"/>
      <c r="U493" s="51"/>
      <c r="V493" s="43">
        <f t="shared" si="40"/>
        <v>0</v>
      </c>
      <c r="W493" s="52"/>
      <c r="X493" s="52"/>
      <c r="Z493" s="53">
        <f t="shared" si="39"/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f t="shared" si="42"/>
        <v>0</v>
      </c>
      <c r="AS493">
        <f t="shared" si="43"/>
        <v>0</v>
      </c>
      <c r="AU493">
        <f t="shared" si="41"/>
        <v>0</v>
      </c>
    </row>
    <row r="494" spans="4:47" x14ac:dyDescent="0.25">
      <c r="D494" s="12"/>
      <c r="S494" s="50"/>
      <c r="T494" s="50"/>
      <c r="U494" s="51"/>
      <c r="V494" s="43">
        <f t="shared" si="40"/>
        <v>0</v>
      </c>
      <c r="W494" s="52"/>
      <c r="X494" s="52"/>
      <c r="Z494" s="53">
        <f t="shared" si="39"/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f t="shared" si="42"/>
        <v>0</v>
      </c>
      <c r="AS494">
        <f t="shared" si="43"/>
        <v>0</v>
      </c>
      <c r="AU494">
        <f t="shared" si="41"/>
        <v>0</v>
      </c>
    </row>
    <row r="495" spans="4:47" x14ac:dyDescent="0.25">
      <c r="D495" s="12"/>
      <c r="S495" s="50"/>
      <c r="T495" s="50"/>
      <c r="U495" s="51"/>
      <c r="V495" s="43">
        <f t="shared" si="40"/>
        <v>0</v>
      </c>
      <c r="W495" s="52"/>
      <c r="X495" s="52"/>
      <c r="Z495" s="53">
        <f t="shared" si="39"/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f t="shared" si="42"/>
        <v>0</v>
      </c>
      <c r="AS495">
        <f t="shared" si="43"/>
        <v>0</v>
      </c>
      <c r="AU495">
        <f t="shared" si="41"/>
        <v>0</v>
      </c>
    </row>
    <row r="496" spans="4:47" x14ac:dyDescent="0.25">
      <c r="D496" s="12"/>
      <c r="S496" s="50"/>
      <c r="T496" s="50"/>
      <c r="U496" s="51"/>
      <c r="V496" s="43">
        <f t="shared" si="40"/>
        <v>0</v>
      </c>
      <c r="W496" s="52"/>
      <c r="X496" s="52"/>
      <c r="Z496" s="53">
        <f t="shared" si="39"/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f t="shared" si="42"/>
        <v>0</v>
      </c>
      <c r="AS496">
        <f t="shared" si="43"/>
        <v>0</v>
      </c>
      <c r="AU496">
        <f t="shared" si="41"/>
        <v>0</v>
      </c>
    </row>
    <row r="497" spans="4:47" x14ac:dyDescent="0.25">
      <c r="D497" s="12"/>
      <c r="S497" s="50"/>
      <c r="T497" s="50"/>
      <c r="U497" s="51"/>
      <c r="V497" s="43">
        <f t="shared" si="40"/>
        <v>0</v>
      </c>
      <c r="W497" s="52"/>
      <c r="X497" s="52"/>
      <c r="Z497" s="53">
        <f t="shared" si="39"/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f t="shared" si="42"/>
        <v>0</v>
      </c>
      <c r="AS497">
        <f t="shared" si="43"/>
        <v>0</v>
      </c>
      <c r="AU497">
        <f t="shared" si="41"/>
        <v>0</v>
      </c>
    </row>
    <row r="498" spans="4:47" x14ac:dyDescent="0.25">
      <c r="D498" s="12"/>
      <c r="S498" s="50"/>
      <c r="T498" s="50"/>
      <c r="U498" s="51"/>
      <c r="V498" s="43">
        <f t="shared" si="40"/>
        <v>0</v>
      </c>
      <c r="W498" s="52"/>
      <c r="X498" s="52"/>
      <c r="Z498" s="53">
        <f t="shared" si="39"/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f t="shared" si="42"/>
        <v>0</v>
      </c>
      <c r="AS498">
        <f t="shared" si="43"/>
        <v>0</v>
      </c>
      <c r="AU498">
        <f t="shared" si="41"/>
        <v>0</v>
      </c>
    </row>
    <row r="499" spans="4:47" x14ac:dyDescent="0.25">
      <c r="D499" s="12"/>
      <c r="S499" s="50"/>
      <c r="T499" s="50"/>
      <c r="U499" s="51"/>
      <c r="V499" s="43">
        <f t="shared" si="40"/>
        <v>0</v>
      </c>
      <c r="W499" s="52"/>
      <c r="X499" s="52"/>
      <c r="Z499" s="53">
        <f t="shared" si="39"/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f t="shared" si="42"/>
        <v>0</v>
      </c>
      <c r="AS499">
        <f t="shared" si="43"/>
        <v>0</v>
      </c>
      <c r="AU499">
        <f t="shared" si="41"/>
        <v>0</v>
      </c>
    </row>
    <row r="500" spans="4:47" x14ac:dyDescent="0.25">
      <c r="D500" s="12"/>
      <c r="S500" s="50"/>
      <c r="T500" s="50"/>
      <c r="U500" s="51"/>
      <c r="V500" s="43">
        <f t="shared" si="40"/>
        <v>0</v>
      </c>
      <c r="W500" s="52"/>
      <c r="X500" s="52"/>
      <c r="Z500" s="53">
        <f t="shared" si="39"/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f t="shared" si="42"/>
        <v>0</v>
      </c>
      <c r="AS500">
        <f t="shared" si="43"/>
        <v>0</v>
      </c>
      <c r="AU500">
        <f t="shared" si="41"/>
        <v>0</v>
      </c>
    </row>
    <row r="501" spans="4:47" x14ac:dyDescent="0.25">
      <c r="D501" s="12"/>
      <c r="S501" s="50"/>
      <c r="T501" s="50"/>
      <c r="U501" s="51"/>
      <c r="V501" s="43">
        <f t="shared" si="40"/>
        <v>0</v>
      </c>
      <c r="W501" s="52"/>
      <c r="X501" s="52"/>
      <c r="Z501" s="53">
        <f t="shared" si="39"/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f t="shared" si="42"/>
        <v>0</v>
      </c>
      <c r="AS501">
        <f t="shared" si="43"/>
        <v>0</v>
      </c>
      <c r="AU501">
        <f t="shared" si="41"/>
        <v>0</v>
      </c>
    </row>
    <row r="502" spans="4:47" x14ac:dyDescent="0.25">
      <c r="D502" s="12"/>
      <c r="S502" s="50"/>
      <c r="T502" s="50"/>
      <c r="U502" s="51"/>
      <c r="V502" s="43">
        <f t="shared" si="40"/>
        <v>0</v>
      </c>
      <c r="W502" s="52"/>
      <c r="X502" s="52"/>
      <c r="Z502" s="53">
        <f t="shared" si="39"/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f t="shared" si="42"/>
        <v>0</v>
      </c>
      <c r="AS502">
        <f t="shared" si="43"/>
        <v>0</v>
      </c>
      <c r="AU502">
        <f t="shared" si="41"/>
        <v>0</v>
      </c>
    </row>
    <row r="503" spans="4:47" x14ac:dyDescent="0.25">
      <c r="D503" s="12"/>
      <c r="S503" s="50"/>
      <c r="T503" s="50"/>
      <c r="U503" s="51"/>
      <c r="V503" s="43">
        <f t="shared" si="40"/>
        <v>0</v>
      </c>
      <c r="W503" s="52"/>
      <c r="X503" s="52"/>
      <c r="Z503" s="53">
        <f t="shared" si="39"/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f t="shared" si="42"/>
        <v>0</v>
      </c>
      <c r="AS503">
        <f t="shared" si="43"/>
        <v>0</v>
      </c>
      <c r="AU503">
        <f t="shared" si="41"/>
        <v>0</v>
      </c>
    </row>
    <row r="504" spans="4:47" x14ac:dyDescent="0.25">
      <c r="D504" s="12"/>
      <c r="S504" s="50"/>
      <c r="T504" s="50"/>
      <c r="U504" s="51"/>
      <c r="V504" s="43">
        <f t="shared" si="40"/>
        <v>0</v>
      </c>
      <c r="W504" s="52"/>
      <c r="X504" s="52"/>
      <c r="Z504" s="53">
        <f t="shared" si="39"/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f t="shared" si="42"/>
        <v>0</v>
      </c>
      <c r="AS504">
        <f t="shared" si="43"/>
        <v>0</v>
      </c>
      <c r="AU504">
        <f t="shared" si="41"/>
        <v>0</v>
      </c>
    </row>
    <row r="505" spans="4:47" x14ac:dyDescent="0.25">
      <c r="D505" s="12"/>
      <c r="S505" s="50"/>
      <c r="T505" s="50"/>
      <c r="U505" s="51"/>
      <c r="V505" s="43">
        <f t="shared" si="40"/>
        <v>0</v>
      </c>
      <c r="W505" s="52"/>
      <c r="X505" s="52"/>
      <c r="Z505" s="53">
        <f t="shared" si="39"/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f t="shared" si="42"/>
        <v>0</v>
      </c>
      <c r="AS505">
        <f t="shared" si="43"/>
        <v>0</v>
      </c>
      <c r="AU505">
        <f t="shared" si="41"/>
        <v>0</v>
      </c>
    </row>
    <row r="506" spans="4:47" x14ac:dyDescent="0.25">
      <c r="D506" s="12"/>
      <c r="S506" s="50"/>
      <c r="T506" s="50"/>
      <c r="U506" s="51"/>
      <c r="V506" s="43">
        <f t="shared" si="40"/>
        <v>0</v>
      </c>
      <c r="W506" s="52"/>
      <c r="X506" s="52"/>
      <c r="Z506" s="53">
        <f t="shared" si="39"/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f t="shared" si="42"/>
        <v>0</v>
      </c>
      <c r="AS506">
        <f t="shared" si="43"/>
        <v>0</v>
      </c>
      <c r="AU506">
        <f t="shared" si="41"/>
        <v>0</v>
      </c>
    </row>
    <row r="507" spans="4:47" x14ac:dyDescent="0.25">
      <c r="D507" s="12"/>
      <c r="S507" s="50"/>
      <c r="T507" s="50"/>
      <c r="U507" s="51"/>
      <c r="V507" s="43">
        <f t="shared" si="40"/>
        <v>0</v>
      </c>
      <c r="W507" s="52"/>
      <c r="X507" s="52"/>
      <c r="Z507" s="53">
        <f t="shared" si="39"/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f t="shared" si="42"/>
        <v>0</v>
      </c>
      <c r="AS507">
        <f t="shared" si="43"/>
        <v>0</v>
      </c>
      <c r="AU507">
        <f t="shared" si="41"/>
        <v>0</v>
      </c>
    </row>
    <row r="508" spans="4:47" x14ac:dyDescent="0.25">
      <c r="D508" s="12"/>
      <c r="S508" s="50"/>
      <c r="T508" s="50"/>
      <c r="U508" s="51"/>
      <c r="V508" s="43">
        <f t="shared" si="40"/>
        <v>0</v>
      </c>
      <c r="W508" s="52"/>
      <c r="X508" s="52"/>
      <c r="Z508" s="53">
        <f t="shared" si="39"/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f t="shared" si="42"/>
        <v>0</v>
      </c>
      <c r="AS508">
        <f t="shared" si="43"/>
        <v>0</v>
      </c>
      <c r="AU508">
        <f t="shared" si="41"/>
        <v>0</v>
      </c>
    </row>
    <row r="509" spans="4:47" x14ac:dyDescent="0.25">
      <c r="D509" s="12"/>
      <c r="S509" s="50"/>
      <c r="T509" s="50"/>
      <c r="U509" s="51"/>
      <c r="V509" s="43">
        <f t="shared" si="40"/>
        <v>0</v>
      </c>
      <c r="W509" s="52"/>
      <c r="X509" s="52"/>
      <c r="Z509" s="53">
        <f t="shared" si="39"/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f t="shared" si="42"/>
        <v>0</v>
      </c>
      <c r="AS509">
        <f t="shared" si="43"/>
        <v>0</v>
      </c>
      <c r="AU509">
        <f t="shared" si="41"/>
        <v>0</v>
      </c>
    </row>
    <row r="510" spans="4:47" x14ac:dyDescent="0.25">
      <c r="D510" s="12"/>
      <c r="S510" s="50"/>
      <c r="T510" s="50"/>
      <c r="U510" s="51"/>
      <c r="V510" s="43">
        <f t="shared" si="40"/>
        <v>0</v>
      </c>
      <c r="W510" s="52"/>
      <c r="X510" s="52"/>
      <c r="Z510" s="53">
        <f t="shared" si="39"/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f t="shared" si="42"/>
        <v>0</v>
      </c>
      <c r="AS510">
        <f t="shared" si="43"/>
        <v>0</v>
      </c>
      <c r="AU510">
        <f t="shared" si="41"/>
        <v>0</v>
      </c>
    </row>
    <row r="511" spans="4:47" x14ac:dyDescent="0.25">
      <c r="D511" s="12"/>
      <c r="S511" s="50"/>
      <c r="T511" s="50"/>
      <c r="U511" s="51"/>
      <c r="V511" s="43">
        <f t="shared" si="40"/>
        <v>0</v>
      </c>
      <c r="W511" s="52"/>
      <c r="X511" s="52"/>
      <c r="Z511" s="53">
        <f t="shared" si="39"/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f t="shared" si="42"/>
        <v>0</v>
      </c>
      <c r="AS511">
        <f t="shared" si="43"/>
        <v>0</v>
      </c>
      <c r="AU511">
        <f t="shared" si="41"/>
        <v>0</v>
      </c>
    </row>
    <row r="512" spans="4:47" x14ac:dyDescent="0.25">
      <c r="D512" s="12"/>
      <c r="S512" s="50"/>
      <c r="T512" s="50"/>
      <c r="U512" s="51"/>
      <c r="V512" s="43">
        <f t="shared" si="40"/>
        <v>0</v>
      </c>
      <c r="W512" s="52"/>
      <c r="X512" s="52"/>
      <c r="Z512" s="53">
        <f t="shared" si="39"/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f t="shared" si="42"/>
        <v>0</v>
      </c>
      <c r="AS512">
        <f t="shared" si="43"/>
        <v>0</v>
      </c>
      <c r="AU512">
        <f t="shared" si="41"/>
        <v>0</v>
      </c>
    </row>
    <row r="513" spans="4:47" x14ac:dyDescent="0.25">
      <c r="D513" s="12"/>
      <c r="S513" s="50"/>
      <c r="T513" s="50"/>
      <c r="U513" s="51"/>
      <c r="V513" s="43">
        <f t="shared" si="40"/>
        <v>0</v>
      </c>
      <c r="W513" s="52"/>
      <c r="X513" s="52"/>
      <c r="Z513" s="53">
        <f t="shared" si="39"/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f t="shared" si="42"/>
        <v>0</v>
      </c>
      <c r="AS513">
        <f t="shared" si="43"/>
        <v>0</v>
      </c>
      <c r="AU513">
        <f t="shared" si="41"/>
        <v>0</v>
      </c>
    </row>
    <row r="514" spans="4:47" x14ac:dyDescent="0.25">
      <c r="D514" s="12"/>
      <c r="S514" s="50"/>
      <c r="T514" s="50"/>
      <c r="U514" s="51"/>
      <c r="V514" s="43">
        <f t="shared" si="40"/>
        <v>0</v>
      </c>
      <c r="W514" s="52"/>
      <c r="X514" s="52"/>
      <c r="Z514" s="53">
        <f t="shared" si="39"/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f t="shared" si="42"/>
        <v>0</v>
      </c>
      <c r="AS514">
        <f t="shared" si="43"/>
        <v>0</v>
      </c>
      <c r="AU514">
        <f t="shared" si="41"/>
        <v>0</v>
      </c>
    </row>
    <row r="515" spans="4:47" x14ac:dyDescent="0.25">
      <c r="D515" s="12"/>
      <c r="S515" s="50"/>
      <c r="T515" s="50"/>
      <c r="U515" s="51"/>
      <c r="V515" s="43">
        <f t="shared" si="40"/>
        <v>0</v>
      </c>
      <c r="W515" s="52"/>
      <c r="X515" s="52"/>
      <c r="Z515" s="53">
        <f t="shared" ref="Z515:Z578" si="44">SUM(AA515,AD515,AE515,AF515,AG515,AH515,AI515,AJ515,AK515,AL515,AM515,AN515)</f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f t="shared" si="42"/>
        <v>0</v>
      </c>
      <c r="AS515">
        <f t="shared" si="43"/>
        <v>0</v>
      </c>
      <c r="AU515">
        <f t="shared" si="41"/>
        <v>0</v>
      </c>
    </row>
    <row r="516" spans="4:47" x14ac:dyDescent="0.25">
      <c r="D516" s="12"/>
      <c r="S516" s="50"/>
      <c r="T516" s="50"/>
      <c r="U516" s="51"/>
      <c r="V516" s="43">
        <f t="shared" ref="V516:V520" si="45">(SUM(W516,X516))-Z516</f>
        <v>0</v>
      </c>
      <c r="W516" s="52"/>
      <c r="X516" s="52"/>
      <c r="Z516" s="53">
        <f t="shared" si="44"/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f t="shared" si="42"/>
        <v>0</v>
      </c>
      <c r="AS516">
        <f t="shared" si="43"/>
        <v>0</v>
      </c>
      <c r="AU516">
        <f t="shared" ref="AU516:AU579" si="46">AT516*5</f>
        <v>0</v>
      </c>
    </row>
    <row r="517" spans="4:47" x14ac:dyDescent="0.25">
      <c r="S517" s="50"/>
      <c r="T517" s="50"/>
      <c r="U517" s="51"/>
      <c r="V517" s="43">
        <f t="shared" si="45"/>
        <v>0</v>
      </c>
      <c r="W517" s="52"/>
      <c r="X517" s="52"/>
      <c r="Z517" s="53">
        <f t="shared" si="44"/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f t="shared" si="42"/>
        <v>0</v>
      </c>
      <c r="AS517">
        <f t="shared" si="43"/>
        <v>0</v>
      </c>
      <c r="AU517">
        <f t="shared" si="46"/>
        <v>0</v>
      </c>
    </row>
    <row r="518" spans="4:47" x14ac:dyDescent="0.25">
      <c r="S518" s="50"/>
      <c r="T518" s="50"/>
      <c r="U518" s="51"/>
      <c r="V518" s="43">
        <f t="shared" si="45"/>
        <v>0</v>
      </c>
      <c r="W518" s="52"/>
      <c r="X518" s="52"/>
      <c r="Z518" s="53">
        <f t="shared" si="44"/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f t="shared" si="42"/>
        <v>0</v>
      </c>
      <c r="AS518">
        <f t="shared" si="43"/>
        <v>0</v>
      </c>
      <c r="AU518">
        <f t="shared" si="46"/>
        <v>0</v>
      </c>
    </row>
    <row r="519" spans="4:47" x14ac:dyDescent="0.25">
      <c r="S519" s="50"/>
      <c r="T519" s="50"/>
      <c r="U519" s="51"/>
      <c r="V519" s="43">
        <f t="shared" si="45"/>
        <v>0</v>
      </c>
      <c r="W519" s="52"/>
      <c r="X519" s="52"/>
      <c r="Z519" s="53">
        <f t="shared" si="44"/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f t="shared" si="42"/>
        <v>0</v>
      </c>
      <c r="AS519">
        <f t="shared" si="43"/>
        <v>0</v>
      </c>
      <c r="AU519">
        <f t="shared" si="46"/>
        <v>0</v>
      </c>
    </row>
    <row r="520" spans="4:47" x14ac:dyDescent="0.25">
      <c r="S520" s="50"/>
      <c r="T520" s="50"/>
      <c r="U520" s="51"/>
      <c r="V520" s="43">
        <f t="shared" si="45"/>
        <v>0</v>
      </c>
      <c r="W520" s="52"/>
      <c r="X520" s="52"/>
      <c r="Z520" s="53">
        <f t="shared" si="44"/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f t="shared" si="42"/>
        <v>0</v>
      </c>
      <c r="AS520">
        <f t="shared" si="43"/>
        <v>0</v>
      </c>
      <c r="AU520">
        <f t="shared" si="46"/>
        <v>0</v>
      </c>
    </row>
    <row r="521" spans="4:47" x14ac:dyDescent="0.25">
      <c r="Z521" s="53">
        <f t="shared" si="44"/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f t="shared" si="42"/>
        <v>0</v>
      </c>
      <c r="AS521">
        <f t="shared" si="43"/>
        <v>0</v>
      </c>
      <c r="AU521">
        <f t="shared" si="46"/>
        <v>0</v>
      </c>
    </row>
    <row r="522" spans="4:47" x14ac:dyDescent="0.25">
      <c r="Z522" s="53">
        <f t="shared" si="44"/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f t="shared" si="42"/>
        <v>0</v>
      </c>
      <c r="AS522">
        <f t="shared" si="43"/>
        <v>0</v>
      </c>
      <c r="AU522">
        <f t="shared" si="46"/>
        <v>0</v>
      </c>
    </row>
    <row r="523" spans="4:47" x14ac:dyDescent="0.25">
      <c r="Z523" s="53">
        <f t="shared" si="44"/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f t="shared" si="42"/>
        <v>0</v>
      </c>
      <c r="AS523">
        <f t="shared" si="43"/>
        <v>0</v>
      </c>
      <c r="AU523">
        <f t="shared" si="46"/>
        <v>0</v>
      </c>
    </row>
    <row r="524" spans="4:47" x14ac:dyDescent="0.25">
      <c r="Z524" s="53">
        <f t="shared" si="44"/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f t="shared" si="42"/>
        <v>0</v>
      </c>
      <c r="AS524">
        <f t="shared" si="43"/>
        <v>0</v>
      </c>
      <c r="AU524">
        <f t="shared" si="46"/>
        <v>0</v>
      </c>
    </row>
    <row r="525" spans="4:47" x14ac:dyDescent="0.25">
      <c r="Z525" s="53">
        <f t="shared" si="44"/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f t="shared" si="42"/>
        <v>0</v>
      </c>
      <c r="AS525">
        <f t="shared" si="43"/>
        <v>0</v>
      </c>
      <c r="AU525">
        <f t="shared" si="46"/>
        <v>0</v>
      </c>
    </row>
    <row r="526" spans="4:47" x14ac:dyDescent="0.25">
      <c r="Z526" s="53">
        <f t="shared" si="44"/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f t="shared" si="42"/>
        <v>0</v>
      </c>
      <c r="AS526">
        <f t="shared" si="43"/>
        <v>0</v>
      </c>
      <c r="AU526">
        <f t="shared" si="46"/>
        <v>0</v>
      </c>
    </row>
    <row r="527" spans="4:47" x14ac:dyDescent="0.25">
      <c r="Z527" s="53">
        <f t="shared" si="44"/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f t="shared" si="42"/>
        <v>0</v>
      </c>
      <c r="AS527">
        <f t="shared" si="43"/>
        <v>0</v>
      </c>
      <c r="AU527">
        <f t="shared" si="46"/>
        <v>0</v>
      </c>
    </row>
    <row r="528" spans="4:47" x14ac:dyDescent="0.25">
      <c r="Z528" s="53">
        <f t="shared" si="44"/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f t="shared" si="42"/>
        <v>0</v>
      </c>
      <c r="AS528">
        <f t="shared" si="43"/>
        <v>0</v>
      </c>
      <c r="AU528">
        <f t="shared" si="46"/>
        <v>0</v>
      </c>
    </row>
    <row r="529" spans="26:47" x14ac:dyDescent="0.25">
      <c r="Z529" s="53">
        <f t="shared" si="44"/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f t="shared" si="42"/>
        <v>0</v>
      </c>
      <c r="AS529">
        <f t="shared" si="43"/>
        <v>0</v>
      </c>
      <c r="AU529">
        <f t="shared" si="46"/>
        <v>0</v>
      </c>
    </row>
    <row r="530" spans="26:47" x14ac:dyDescent="0.25">
      <c r="Z530" s="53">
        <f t="shared" si="44"/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f t="shared" si="42"/>
        <v>0</v>
      </c>
      <c r="AS530">
        <f t="shared" si="43"/>
        <v>0</v>
      </c>
      <c r="AU530">
        <f t="shared" si="46"/>
        <v>0</v>
      </c>
    </row>
    <row r="531" spans="26:47" x14ac:dyDescent="0.25">
      <c r="Z531" s="53">
        <f t="shared" si="44"/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f t="shared" si="42"/>
        <v>0</v>
      </c>
      <c r="AS531">
        <f t="shared" si="43"/>
        <v>0</v>
      </c>
      <c r="AU531">
        <f t="shared" si="46"/>
        <v>0</v>
      </c>
    </row>
    <row r="532" spans="26:47" x14ac:dyDescent="0.25">
      <c r="Z532" s="53">
        <f t="shared" si="44"/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f t="shared" si="42"/>
        <v>0</v>
      </c>
      <c r="AS532">
        <f t="shared" si="43"/>
        <v>0</v>
      </c>
      <c r="AU532">
        <f t="shared" si="46"/>
        <v>0</v>
      </c>
    </row>
    <row r="533" spans="26:47" x14ac:dyDescent="0.25">
      <c r="Z533" s="53">
        <f t="shared" si="44"/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f t="shared" ref="AN533:AN596" si="47">SUM(AO533,AV533,AU533)</f>
        <v>0</v>
      </c>
      <c r="AS533">
        <f t="shared" si="43"/>
        <v>0</v>
      </c>
      <c r="AU533">
        <f t="shared" si="46"/>
        <v>0</v>
      </c>
    </row>
    <row r="534" spans="26:47" x14ac:dyDescent="0.25">
      <c r="Z534" s="53">
        <f t="shared" si="44"/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f t="shared" si="47"/>
        <v>0</v>
      </c>
      <c r="AS534">
        <f t="shared" ref="AS534:AS597" si="48">(AP534*6)+(AQ534*8)+(AR534*5)</f>
        <v>0</v>
      </c>
      <c r="AU534">
        <f t="shared" si="46"/>
        <v>0</v>
      </c>
    </row>
    <row r="535" spans="26:47" x14ac:dyDescent="0.25">
      <c r="Z535" s="53">
        <f t="shared" si="44"/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f t="shared" si="47"/>
        <v>0</v>
      </c>
      <c r="AS535">
        <f t="shared" si="48"/>
        <v>0</v>
      </c>
      <c r="AU535">
        <f t="shared" si="46"/>
        <v>0</v>
      </c>
    </row>
    <row r="536" spans="26:47" x14ac:dyDescent="0.25">
      <c r="Z536" s="53">
        <f t="shared" si="44"/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f t="shared" si="47"/>
        <v>0</v>
      </c>
      <c r="AS536">
        <f t="shared" si="48"/>
        <v>0</v>
      </c>
      <c r="AU536">
        <f t="shared" si="46"/>
        <v>0</v>
      </c>
    </row>
    <row r="537" spans="26:47" x14ac:dyDescent="0.25">
      <c r="Z537" s="53">
        <f t="shared" si="44"/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f t="shared" si="47"/>
        <v>0</v>
      </c>
      <c r="AS537">
        <f t="shared" si="48"/>
        <v>0</v>
      </c>
      <c r="AU537">
        <f t="shared" si="46"/>
        <v>0</v>
      </c>
    </row>
    <row r="538" spans="26:47" x14ac:dyDescent="0.25">
      <c r="Z538" s="53">
        <f t="shared" si="44"/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f t="shared" si="47"/>
        <v>0</v>
      </c>
      <c r="AS538">
        <f t="shared" si="48"/>
        <v>0</v>
      </c>
      <c r="AU538">
        <f t="shared" si="46"/>
        <v>0</v>
      </c>
    </row>
    <row r="539" spans="26:47" x14ac:dyDescent="0.25">
      <c r="Z539" s="53">
        <f t="shared" si="44"/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f t="shared" si="47"/>
        <v>0</v>
      </c>
      <c r="AS539">
        <f t="shared" si="48"/>
        <v>0</v>
      </c>
      <c r="AU539">
        <f t="shared" si="46"/>
        <v>0</v>
      </c>
    </row>
    <row r="540" spans="26:47" x14ac:dyDescent="0.25">
      <c r="Z540" s="53">
        <f t="shared" si="44"/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f t="shared" si="47"/>
        <v>0</v>
      </c>
      <c r="AS540">
        <f t="shared" si="48"/>
        <v>0</v>
      </c>
      <c r="AU540">
        <f t="shared" si="46"/>
        <v>0</v>
      </c>
    </row>
    <row r="541" spans="26:47" x14ac:dyDescent="0.25">
      <c r="Z541" s="53">
        <f t="shared" si="44"/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f t="shared" si="47"/>
        <v>0</v>
      </c>
      <c r="AS541">
        <f t="shared" si="48"/>
        <v>0</v>
      </c>
      <c r="AU541">
        <f t="shared" si="46"/>
        <v>0</v>
      </c>
    </row>
    <row r="542" spans="26:47" x14ac:dyDescent="0.25">
      <c r="Z542" s="53">
        <f t="shared" si="44"/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f t="shared" si="47"/>
        <v>0</v>
      </c>
      <c r="AS542">
        <f t="shared" si="48"/>
        <v>0</v>
      </c>
      <c r="AU542">
        <f t="shared" si="46"/>
        <v>0</v>
      </c>
    </row>
    <row r="543" spans="26:47" x14ac:dyDescent="0.25">
      <c r="Z543" s="53">
        <f t="shared" si="44"/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f t="shared" si="47"/>
        <v>0</v>
      </c>
      <c r="AS543">
        <f t="shared" si="48"/>
        <v>0</v>
      </c>
      <c r="AU543">
        <f t="shared" si="46"/>
        <v>0</v>
      </c>
    </row>
    <row r="544" spans="26:47" x14ac:dyDescent="0.25">
      <c r="Z544" s="53">
        <f t="shared" si="44"/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f t="shared" si="47"/>
        <v>0</v>
      </c>
      <c r="AS544">
        <f t="shared" si="48"/>
        <v>0</v>
      </c>
      <c r="AU544">
        <f t="shared" si="46"/>
        <v>0</v>
      </c>
    </row>
    <row r="545" spans="26:47" x14ac:dyDescent="0.25">
      <c r="Z545" s="53">
        <f t="shared" si="44"/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f t="shared" si="47"/>
        <v>0</v>
      </c>
      <c r="AS545">
        <f t="shared" si="48"/>
        <v>0</v>
      </c>
      <c r="AU545">
        <f t="shared" si="46"/>
        <v>0</v>
      </c>
    </row>
    <row r="546" spans="26:47" x14ac:dyDescent="0.25">
      <c r="Z546" s="53">
        <f t="shared" si="44"/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f t="shared" si="47"/>
        <v>0</v>
      </c>
      <c r="AS546">
        <f t="shared" si="48"/>
        <v>0</v>
      </c>
      <c r="AU546">
        <f t="shared" si="46"/>
        <v>0</v>
      </c>
    </row>
    <row r="547" spans="26:47" x14ac:dyDescent="0.25">
      <c r="Z547" s="53">
        <f t="shared" si="44"/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f t="shared" si="47"/>
        <v>0</v>
      </c>
      <c r="AS547">
        <f t="shared" si="48"/>
        <v>0</v>
      </c>
      <c r="AU547">
        <f t="shared" si="46"/>
        <v>0</v>
      </c>
    </row>
    <row r="548" spans="26:47" x14ac:dyDescent="0.25">
      <c r="Z548" s="53">
        <f t="shared" si="44"/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f t="shared" si="47"/>
        <v>0</v>
      </c>
      <c r="AS548">
        <f t="shared" si="48"/>
        <v>0</v>
      </c>
      <c r="AU548">
        <f t="shared" si="46"/>
        <v>0</v>
      </c>
    </row>
    <row r="549" spans="26:47" x14ac:dyDescent="0.25">
      <c r="Z549" s="53">
        <f t="shared" si="44"/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f t="shared" si="47"/>
        <v>0</v>
      </c>
      <c r="AS549">
        <f t="shared" si="48"/>
        <v>0</v>
      </c>
      <c r="AU549">
        <f t="shared" si="46"/>
        <v>0</v>
      </c>
    </row>
    <row r="550" spans="26:47" x14ac:dyDescent="0.25">
      <c r="Z550" s="53">
        <f t="shared" si="44"/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f t="shared" si="47"/>
        <v>0</v>
      </c>
      <c r="AS550">
        <f t="shared" si="48"/>
        <v>0</v>
      </c>
      <c r="AU550">
        <f t="shared" si="46"/>
        <v>0</v>
      </c>
    </row>
    <row r="551" spans="26:47" x14ac:dyDescent="0.25">
      <c r="Z551" s="53">
        <f t="shared" si="44"/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f t="shared" si="47"/>
        <v>0</v>
      </c>
      <c r="AS551">
        <f t="shared" si="48"/>
        <v>0</v>
      </c>
      <c r="AU551">
        <f t="shared" si="46"/>
        <v>0</v>
      </c>
    </row>
    <row r="552" spans="26:47" x14ac:dyDescent="0.25">
      <c r="Z552" s="53">
        <f t="shared" si="44"/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f t="shared" si="47"/>
        <v>0</v>
      </c>
      <c r="AS552">
        <f t="shared" si="48"/>
        <v>0</v>
      </c>
      <c r="AU552">
        <f t="shared" si="46"/>
        <v>0</v>
      </c>
    </row>
    <row r="553" spans="26:47" x14ac:dyDescent="0.25">
      <c r="Z553" s="53">
        <f t="shared" si="44"/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f t="shared" si="47"/>
        <v>0</v>
      </c>
      <c r="AS553">
        <f t="shared" si="48"/>
        <v>0</v>
      </c>
      <c r="AU553">
        <f t="shared" si="46"/>
        <v>0</v>
      </c>
    </row>
    <row r="554" spans="26:47" x14ac:dyDescent="0.25">
      <c r="Z554" s="53">
        <f t="shared" si="44"/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f t="shared" si="47"/>
        <v>0</v>
      </c>
      <c r="AS554">
        <f t="shared" si="48"/>
        <v>0</v>
      </c>
      <c r="AU554">
        <f t="shared" si="46"/>
        <v>0</v>
      </c>
    </row>
    <row r="555" spans="26:47" x14ac:dyDescent="0.25">
      <c r="Z555" s="53">
        <f t="shared" si="44"/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f t="shared" si="47"/>
        <v>0</v>
      </c>
      <c r="AS555">
        <f t="shared" si="48"/>
        <v>0</v>
      </c>
      <c r="AU555">
        <f t="shared" si="46"/>
        <v>0</v>
      </c>
    </row>
    <row r="556" spans="26:47" x14ac:dyDescent="0.25">
      <c r="Z556" s="53">
        <f t="shared" si="44"/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f t="shared" si="47"/>
        <v>0</v>
      </c>
      <c r="AS556">
        <f t="shared" si="48"/>
        <v>0</v>
      </c>
      <c r="AU556">
        <f t="shared" si="46"/>
        <v>0</v>
      </c>
    </row>
    <row r="557" spans="26:47" x14ac:dyDescent="0.25">
      <c r="Z557" s="53">
        <f t="shared" si="44"/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f t="shared" si="47"/>
        <v>0</v>
      </c>
      <c r="AS557">
        <f t="shared" si="48"/>
        <v>0</v>
      </c>
      <c r="AU557">
        <f t="shared" si="46"/>
        <v>0</v>
      </c>
    </row>
    <row r="558" spans="26:47" x14ac:dyDescent="0.25">
      <c r="Z558" s="53">
        <f t="shared" si="44"/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f t="shared" si="47"/>
        <v>0</v>
      </c>
      <c r="AS558">
        <f t="shared" si="48"/>
        <v>0</v>
      </c>
      <c r="AU558">
        <f t="shared" si="46"/>
        <v>0</v>
      </c>
    </row>
    <row r="559" spans="26:47" x14ac:dyDescent="0.25">
      <c r="Z559" s="53">
        <f t="shared" si="44"/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f t="shared" si="47"/>
        <v>0</v>
      </c>
      <c r="AS559">
        <f t="shared" si="48"/>
        <v>0</v>
      </c>
      <c r="AU559">
        <f t="shared" si="46"/>
        <v>0</v>
      </c>
    </row>
    <row r="560" spans="26:47" x14ac:dyDescent="0.25">
      <c r="Z560" s="53">
        <f t="shared" si="44"/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f t="shared" si="47"/>
        <v>0</v>
      </c>
      <c r="AS560">
        <f t="shared" si="48"/>
        <v>0</v>
      </c>
      <c r="AU560">
        <f t="shared" si="46"/>
        <v>0</v>
      </c>
    </row>
    <row r="561" spans="26:47" x14ac:dyDescent="0.25">
      <c r="Z561" s="53">
        <f t="shared" si="44"/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f t="shared" si="47"/>
        <v>0</v>
      </c>
      <c r="AS561">
        <f t="shared" si="48"/>
        <v>0</v>
      </c>
      <c r="AU561">
        <f t="shared" si="46"/>
        <v>0</v>
      </c>
    </row>
    <row r="562" spans="26:47" x14ac:dyDescent="0.25">
      <c r="Z562" s="53">
        <f t="shared" si="44"/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f t="shared" si="47"/>
        <v>0</v>
      </c>
      <c r="AS562">
        <f t="shared" si="48"/>
        <v>0</v>
      </c>
      <c r="AU562">
        <f t="shared" si="46"/>
        <v>0</v>
      </c>
    </row>
    <row r="563" spans="26:47" x14ac:dyDescent="0.25">
      <c r="Z563" s="53">
        <f t="shared" si="44"/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f t="shared" si="47"/>
        <v>0</v>
      </c>
      <c r="AS563">
        <f t="shared" si="48"/>
        <v>0</v>
      </c>
      <c r="AU563">
        <f t="shared" si="46"/>
        <v>0</v>
      </c>
    </row>
    <row r="564" spans="26:47" x14ac:dyDescent="0.25">
      <c r="Z564" s="53">
        <f t="shared" si="44"/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f t="shared" si="47"/>
        <v>0</v>
      </c>
      <c r="AS564">
        <f t="shared" si="48"/>
        <v>0</v>
      </c>
      <c r="AU564">
        <f t="shared" si="46"/>
        <v>0</v>
      </c>
    </row>
    <row r="565" spans="26:47" x14ac:dyDescent="0.25">
      <c r="Z565" s="53">
        <f t="shared" si="44"/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f t="shared" si="47"/>
        <v>0</v>
      </c>
      <c r="AS565">
        <f t="shared" si="48"/>
        <v>0</v>
      </c>
      <c r="AU565">
        <f t="shared" si="46"/>
        <v>0</v>
      </c>
    </row>
    <row r="566" spans="26:47" x14ac:dyDescent="0.25">
      <c r="Z566" s="53">
        <f t="shared" si="44"/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f t="shared" si="47"/>
        <v>0</v>
      </c>
      <c r="AS566">
        <f t="shared" si="48"/>
        <v>0</v>
      </c>
      <c r="AU566">
        <f t="shared" si="46"/>
        <v>0</v>
      </c>
    </row>
    <row r="567" spans="26:47" x14ac:dyDescent="0.25">
      <c r="Z567" s="53">
        <f t="shared" si="44"/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f t="shared" si="47"/>
        <v>0</v>
      </c>
      <c r="AS567">
        <f t="shared" si="48"/>
        <v>0</v>
      </c>
      <c r="AU567">
        <f t="shared" si="46"/>
        <v>0</v>
      </c>
    </row>
    <row r="568" spans="26:47" x14ac:dyDescent="0.25">
      <c r="Z568" s="53">
        <f t="shared" si="44"/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f t="shared" si="47"/>
        <v>0</v>
      </c>
      <c r="AS568">
        <f t="shared" si="48"/>
        <v>0</v>
      </c>
      <c r="AU568">
        <f t="shared" si="46"/>
        <v>0</v>
      </c>
    </row>
    <row r="569" spans="26:47" x14ac:dyDescent="0.25">
      <c r="Z569" s="53">
        <f t="shared" si="44"/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f t="shared" si="47"/>
        <v>0</v>
      </c>
      <c r="AS569">
        <f t="shared" si="48"/>
        <v>0</v>
      </c>
      <c r="AU569">
        <f t="shared" si="46"/>
        <v>0</v>
      </c>
    </row>
    <row r="570" spans="26:47" x14ac:dyDescent="0.25">
      <c r="Z570" s="53">
        <f t="shared" si="44"/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f t="shared" si="47"/>
        <v>0</v>
      </c>
      <c r="AS570">
        <f t="shared" si="48"/>
        <v>0</v>
      </c>
      <c r="AU570">
        <f t="shared" si="46"/>
        <v>0</v>
      </c>
    </row>
    <row r="571" spans="26:47" x14ac:dyDescent="0.25">
      <c r="Z571" s="53">
        <f t="shared" si="44"/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f t="shared" si="47"/>
        <v>0</v>
      </c>
      <c r="AS571">
        <f t="shared" si="48"/>
        <v>0</v>
      </c>
      <c r="AU571">
        <f t="shared" si="46"/>
        <v>0</v>
      </c>
    </row>
    <row r="572" spans="26:47" x14ac:dyDescent="0.25">
      <c r="Z572" s="53">
        <f t="shared" si="44"/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f t="shared" si="47"/>
        <v>0</v>
      </c>
      <c r="AS572">
        <f t="shared" si="48"/>
        <v>0</v>
      </c>
      <c r="AU572">
        <f t="shared" si="46"/>
        <v>0</v>
      </c>
    </row>
    <row r="573" spans="26:47" x14ac:dyDescent="0.25">
      <c r="Z573" s="53">
        <f t="shared" si="44"/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f t="shared" si="47"/>
        <v>0</v>
      </c>
      <c r="AS573">
        <f t="shared" si="48"/>
        <v>0</v>
      </c>
      <c r="AU573">
        <f t="shared" si="46"/>
        <v>0</v>
      </c>
    </row>
    <row r="574" spans="26:47" x14ac:dyDescent="0.25">
      <c r="Z574" s="53">
        <f t="shared" si="44"/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f t="shared" si="47"/>
        <v>0</v>
      </c>
      <c r="AS574">
        <f t="shared" si="48"/>
        <v>0</v>
      </c>
      <c r="AU574">
        <f t="shared" si="46"/>
        <v>0</v>
      </c>
    </row>
    <row r="575" spans="26:47" x14ac:dyDescent="0.25">
      <c r="Z575" s="53">
        <f t="shared" si="44"/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f t="shared" si="47"/>
        <v>0</v>
      </c>
      <c r="AS575">
        <f t="shared" si="48"/>
        <v>0</v>
      </c>
      <c r="AU575">
        <f t="shared" si="46"/>
        <v>0</v>
      </c>
    </row>
    <row r="576" spans="26:47" x14ac:dyDescent="0.25">
      <c r="Z576" s="53">
        <f t="shared" si="44"/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f t="shared" si="47"/>
        <v>0</v>
      </c>
      <c r="AS576">
        <f t="shared" si="48"/>
        <v>0</v>
      </c>
      <c r="AU576">
        <f t="shared" si="46"/>
        <v>0</v>
      </c>
    </row>
    <row r="577" spans="26:47" x14ac:dyDescent="0.25">
      <c r="Z577" s="53">
        <f t="shared" si="44"/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f t="shared" si="47"/>
        <v>0</v>
      </c>
      <c r="AS577">
        <f t="shared" si="48"/>
        <v>0</v>
      </c>
      <c r="AU577">
        <f t="shared" si="46"/>
        <v>0</v>
      </c>
    </row>
    <row r="578" spans="26:47" x14ac:dyDescent="0.25">
      <c r="Z578" s="53">
        <f t="shared" si="44"/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f t="shared" si="47"/>
        <v>0</v>
      </c>
      <c r="AS578">
        <f t="shared" si="48"/>
        <v>0</v>
      </c>
      <c r="AU578">
        <f t="shared" si="46"/>
        <v>0</v>
      </c>
    </row>
    <row r="579" spans="26:47" x14ac:dyDescent="0.25">
      <c r="AN579">
        <f t="shared" si="47"/>
        <v>0</v>
      </c>
      <c r="AS579">
        <f t="shared" si="48"/>
        <v>0</v>
      </c>
      <c r="AU579">
        <f t="shared" si="46"/>
        <v>0</v>
      </c>
    </row>
    <row r="580" spans="26:47" x14ac:dyDescent="0.25">
      <c r="AN580">
        <f t="shared" si="47"/>
        <v>0</v>
      </c>
      <c r="AS580">
        <f t="shared" si="48"/>
        <v>0</v>
      </c>
      <c r="AU580">
        <f t="shared" ref="AU580:AU593" si="49">AT580*5</f>
        <v>0</v>
      </c>
    </row>
    <row r="581" spans="26:47" x14ac:dyDescent="0.25">
      <c r="AN581">
        <f t="shared" si="47"/>
        <v>0</v>
      </c>
      <c r="AS581">
        <f t="shared" si="48"/>
        <v>0</v>
      </c>
      <c r="AU581">
        <f t="shared" si="49"/>
        <v>0</v>
      </c>
    </row>
    <row r="582" spans="26:47" x14ac:dyDescent="0.25">
      <c r="AN582">
        <f t="shared" si="47"/>
        <v>0</v>
      </c>
      <c r="AS582">
        <f t="shared" si="48"/>
        <v>0</v>
      </c>
      <c r="AU582">
        <f t="shared" si="49"/>
        <v>0</v>
      </c>
    </row>
    <row r="583" spans="26:47" x14ac:dyDescent="0.25">
      <c r="AN583">
        <f t="shared" si="47"/>
        <v>0</v>
      </c>
      <c r="AS583">
        <f t="shared" si="48"/>
        <v>0</v>
      </c>
      <c r="AU583">
        <f t="shared" si="49"/>
        <v>0</v>
      </c>
    </row>
    <row r="584" spans="26:47" x14ac:dyDescent="0.25">
      <c r="AN584">
        <f t="shared" si="47"/>
        <v>0</v>
      </c>
      <c r="AS584">
        <f t="shared" si="48"/>
        <v>0</v>
      </c>
      <c r="AU584">
        <f t="shared" si="49"/>
        <v>0</v>
      </c>
    </row>
    <row r="585" spans="26:47" x14ac:dyDescent="0.25">
      <c r="AN585">
        <f t="shared" si="47"/>
        <v>0</v>
      </c>
      <c r="AS585">
        <f t="shared" si="48"/>
        <v>0</v>
      </c>
      <c r="AU585">
        <f t="shared" si="49"/>
        <v>0</v>
      </c>
    </row>
    <row r="586" spans="26:47" x14ac:dyDescent="0.25">
      <c r="AN586">
        <f t="shared" si="47"/>
        <v>0</v>
      </c>
      <c r="AS586">
        <f t="shared" si="48"/>
        <v>0</v>
      </c>
      <c r="AU586">
        <f t="shared" si="49"/>
        <v>0</v>
      </c>
    </row>
    <row r="587" spans="26:47" x14ac:dyDescent="0.25">
      <c r="AN587">
        <f t="shared" si="47"/>
        <v>0</v>
      </c>
      <c r="AS587">
        <f t="shared" si="48"/>
        <v>0</v>
      </c>
      <c r="AU587">
        <f t="shared" si="49"/>
        <v>0</v>
      </c>
    </row>
    <row r="588" spans="26:47" x14ac:dyDescent="0.25">
      <c r="AN588">
        <f t="shared" si="47"/>
        <v>0</v>
      </c>
      <c r="AS588">
        <f t="shared" si="48"/>
        <v>0</v>
      </c>
      <c r="AU588">
        <f t="shared" si="49"/>
        <v>0</v>
      </c>
    </row>
    <row r="589" spans="26:47" x14ac:dyDescent="0.25">
      <c r="AN589">
        <f t="shared" si="47"/>
        <v>0</v>
      </c>
      <c r="AS589">
        <f t="shared" si="48"/>
        <v>0</v>
      </c>
      <c r="AU589">
        <f t="shared" si="49"/>
        <v>0</v>
      </c>
    </row>
    <row r="590" spans="26:47" x14ac:dyDescent="0.25">
      <c r="AN590">
        <f t="shared" si="47"/>
        <v>0</v>
      </c>
      <c r="AS590">
        <f t="shared" si="48"/>
        <v>0</v>
      </c>
      <c r="AU590">
        <f t="shared" si="49"/>
        <v>0</v>
      </c>
    </row>
    <row r="591" spans="26:47" x14ac:dyDescent="0.25">
      <c r="AN591">
        <f t="shared" si="47"/>
        <v>0</v>
      </c>
      <c r="AS591">
        <f t="shared" si="48"/>
        <v>0</v>
      </c>
      <c r="AU591">
        <f t="shared" si="49"/>
        <v>0</v>
      </c>
    </row>
    <row r="592" spans="26:47" x14ac:dyDescent="0.25">
      <c r="AN592">
        <f t="shared" si="47"/>
        <v>0</v>
      </c>
      <c r="AS592">
        <f t="shared" si="48"/>
        <v>0</v>
      </c>
      <c r="AU592">
        <f t="shared" si="49"/>
        <v>0</v>
      </c>
    </row>
    <row r="593" spans="40:47" x14ac:dyDescent="0.25">
      <c r="AN593">
        <f t="shared" si="47"/>
        <v>0</v>
      </c>
      <c r="AS593">
        <f t="shared" si="48"/>
        <v>0</v>
      </c>
      <c r="AU593">
        <f t="shared" si="49"/>
        <v>0</v>
      </c>
    </row>
    <row r="594" spans="40:47" x14ac:dyDescent="0.25">
      <c r="AN594">
        <f t="shared" si="47"/>
        <v>0</v>
      </c>
      <c r="AS594">
        <f t="shared" si="48"/>
        <v>0</v>
      </c>
    </row>
    <row r="595" spans="40:47" x14ac:dyDescent="0.25">
      <c r="AN595">
        <f t="shared" si="47"/>
        <v>0</v>
      </c>
      <c r="AS595">
        <f t="shared" si="48"/>
        <v>0</v>
      </c>
    </row>
    <row r="596" spans="40:47" x14ac:dyDescent="0.25">
      <c r="AN596">
        <f t="shared" si="47"/>
        <v>0</v>
      </c>
      <c r="AS596">
        <f t="shared" si="48"/>
        <v>0</v>
      </c>
    </row>
    <row r="597" spans="40:47" x14ac:dyDescent="0.25">
      <c r="AN597">
        <f t="shared" ref="AN597:AN598" si="50">SUM(AO597,AV597,AU597)</f>
        <v>0</v>
      </c>
      <c r="AS597">
        <f t="shared" si="48"/>
        <v>0</v>
      </c>
    </row>
    <row r="598" spans="40:47" x14ac:dyDescent="0.25">
      <c r="AN598">
        <f t="shared" si="50"/>
        <v>0</v>
      </c>
      <c r="AS598">
        <f t="shared" ref="AS598:AS661" si="51">(AP598*6)+(AQ598*8)+(AR598*5)</f>
        <v>0</v>
      </c>
    </row>
    <row r="599" spans="40:47" x14ac:dyDescent="0.25">
      <c r="AS599">
        <f t="shared" si="51"/>
        <v>0</v>
      </c>
    </row>
    <row r="600" spans="40:47" x14ac:dyDescent="0.25">
      <c r="AS600">
        <f t="shared" si="51"/>
        <v>0</v>
      </c>
    </row>
    <row r="601" spans="40:47" x14ac:dyDescent="0.25">
      <c r="AS601">
        <f t="shared" si="51"/>
        <v>0</v>
      </c>
    </row>
    <row r="602" spans="40:47" x14ac:dyDescent="0.25">
      <c r="AS602">
        <f t="shared" si="51"/>
        <v>0</v>
      </c>
    </row>
    <row r="603" spans="40:47" x14ac:dyDescent="0.25">
      <c r="AS603">
        <f t="shared" si="51"/>
        <v>0</v>
      </c>
    </row>
    <row r="604" spans="40:47" x14ac:dyDescent="0.25">
      <c r="AS604">
        <f t="shared" si="51"/>
        <v>0</v>
      </c>
    </row>
    <row r="605" spans="40:47" x14ac:dyDescent="0.25">
      <c r="AS605">
        <f t="shared" si="51"/>
        <v>0</v>
      </c>
    </row>
    <row r="606" spans="40:47" x14ac:dyDescent="0.25">
      <c r="AS606">
        <f t="shared" si="51"/>
        <v>0</v>
      </c>
    </row>
    <row r="607" spans="40:47" x14ac:dyDescent="0.25">
      <c r="AS607">
        <f t="shared" si="51"/>
        <v>0</v>
      </c>
    </row>
    <row r="608" spans="40:47" x14ac:dyDescent="0.25">
      <c r="AS608">
        <f t="shared" si="51"/>
        <v>0</v>
      </c>
    </row>
    <row r="609" spans="45:45" x14ac:dyDescent="0.25">
      <c r="AS609">
        <f t="shared" si="51"/>
        <v>0</v>
      </c>
    </row>
    <row r="610" spans="45:45" x14ac:dyDescent="0.25">
      <c r="AS610">
        <f t="shared" si="51"/>
        <v>0</v>
      </c>
    </row>
    <row r="611" spans="45:45" x14ac:dyDescent="0.25">
      <c r="AS611">
        <f t="shared" si="51"/>
        <v>0</v>
      </c>
    </row>
    <row r="612" spans="45:45" x14ac:dyDescent="0.25">
      <c r="AS612">
        <f t="shared" si="51"/>
        <v>0</v>
      </c>
    </row>
    <row r="613" spans="45:45" x14ac:dyDescent="0.25">
      <c r="AS613">
        <f t="shared" si="51"/>
        <v>0</v>
      </c>
    </row>
    <row r="614" spans="45:45" x14ac:dyDescent="0.25">
      <c r="AS614">
        <f t="shared" si="51"/>
        <v>0</v>
      </c>
    </row>
    <row r="615" spans="45:45" x14ac:dyDescent="0.25">
      <c r="AS615">
        <f t="shared" si="51"/>
        <v>0</v>
      </c>
    </row>
    <row r="616" spans="45:45" x14ac:dyDescent="0.25">
      <c r="AS616">
        <f t="shared" si="51"/>
        <v>0</v>
      </c>
    </row>
    <row r="617" spans="45:45" x14ac:dyDescent="0.25">
      <c r="AS617">
        <f t="shared" si="51"/>
        <v>0</v>
      </c>
    </row>
    <row r="618" spans="45:45" x14ac:dyDescent="0.25">
      <c r="AS618">
        <f t="shared" si="51"/>
        <v>0</v>
      </c>
    </row>
    <row r="619" spans="45:45" x14ac:dyDescent="0.25">
      <c r="AS619">
        <f t="shared" si="51"/>
        <v>0</v>
      </c>
    </row>
    <row r="620" spans="45:45" x14ac:dyDescent="0.25">
      <c r="AS620">
        <f t="shared" si="51"/>
        <v>0</v>
      </c>
    </row>
    <row r="621" spans="45:45" x14ac:dyDescent="0.25">
      <c r="AS621">
        <f t="shared" si="51"/>
        <v>0</v>
      </c>
    </row>
    <row r="622" spans="45:45" x14ac:dyDescent="0.25">
      <c r="AS622">
        <f t="shared" si="51"/>
        <v>0</v>
      </c>
    </row>
    <row r="623" spans="45:45" x14ac:dyDescent="0.25">
      <c r="AS623">
        <f t="shared" si="51"/>
        <v>0</v>
      </c>
    </row>
    <row r="624" spans="45:45" x14ac:dyDescent="0.25">
      <c r="AS624">
        <f t="shared" si="51"/>
        <v>0</v>
      </c>
    </row>
    <row r="625" spans="45:45" x14ac:dyDescent="0.25">
      <c r="AS625">
        <f t="shared" si="51"/>
        <v>0</v>
      </c>
    </row>
    <row r="626" spans="45:45" x14ac:dyDescent="0.25">
      <c r="AS626">
        <f t="shared" si="51"/>
        <v>0</v>
      </c>
    </row>
    <row r="627" spans="45:45" x14ac:dyDescent="0.25">
      <c r="AS627">
        <f t="shared" si="51"/>
        <v>0</v>
      </c>
    </row>
    <row r="628" spans="45:45" x14ac:dyDescent="0.25">
      <c r="AS628">
        <f t="shared" si="51"/>
        <v>0</v>
      </c>
    </row>
    <row r="629" spans="45:45" x14ac:dyDescent="0.25">
      <c r="AS629">
        <f t="shared" si="51"/>
        <v>0</v>
      </c>
    </row>
    <row r="630" spans="45:45" x14ac:dyDescent="0.25">
      <c r="AS630">
        <f t="shared" si="51"/>
        <v>0</v>
      </c>
    </row>
    <row r="631" spans="45:45" x14ac:dyDescent="0.25">
      <c r="AS631">
        <f t="shared" si="51"/>
        <v>0</v>
      </c>
    </row>
    <row r="632" spans="45:45" x14ac:dyDescent="0.25">
      <c r="AS632">
        <f t="shared" si="51"/>
        <v>0</v>
      </c>
    </row>
    <row r="633" spans="45:45" x14ac:dyDescent="0.25">
      <c r="AS633">
        <f t="shared" si="51"/>
        <v>0</v>
      </c>
    </row>
    <row r="634" spans="45:45" x14ac:dyDescent="0.25">
      <c r="AS634">
        <f t="shared" si="51"/>
        <v>0</v>
      </c>
    </row>
    <row r="635" spans="45:45" x14ac:dyDescent="0.25">
      <c r="AS635">
        <f t="shared" si="51"/>
        <v>0</v>
      </c>
    </row>
    <row r="636" spans="45:45" x14ac:dyDescent="0.25">
      <c r="AS636">
        <f t="shared" si="51"/>
        <v>0</v>
      </c>
    </row>
    <row r="637" spans="45:45" x14ac:dyDescent="0.25">
      <c r="AS637">
        <f t="shared" si="51"/>
        <v>0</v>
      </c>
    </row>
    <row r="638" spans="45:45" x14ac:dyDescent="0.25">
      <c r="AS638">
        <f t="shared" si="51"/>
        <v>0</v>
      </c>
    </row>
    <row r="639" spans="45:45" x14ac:dyDescent="0.25">
      <c r="AS639">
        <f t="shared" si="51"/>
        <v>0</v>
      </c>
    </row>
    <row r="640" spans="45:45" x14ac:dyDescent="0.25">
      <c r="AS640">
        <f t="shared" si="51"/>
        <v>0</v>
      </c>
    </row>
    <row r="641" spans="45:45" x14ac:dyDescent="0.25">
      <c r="AS641">
        <f t="shared" si="51"/>
        <v>0</v>
      </c>
    </row>
    <row r="642" spans="45:45" x14ac:dyDescent="0.25">
      <c r="AS642">
        <f t="shared" si="51"/>
        <v>0</v>
      </c>
    </row>
    <row r="643" spans="45:45" x14ac:dyDescent="0.25">
      <c r="AS643">
        <f t="shared" si="51"/>
        <v>0</v>
      </c>
    </row>
    <row r="644" spans="45:45" x14ac:dyDescent="0.25">
      <c r="AS644">
        <f t="shared" si="51"/>
        <v>0</v>
      </c>
    </row>
    <row r="645" spans="45:45" x14ac:dyDescent="0.25">
      <c r="AS645">
        <f t="shared" si="51"/>
        <v>0</v>
      </c>
    </row>
    <row r="646" spans="45:45" x14ac:dyDescent="0.25">
      <c r="AS646">
        <f t="shared" si="51"/>
        <v>0</v>
      </c>
    </row>
    <row r="647" spans="45:45" x14ac:dyDescent="0.25">
      <c r="AS647">
        <f t="shared" si="51"/>
        <v>0</v>
      </c>
    </row>
    <row r="648" spans="45:45" x14ac:dyDescent="0.25">
      <c r="AS648">
        <f t="shared" si="51"/>
        <v>0</v>
      </c>
    </row>
    <row r="649" spans="45:45" x14ac:dyDescent="0.25">
      <c r="AS649">
        <f t="shared" si="51"/>
        <v>0</v>
      </c>
    </row>
    <row r="650" spans="45:45" x14ac:dyDescent="0.25">
      <c r="AS650">
        <f t="shared" si="51"/>
        <v>0</v>
      </c>
    </row>
    <row r="651" spans="45:45" x14ac:dyDescent="0.25">
      <c r="AS651">
        <f t="shared" si="51"/>
        <v>0</v>
      </c>
    </row>
    <row r="652" spans="45:45" x14ac:dyDescent="0.25">
      <c r="AS652">
        <f t="shared" si="51"/>
        <v>0</v>
      </c>
    </row>
    <row r="653" spans="45:45" x14ac:dyDescent="0.25">
      <c r="AS653">
        <f t="shared" si="51"/>
        <v>0</v>
      </c>
    </row>
    <row r="654" spans="45:45" x14ac:dyDescent="0.25">
      <c r="AS654">
        <f t="shared" si="51"/>
        <v>0</v>
      </c>
    </row>
    <row r="655" spans="45:45" x14ac:dyDescent="0.25">
      <c r="AS655">
        <f t="shared" si="51"/>
        <v>0</v>
      </c>
    </row>
    <row r="656" spans="45:45" x14ac:dyDescent="0.25">
      <c r="AS656">
        <f t="shared" si="51"/>
        <v>0</v>
      </c>
    </row>
    <row r="657" spans="45:45" x14ac:dyDescent="0.25">
      <c r="AS657">
        <f t="shared" si="51"/>
        <v>0</v>
      </c>
    </row>
    <row r="658" spans="45:45" x14ac:dyDescent="0.25">
      <c r="AS658">
        <f t="shared" si="51"/>
        <v>0</v>
      </c>
    </row>
    <row r="659" spans="45:45" x14ac:dyDescent="0.25">
      <c r="AS659">
        <f t="shared" si="51"/>
        <v>0</v>
      </c>
    </row>
    <row r="660" spans="45:45" x14ac:dyDescent="0.25">
      <c r="AS660">
        <f t="shared" si="51"/>
        <v>0</v>
      </c>
    </row>
    <row r="661" spans="45:45" x14ac:dyDescent="0.25">
      <c r="AS661">
        <f t="shared" si="51"/>
        <v>0</v>
      </c>
    </row>
    <row r="662" spans="45:45" x14ac:dyDescent="0.25">
      <c r="AS662">
        <f t="shared" ref="AS662:AS725" si="52">(AP662*6)+(AQ662*8)+(AR662*5)</f>
        <v>0</v>
      </c>
    </row>
    <row r="663" spans="45:45" x14ac:dyDescent="0.25">
      <c r="AS663">
        <f t="shared" si="52"/>
        <v>0</v>
      </c>
    </row>
    <row r="664" spans="45:45" x14ac:dyDescent="0.25">
      <c r="AS664">
        <f t="shared" si="52"/>
        <v>0</v>
      </c>
    </row>
    <row r="665" spans="45:45" x14ac:dyDescent="0.25">
      <c r="AS665">
        <f t="shared" si="52"/>
        <v>0</v>
      </c>
    </row>
    <row r="666" spans="45:45" x14ac:dyDescent="0.25">
      <c r="AS666">
        <f t="shared" si="52"/>
        <v>0</v>
      </c>
    </row>
    <row r="667" spans="45:45" x14ac:dyDescent="0.25">
      <c r="AS667">
        <f t="shared" si="52"/>
        <v>0</v>
      </c>
    </row>
    <row r="668" spans="45:45" x14ac:dyDescent="0.25">
      <c r="AS668">
        <f t="shared" si="52"/>
        <v>0</v>
      </c>
    </row>
    <row r="669" spans="45:45" x14ac:dyDescent="0.25">
      <c r="AS669">
        <f t="shared" si="52"/>
        <v>0</v>
      </c>
    </row>
    <row r="670" spans="45:45" x14ac:dyDescent="0.25">
      <c r="AS670">
        <f t="shared" si="52"/>
        <v>0</v>
      </c>
    </row>
    <row r="671" spans="45:45" x14ac:dyDescent="0.25">
      <c r="AS671">
        <f t="shared" si="52"/>
        <v>0</v>
      </c>
    </row>
    <row r="672" spans="45:45" x14ac:dyDescent="0.25">
      <c r="AS672">
        <f t="shared" si="52"/>
        <v>0</v>
      </c>
    </row>
    <row r="673" spans="45:45" x14ac:dyDescent="0.25">
      <c r="AS673">
        <f t="shared" si="52"/>
        <v>0</v>
      </c>
    </row>
    <row r="674" spans="45:45" x14ac:dyDescent="0.25">
      <c r="AS674">
        <f t="shared" si="52"/>
        <v>0</v>
      </c>
    </row>
    <row r="675" spans="45:45" x14ac:dyDescent="0.25">
      <c r="AS675">
        <f t="shared" si="52"/>
        <v>0</v>
      </c>
    </row>
    <row r="676" spans="45:45" x14ac:dyDescent="0.25">
      <c r="AS676">
        <f t="shared" si="52"/>
        <v>0</v>
      </c>
    </row>
    <row r="677" spans="45:45" x14ac:dyDescent="0.25">
      <c r="AS677">
        <f t="shared" si="52"/>
        <v>0</v>
      </c>
    </row>
    <row r="678" spans="45:45" x14ac:dyDescent="0.25">
      <c r="AS678">
        <f t="shared" si="52"/>
        <v>0</v>
      </c>
    </row>
    <row r="679" spans="45:45" x14ac:dyDescent="0.25">
      <c r="AS679">
        <f t="shared" si="52"/>
        <v>0</v>
      </c>
    </row>
    <row r="680" spans="45:45" x14ac:dyDescent="0.25">
      <c r="AS680">
        <f t="shared" si="52"/>
        <v>0</v>
      </c>
    </row>
    <row r="681" spans="45:45" x14ac:dyDescent="0.25">
      <c r="AS681">
        <f t="shared" si="52"/>
        <v>0</v>
      </c>
    </row>
    <row r="682" spans="45:45" x14ac:dyDescent="0.25">
      <c r="AS682">
        <f t="shared" si="52"/>
        <v>0</v>
      </c>
    </row>
    <row r="683" spans="45:45" x14ac:dyDescent="0.25">
      <c r="AS683">
        <f t="shared" si="52"/>
        <v>0</v>
      </c>
    </row>
    <row r="684" spans="45:45" x14ac:dyDescent="0.25">
      <c r="AS684">
        <f t="shared" si="52"/>
        <v>0</v>
      </c>
    </row>
    <row r="685" spans="45:45" x14ac:dyDescent="0.25">
      <c r="AS685">
        <f t="shared" si="52"/>
        <v>0</v>
      </c>
    </row>
    <row r="686" spans="45:45" x14ac:dyDescent="0.25">
      <c r="AS686">
        <f t="shared" si="52"/>
        <v>0</v>
      </c>
    </row>
    <row r="687" spans="45:45" x14ac:dyDescent="0.25">
      <c r="AS687">
        <f t="shared" si="52"/>
        <v>0</v>
      </c>
    </row>
    <row r="688" spans="45:45" x14ac:dyDescent="0.25">
      <c r="AS688">
        <f t="shared" si="52"/>
        <v>0</v>
      </c>
    </row>
    <row r="689" spans="45:45" x14ac:dyDescent="0.25">
      <c r="AS689">
        <f t="shared" si="52"/>
        <v>0</v>
      </c>
    </row>
    <row r="690" spans="45:45" x14ac:dyDescent="0.25">
      <c r="AS690">
        <f t="shared" si="52"/>
        <v>0</v>
      </c>
    </row>
    <row r="691" spans="45:45" x14ac:dyDescent="0.25">
      <c r="AS691">
        <f t="shared" si="52"/>
        <v>0</v>
      </c>
    </row>
    <row r="692" spans="45:45" x14ac:dyDescent="0.25">
      <c r="AS692">
        <f t="shared" si="52"/>
        <v>0</v>
      </c>
    </row>
    <row r="693" spans="45:45" x14ac:dyDescent="0.25">
      <c r="AS693">
        <f t="shared" si="52"/>
        <v>0</v>
      </c>
    </row>
    <row r="694" spans="45:45" x14ac:dyDescent="0.25">
      <c r="AS694">
        <f t="shared" si="52"/>
        <v>0</v>
      </c>
    </row>
    <row r="695" spans="45:45" x14ac:dyDescent="0.25">
      <c r="AS695">
        <f t="shared" si="52"/>
        <v>0</v>
      </c>
    </row>
    <row r="696" spans="45:45" x14ac:dyDescent="0.25">
      <c r="AS696">
        <f t="shared" si="52"/>
        <v>0</v>
      </c>
    </row>
    <row r="697" spans="45:45" x14ac:dyDescent="0.25">
      <c r="AS697">
        <f t="shared" si="52"/>
        <v>0</v>
      </c>
    </row>
    <row r="698" spans="45:45" x14ac:dyDescent="0.25">
      <c r="AS698">
        <f t="shared" si="52"/>
        <v>0</v>
      </c>
    </row>
    <row r="699" spans="45:45" x14ac:dyDescent="0.25">
      <c r="AS699">
        <f t="shared" si="52"/>
        <v>0</v>
      </c>
    </row>
    <row r="700" spans="45:45" x14ac:dyDescent="0.25">
      <c r="AS700">
        <f t="shared" si="52"/>
        <v>0</v>
      </c>
    </row>
    <row r="701" spans="45:45" x14ac:dyDescent="0.25">
      <c r="AS701">
        <f t="shared" si="52"/>
        <v>0</v>
      </c>
    </row>
    <row r="702" spans="45:45" x14ac:dyDescent="0.25">
      <c r="AS702">
        <f t="shared" si="52"/>
        <v>0</v>
      </c>
    </row>
    <row r="703" spans="45:45" x14ac:dyDescent="0.25">
      <c r="AS703">
        <f t="shared" si="52"/>
        <v>0</v>
      </c>
    </row>
    <row r="704" spans="45:45" x14ac:dyDescent="0.25">
      <c r="AS704">
        <f t="shared" si="52"/>
        <v>0</v>
      </c>
    </row>
    <row r="705" spans="45:45" x14ac:dyDescent="0.25">
      <c r="AS705">
        <f t="shared" si="52"/>
        <v>0</v>
      </c>
    </row>
    <row r="706" spans="45:45" x14ac:dyDescent="0.25">
      <c r="AS706">
        <f t="shared" si="52"/>
        <v>0</v>
      </c>
    </row>
    <row r="707" spans="45:45" x14ac:dyDescent="0.25">
      <c r="AS707">
        <f t="shared" si="52"/>
        <v>0</v>
      </c>
    </row>
    <row r="708" spans="45:45" x14ac:dyDescent="0.25">
      <c r="AS708">
        <f t="shared" si="52"/>
        <v>0</v>
      </c>
    </row>
    <row r="709" spans="45:45" x14ac:dyDescent="0.25">
      <c r="AS709">
        <f t="shared" si="52"/>
        <v>0</v>
      </c>
    </row>
    <row r="710" spans="45:45" x14ac:dyDescent="0.25">
      <c r="AS710">
        <f t="shared" si="52"/>
        <v>0</v>
      </c>
    </row>
    <row r="711" spans="45:45" x14ac:dyDescent="0.25">
      <c r="AS711">
        <f t="shared" si="52"/>
        <v>0</v>
      </c>
    </row>
    <row r="712" spans="45:45" x14ac:dyDescent="0.25">
      <c r="AS712">
        <f t="shared" si="52"/>
        <v>0</v>
      </c>
    </row>
    <row r="713" spans="45:45" x14ac:dyDescent="0.25">
      <c r="AS713">
        <f t="shared" si="52"/>
        <v>0</v>
      </c>
    </row>
    <row r="714" spans="45:45" x14ac:dyDescent="0.25">
      <c r="AS714">
        <f t="shared" si="52"/>
        <v>0</v>
      </c>
    </row>
    <row r="715" spans="45:45" x14ac:dyDescent="0.25">
      <c r="AS715">
        <f t="shared" si="52"/>
        <v>0</v>
      </c>
    </row>
    <row r="716" spans="45:45" x14ac:dyDescent="0.25">
      <c r="AS716">
        <f t="shared" si="52"/>
        <v>0</v>
      </c>
    </row>
    <row r="717" spans="45:45" x14ac:dyDescent="0.25">
      <c r="AS717">
        <f t="shared" si="52"/>
        <v>0</v>
      </c>
    </row>
    <row r="718" spans="45:45" x14ac:dyDescent="0.25">
      <c r="AS718">
        <f t="shared" si="52"/>
        <v>0</v>
      </c>
    </row>
    <row r="719" spans="45:45" x14ac:dyDescent="0.25">
      <c r="AS719">
        <f t="shared" si="52"/>
        <v>0</v>
      </c>
    </row>
    <row r="720" spans="45:45" x14ac:dyDescent="0.25">
      <c r="AS720">
        <f t="shared" si="52"/>
        <v>0</v>
      </c>
    </row>
    <row r="721" spans="45:45" x14ac:dyDescent="0.25">
      <c r="AS721">
        <f t="shared" si="52"/>
        <v>0</v>
      </c>
    </row>
    <row r="722" spans="45:45" x14ac:dyDescent="0.25">
      <c r="AS722">
        <f t="shared" si="52"/>
        <v>0</v>
      </c>
    </row>
    <row r="723" spans="45:45" x14ac:dyDescent="0.25">
      <c r="AS723">
        <f t="shared" si="52"/>
        <v>0</v>
      </c>
    </row>
    <row r="724" spans="45:45" x14ac:dyDescent="0.25">
      <c r="AS724">
        <f t="shared" si="52"/>
        <v>0</v>
      </c>
    </row>
    <row r="725" spans="45:45" x14ac:dyDescent="0.25">
      <c r="AS725">
        <f t="shared" si="52"/>
        <v>0</v>
      </c>
    </row>
    <row r="726" spans="45:45" x14ac:dyDescent="0.25">
      <c r="AS726">
        <f t="shared" ref="AS726:AS789" si="53">(AP726*6)+(AQ726*8)+(AR726*5)</f>
        <v>0</v>
      </c>
    </row>
    <row r="727" spans="45:45" x14ac:dyDescent="0.25">
      <c r="AS727">
        <f t="shared" si="53"/>
        <v>0</v>
      </c>
    </row>
    <row r="728" spans="45:45" x14ac:dyDescent="0.25">
      <c r="AS728">
        <f t="shared" si="53"/>
        <v>0</v>
      </c>
    </row>
    <row r="729" spans="45:45" x14ac:dyDescent="0.25">
      <c r="AS729">
        <f t="shared" si="53"/>
        <v>0</v>
      </c>
    </row>
    <row r="730" spans="45:45" x14ac:dyDescent="0.25">
      <c r="AS730">
        <f t="shared" si="53"/>
        <v>0</v>
      </c>
    </row>
    <row r="731" spans="45:45" x14ac:dyDescent="0.25">
      <c r="AS731">
        <f t="shared" si="53"/>
        <v>0</v>
      </c>
    </row>
    <row r="732" spans="45:45" x14ac:dyDescent="0.25">
      <c r="AS732">
        <f t="shared" si="53"/>
        <v>0</v>
      </c>
    </row>
    <row r="733" spans="45:45" x14ac:dyDescent="0.25">
      <c r="AS733">
        <f t="shared" si="53"/>
        <v>0</v>
      </c>
    </row>
    <row r="734" spans="45:45" x14ac:dyDescent="0.25">
      <c r="AS734">
        <f t="shared" si="53"/>
        <v>0</v>
      </c>
    </row>
    <row r="735" spans="45:45" x14ac:dyDescent="0.25">
      <c r="AS735">
        <f t="shared" si="53"/>
        <v>0</v>
      </c>
    </row>
    <row r="736" spans="45:45" x14ac:dyDescent="0.25">
      <c r="AS736">
        <f t="shared" si="53"/>
        <v>0</v>
      </c>
    </row>
    <row r="737" spans="45:45" x14ac:dyDescent="0.25">
      <c r="AS737">
        <f t="shared" si="53"/>
        <v>0</v>
      </c>
    </row>
    <row r="738" spans="45:45" x14ac:dyDescent="0.25">
      <c r="AS738">
        <f t="shared" si="53"/>
        <v>0</v>
      </c>
    </row>
    <row r="739" spans="45:45" x14ac:dyDescent="0.25">
      <c r="AS739">
        <f t="shared" si="53"/>
        <v>0</v>
      </c>
    </row>
    <row r="740" spans="45:45" x14ac:dyDescent="0.25">
      <c r="AS740">
        <f t="shared" si="53"/>
        <v>0</v>
      </c>
    </row>
    <row r="741" spans="45:45" x14ac:dyDescent="0.25">
      <c r="AS741">
        <f t="shared" si="53"/>
        <v>0</v>
      </c>
    </row>
    <row r="742" spans="45:45" x14ac:dyDescent="0.25">
      <c r="AS742">
        <f t="shared" si="53"/>
        <v>0</v>
      </c>
    </row>
    <row r="743" spans="45:45" x14ac:dyDescent="0.25">
      <c r="AS743">
        <f t="shared" si="53"/>
        <v>0</v>
      </c>
    </row>
    <row r="744" spans="45:45" x14ac:dyDescent="0.25">
      <c r="AS744">
        <f t="shared" si="53"/>
        <v>0</v>
      </c>
    </row>
    <row r="745" spans="45:45" x14ac:dyDescent="0.25">
      <c r="AS745">
        <f t="shared" si="53"/>
        <v>0</v>
      </c>
    </row>
    <row r="746" spans="45:45" x14ac:dyDescent="0.25">
      <c r="AS746">
        <f t="shared" si="53"/>
        <v>0</v>
      </c>
    </row>
    <row r="747" spans="45:45" x14ac:dyDescent="0.25">
      <c r="AS747">
        <f t="shared" si="53"/>
        <v>0</v>
      </c>
    </row>
    <row r="748" spans="45:45" x14ac:dyDescent="0.25">
      <c r="AS748">
        <f t="shared" si="53"/>
        <v>0</v>
      </c>
    </row>
    <row r="749" spans="45:45" x14ac:dyDescent="0.25">
      <c r="AS749">
        <f t="shared" si="53"/>
        <v>0</v>
      </c>
    </row>
    <row r="750" spans="45:45" x14ac:dyDescent="0.25">
      <c r="AS750">
        <f t="shared" si="53"/>
        <v>0</v>
      </c>
    </row>
    <row r="751" spans="45:45" x14ac:dyDescent="0.25">
      <c r="AS751">
        <f t="shared" si="53"/>
        <v>0</v>
      </c>
    </row>
    <row r="752" spans="45:45" x14ac:dyDescent="0.25">
      <c r="AS752">
        <f t="shared" si="53"/>
        <v>0</v>
      </c>
    </row>
    <row r="753" spans="45:45" x14ac:dyDescent="0.25">
      <c r="AS753">
        <f t="shared" si="53"/>
        <v>0</v>
      </c>
    </row>
    <row r="754" spans="45:45" x14ac:dyDescent="0.25">
      <c r="AS754">
        <f t="shared" si="53"/>
        <v>0</v>
      </c>
    </row>
    <row r="755" spans="45:45" x14ac:dyDescent="0.25">
      <c r="AS755">
        <f t="shared" si="53"/>
        <v>0</v>
      </c>
    </row>
    <row r="756" spans="45:45" x14ac:dyDescent="0.25">
      <c r="AS756">
        <f t="shared" si="53"/>
        <v>0</v>
      </c>
    </row>
    <row r="757" spans="45:45" x14ac:dyDescent="0.25">
      <c r="AS757">
        <f t="shared" si="53"/>
        <v>0</v>
      </c>
    </row>
    <row r="758" spans="45:45" x14ac:dyDescent="0.25">
      <c r="AS758">
        <f t="shared" si="53"/>
        <v>0</v>
      </c>
    </row>
    <row r="759" spans="45:45" x14ac:dyDescent="0.25">
      <c r="AS759">
        <f t="shared" si="53"/>
        <v>0</v>
      </c>
    </row>
    <row r="760" spans="45:45" x14ac:dyDescent="0.25">
      <c r="AS760">
        <f t="shared" si="53"/>
        <v>0</v>
      </c>
    </row>
    <row r="761" spans="45:45" x14ac:dyDescent="0.25">
      <c r="AS761">
        <f t="shared" si="53"/>
        <v>0</v>
      </c>
    </row>
    <row r="762" spans="45:45" x14ac:dyDescent="0.25">
      <c r="AS762">
        <f t="shared" si="53"/>
        <v>0</v>
      </c>
    </row>
    <row r="763" spans="45:45" x14ac:dyDescent="0.25">
      <c r="AS763">
        <f t="shared" si="53"/>
        <v>0</v>
      </c>
    </row>
    <row r="764" spans="45:45" x14ac:dyDescent="0.25">
      <c r="AS764">
        <f t="shared" si="53"/>
        <v>0</v>
      </c>
    </row>
    <row r="765" spans="45:45" x14ac:dyDescent="0.25">
      <c r="AS765">
        <f t="shared" si="53"/>
        <v>0</v>
      </c>
    </row>
    <row r="766" spans="45:45" x14ac:dyDescent="0.25">
      <c r="AS766">
        <f t="shared" si="53"/>
        <v>0</v>
      </c>
    </row>
    <row r="767" spans="45:45" x14ac:dyDescent="0.25">
      <c r="AS767">
        <f t="shared" si="53"/>
        <v>0</v>
      </c>
    </row>
    <row r="768" spans="45:45" x14ac:dyDescent="0.25">
      <c r="AS768">
        <f t="shared" si="53"/>
        <v>0</v>
      </c>
    </row>
    <row r="769" spans="45:45" x14ac:dyDescent="0.25">
      <c r="AS769">
        <f t="shared" si="53"/>
        <v>0</v>
      </c>
    </row>
    <row r="770" spans="45:45" x14ac:dyDescent="0.25">
      <c r="AS770">
        <f t="shared" si="53"/>
        <v>0</v>
      </c>
    </row>
    <row r="771" spans="45:45" x14ac:dyDescent="0.25">
      <c r="AS771">
        <f t="shared" si="53"/>
        <v>0</v>
      </c>
    </row>
    <row r="772" spans="45:45" x14ac:dyDescent="0.25">
      <c r="AS772">
        <f t="shared" si="53"/>
        <v>0</v>
      </c>
    </row>
    <row r="773" spans="45:45" x14ac:dyDescent="0.25">
      <c r="AS773">
        <f t="shared" si="53"/>
        <v>0</v>
      </c>
    </row>
    <row r="774" spans="45:45" x14ac:dyDescent="0.25">
      <c r="AS774">
        <f t="shared" si="53"/>
        <v>0</v>
      </c>
    </row>
    <row r="775" spans="45:45" x14ac:dyDescent="0.25">
      <c r="AS775">
        <f t="shared" si="53"/>
        <v>0</v>
      </c>
    </row>
    <row r="776" spans="45:45" x14ac:dyDescent="0.25">
      <c r="AS776">
        <f t="shared" si="53"/>
        <v>0</v>
      </c>
    </row>
    <row r="777" spans="45:45" x14ac:dyDescent="0.25">
      <c r="AS777">
        <f t="shared" si="53"/>
        <v>0</v>
      </c>
    </row>
    <row r="778" spans="45:45" x14ac:dyDescent="0.25">
      <c r="AS778">
        <f t="shared" si="53"/>
        <v>0</v>
      </c>
    </row>
    <row r="779" spans="45:45" x14ac:dyDescent="0.25">
      <c r="AS779">
        <f t="shared" si="53"/>
        <v>0</v>
      </c>
    </row>
    <row r="780" spans="45:45" x14ac:dyDescent="0.25">
      <c r="AS780">
        <f t="shared" si="53"/>
        <v>0</v>
      </c>
    </row>
    <row r="781" spans="45:45" x14ac:dyDescent="0.25">
      <c r="AS781">
        <f t="shared" si="53"/>
        <v>0</v>
      </c>
    </row>
    <row r="782" spans="45:45" x14ac:dyDescent="0.25">
      <c r="AS782">
        <f t="shared" si="53"/>
        <v>0</v>
      </c>
    </row>
    <row r="783" spans="45:45" x14ac:dyDescent="0.25">
      <c r="AS783">
        <f t="shared" si="53"/>
        <v>0</v>
      </c>
    </row>
    <row r="784" spans="45:45" x14ac:dyDescent="0.25">
      <c r="AS784">
        <f t="shared" si="53"/>
        <v>0</v>
      </c>
    </row>
    <row r="785" spans="45:45" x14ac:dyDescent="0.25">
      <c r="AS785">
        <f t="shared" si="53"/>
        <v>0</v>
      </c>
    </row>
    <row r="786" spans="45:45" x14ac:dyDescent="0.25">
      <c r="AS786">
        <f t="shared" si="53"/>
        <v>0</v>
      </c>
    </row>
    <row r="787" spans="45:45" x14ac:dyDescent="0.25">
      <c r="AS787">
        <f t="shared" si="53"/>
        <v>0</v>
      </c>
    </row>
    <row r="788" spans="45:45" x14ac:dyDescent="0.25">
      <c r="AS788">
        <f t="shared" si="53"/>
        <v>0</v>
      </c>
    </row>
    <row r="789" spans="45:45" x14ac:dyDescent="0.25">
      <c r="AS789">
        <f t="shared" si="53"/>
        <v>0</v>
      </c>
    </row>
    <row r="790" spans="45:45" x14ac:dyDescent="0.25">
      <c r="AS790">
        <f t="shared" ref="AS790:AS853" si="54">(AP790*6)+(AQ790*8)+(AR790*5)</f>
        <v>0</v>
      </c>
    </row>
    <row r="791" spans="45:45" x14ac:dyDescent="0.25">
      <c r="AS791">
        <f t="shared" si="54"/>
        <v>0</v>
      </c>
    </row>
    <row r="792" spans="45:45" x14ac:dyDescent="0.25">
      <c r="AS792">
        <f t="shared" si="54"/>
        <v>0</v>
      </c>
    </row>
    <row r="793" spans="45:45" x14ac:dyDescent="0.25">
      <c r="AS793">
        <f t="shared" si="54"/>
        <v>0</v>
      </c>
    </row>
    <row r="794" spans="45:45" x14ac:dyDescent="0.25">
      <c r="AS794">
        <f t="shared" si="54"/>
        <v>0</v>
      </c>
    </row>
    <row r="795" spans="45:45" x14ac:dyDescent="0.25">
      <c r="AS795">
        <f t="shared" si="54"/>
        <v>0</v>
      </c>
    </row>
    <row r="796" spans="45:45" x14ac:dyDescent="0.25">
      <c r="AS796">
        <f t="shared" si="54"/>
        <v>0</v>
      </c>
    </row>
    <row r="797" spans="45:45" x14ac:dyDescent="0.25">
      <c r="AS797">
        <f t="shared" si="54"/>
        <v>0</v>
      </c>
    </row>
    <row r="798" spans="45:45" x14ac:dyDescent="0.25">
      <c r="AS798">
        <f t="shared" si="54"/>
        <v>0</v>
      </c>
    </row>
    <row r="799" spans="45:45" x14ac:dyDescent="0.25">
      <c r="AS799">
        <f t="shared" si="54"/>
        <v>0</v>
      </c>
    </row>
    <row r="800" spans="45:45" x14ac:dyDescent="0.25">
      <c r="AS800">
        <f t="shared" si="54"/>
        <v>0</v>
      </c>
    </row>
    <row r="801" spans="45:45" x14ac:dyDescent="0.25">
      <c r="AS801">
        <f t="shared" si="54"/>
        <v>0</v>
      </c>
    </row>
    <row r="802" spans="45:45" x14ac:dyDescent="0.25">
      <c r="AS802">
        <f t="shared" si="54"/>
        <v>0</v>
      </c>
    </row>
    <row r="803" spans="45:45" x14ac:dyDescent="0.25">
      <c r="AS803">
        <f t="shared" si="54"/>
        <v>0</v>
      </c>
    </row>
    <row r="804" spans="45:45" x14ac:dyDescent="0.25">
      <c r="AS804">
        <f t="shared" si="54"/>
        <v>0</v>
      </c>
    </row>
    <row r="805" spans="45:45" x14ac:dyDescent="0.25">
      <c r="AS805">
        <f t="shared" si="54"/>
        <v>0</v>
      </c>
    </row>
    <row r="806" spans="45:45" x14ac:dyDescent="0.25">
      <c r="AS806">
        <f t="shared" si="54"/>
        <v>0</v>
      </c>
    </row>
    <row r="807" spans="45:45" x14ac:dyDescent="0.25">
      <c r="AS807">
        <f t="shared" si="54"/>
        <v>0</v>
      </c>
    </row>
    <row r="808" spans="45:45" x14ac:dyDescent="0.25">
      <c r="AS808">
        <f t="shared" si="54"/>
        <v>0</v>
      </c>
    </row>
    <row r="809" spans="45:45" x14ac:dyDescent="0.25">
      <c r="AS809">
        <f t="shared" si="54"/>
        <v>0</v>
      </c>
    </row>
    <row r="810" spans="45:45" x14ac:dyDescent="0.25">
      <c r="AS810">
        <f t="shared" si="54"/>
        <v>0</v>
      </c>
    </row>
    <row r="811" spans="45:45" x14ac:dyDescent="0.25">
      <c r="AS811">
        <f t="shared" si="54"/>
        <v>0</v>
      </c>
    </row>
    <row r="812" spans="45:45" x14ac:dyDescent="0.25">
      <c r="AS812">
        <f t="shared" si="54"/>
        <v>0</v>
      </c>
    </row>
    <row r="813" spans="45:45" x14ac:dyDescent="0.25">
      <c r="AS813">
        <f t="shared" si="54"/>
        <v>0</v>
      </c>
    </row>
    <row r="814" spans="45:45" x14ac:dyDescent="0.25">
      <c r="AS814">
        <f t="shared" si="54"/>
        <v>0</v>
      </c>
    </row>
    <row r="815" spans="45:45" x14ac:dyDescent="0.25">
      <c r="AS815">
        <f t="shared" si="54"/>
        <v>0</v>
      </c>
    </row>
    <row r="816" spans="45:45" x14ac:dyDescent="0.25">
      <c r="AS816">
        <f t="shared" si="54"/>
        <v>0</v>
      </c>
    </row>
    <row r="817" spans="45:45" x14ac:dyDescent="0.25">
      <c r="AS817">
        <f t="shared" si="54"/>
        <v>0</v>
      </c>
    </row>
    <row r="818" spans="45:45" x14ac:dyDescent="0.25">
      <c r="AS818">
        <f t="shared" si="54"/>
        <v>0</v>
      </c>
    </row>
    <row r="819" spans="45:45" x14ac:dyDescent="0.25">
      <c r="AS819">
        <f t="shared" si="54"/>
        <v>0</v>
      </c>
    </row>
    <row r="820" spans="45:45" x14ac:dyDescent="0.25">
      <c r="AS820">
        <f t="shared" si="54"/>
        <v>0</v>
      </c>
    </row>
    <row r="821" spans="45:45" x14ac:dyDescent="0.25">
      <c r="AS821">
        <f t="shared" si="54"/>
        <v>0</v>
      </c>
    </row>
    <row r="822" spans="45:45" x14ac:dyDescent="0.25">
      <c r="AS822">
        <f t="shared" si="54"/>
        <v>0</v>
      </c>
    </row>
    <row r="823" spans="45:45" x14ac:dyDescent="0.25">
      <c r="AS823">
        <f t="shared" si="54"/>
        <v>0</v>
      </c>
    </row>
    <row r="824" spans="45:45" x14ac:dyDescent="0.25">
      <c r="AS824">
        <f t="shared" si="54"/>
        <v>0</v>
      </c>
    </row>
    <row r="825" spans="45:45" x14ac:dyDescent="0.25">
      <c r="AS825">
        <f t="shared" si="54"/>
        <v>0</v>
      </c>
    </row>
    <row r="826" spans="45:45" x14ac:dyDescent="0.25">
      <c r="AS826">
        <f t="shared" si="54"/>
        <v>0</v>
      </c>
    </row>
    <row r="827" spans="45:45" x14ac:dyDescent="0.25">
      <c r="AS827">
        <f t="shared" si="54"/>
        <v>0</v>
      </c>
    </row>
    <row r="828" spans="45:45" x14ac:dyDescent="0.25">
      <c r="AS828">
        <f t="shared" si="54"/>
        <v>0</v>
      </c>
    </row>
    <row r="829" spans="45:45" x14ac:dyDescent="0.25">
      <c r="AS829">
        <f t="shared" si="54"/>
        <v>0</v>
      </c>
    </row>
    <row r="830" spans="45:45" x14ac:dyDescent="0.25">
      <c r="AS830">
        <f t="shared" si="54"/>
        <v>0</v>
      </c>
    </row>
    <row r="831" spans="45:45" x14ac:dyDescent="0.25">
      <c r="AS831">
        <f t="shared" si="54"/>
        <v>0</v>
      </c>
    </row>
    <row r="832" spans="45:45" x14ac:dyDescent="0.25">
      <c r="AS832">
        <f t="shared" si="54"/>
        <v>0</v>
      </c>
    </row>
    <row r="833" spans="45:45" x14ac:dyDescent="0.25">
      <c r="AS833">
        <f t="shared" si="54"/>
        <v>0</v>
      </c>
    </row>
    <row r="834" spans="45:45" x14ac:dyDescent="0.25">
      <c r="AS834">
        <f t="shared" si="54"/>
        <v>0</v>
      </c>
    </row>
    <row r="835" spans="45:45" x14ac:dyDescent="0.25">
      <c r="AS835">
        <f t="shared" si="54"/>
        <v>0</v>
      </c>
    </row>
    <row r="836" spans="45:45" x14ac:dyDescent="0.25">
      <c r="AS836">
        <f t="shared" si="54"/>
        <v>0</v>
      </c>
    </row>
    <row r="837" spans="45:45" x14ac:dyDescent="0.25">
      <c r="AS837">
        <f t="shared" si="54"/>
        <v>0</v>
      </c>
    </row>
    <row r="838" spans="45:45" x14ac:dyDescent="0.25">
      <c r="AS838">
        <f t="shared" si="54"/>
        <v>0</v>
      </c>
    </row>
    <row r="839" spans="45:45" x14ac:dyDescent="0.25">
      <c r="AS839">
        <f t="shared" si="54"/>
        <v>0</v>
      </c>
    </row>
    <row r="840" spans="45:45" x14ac:dyDescent="0.25">
      <c r="AS840">
        <f t="shared" si="54"/>
        <v>0</v>
      </c>
    </row>
    <row r="841" spans="45:45" x14ac:dyDescent="0.25">
      <c r="AS841">
        <f t="shared" si="54"/>
        <v>0</v>
      </c>
    </row>
    <row r="842" spans="45:45" x14ac:dyDescent="0.25">
      <c r="AS842">
        <f t="shared" si="54"/>
        <v>0</v>
      </c>
    </row>
    <row r="843" spans="45:45" x14ac:dyDescent="0.25">
      <c r="AS843">
        <f t="shared" si="54"/>
        <v>0</v>
      </c>
    </row>
    <row r="844" spans="45:45" x14ac:dyDescent="0.25">
      <c r="AS844">
        <f t="shared" si="54"/>
        <v>0</v>
      </c>
    </row>
    <row r="845" spans="45:45" x14ac:dyDescent="0.25">
      <c r="AS845">
        <f t="shared" si="54"/>
        <v>0</v>
      </c>
    </row>
    <row r="846" spans="45:45" x14ac:dyDescent="0.25">
      <c r="AS846">
        <f t="shared" si="54"/>
        <v>0</v>
      </c>
    </row>
    <row r="847" spans="45:45" x14ac:dyDescent="0.25">
      <c r="AS847">
        <f t="shared" si="54"/>
        <v>0</v>
      </c>
    </row>
    <row r="848" spans="45:45" x14ac:dyDescent="0.25">
      <c r="AS848">
        <f t="shared" si="54"/>
        <v>0</v>
      </c>
    </row>
    <row r="849" spans="45:45" x14ac:dyDescent="0.25">
      <c r="AS849">
        <f t="shared" si="54"/>
        <v>0</v>
      </c>
    </row>
    <row r="850" spans="45:45" x14ac:dyDescent="0.25">
      <c r="AS850">
        <f t="shared" si="54"/>
        <v>0</v>
      </c>
    </row>
    <row r="851" spans="45:45" x14ac:dyDescent="0.25">
      <c r="AS851">
        <f t="shared" si="54"/>
        <v>0</v>
      </c>
    </row>
    <row r="852" spans="45:45" x14ac:dyDescent="0.25">
      <c r="AS852">
        <f t="shared" si="54"/>
        <v>0</v>
      </c>
    </row>
    <row r="853" spans="45:45" x14ac:dyDescent="0.25">
      <c r="AS853">
        <f t="shared" si="54"/>
        <v>0</v>
      </c>
    </row>
    <row r="854" spans="45:45" x14ac:dyDescent="0.25">
      <c r="AS854">
        <f t="shared" ref="AS854:AS917" si="55">(AP854*6)+(AQ854*8)+(AR854*5)</f>
        <v>0</v>
      </c>
    </row>
    <row r="855" spans="45:45" x14ac:dyDescent="0.25">
      <c r="AS855">
        <f t="shared" si="55"/>
        <v>0</v>
      </c>
    </row>
    <row r="856" spans="45:45" x14ac:dyDescent="0.25">
      <c r="AS856">
        <f t="shared" si="55"/>
        <v>0</v>
      </c>
    </row>
    <row r="857" spans="45:45" x14ac:dyDescent="0.25">
      <c r="AS857">
        <f t="shared" si="55"/>
        <v>0</v>
      </c>
    </row>
    <row r="858" spans="45:45" x14ac:dyDescent="0.25">
      <c r="AS858">
        <f t="shared" si="55"/>
        <v>0</v>
      </c>
    </row>
    <row r="859" spans="45:45" x14ac:dyDescent="0.25">
      <c r="AS859">
        <f t="shared" si="55"/>
        <v>0</v>
      </c>
    </row>
    <row r="860" spans="45:45" x14ac:dyDescent="0.25">
      <c r="AS860">
        <f t="shared" si="55"/>
        <v>0</v>
      </c>
    </row>
    <row r="861" spans="45:45" x14ac:dyDescent="0.25">
      <c r="AS861">
        <f t="shared" si="55"/>
        <v>0</v>
      </c>
    </row>
    <row r="862" spans="45:45" x14ac:dyDescent="0.25">
      <c r="AS862">
        <f t="shared" si="55"/>
        <v>0</v>
      </c>
    </row>
    <row r="863" spans="45:45" x14ac:dyDescent="0.25">
      <c r="AS863">
        <f t="shared" si="55"/>
        <v>0</v>
      </c>
    </row>
    <row r="864" spans="45:45" x14ac:dyDescent="0.25">
      <c r="AS864">
        <f t="shared" si="55"/>
        <v>0</v>
      </c>
    </row>
    <row r="865" spans="45:45" x14ac:dyDescent="0.25">
      <c r="AS865">
        <f t="shared" si="55"/>
        <v>0</v>
      </c>
    </row>
    <row r="866" spans="45:45" x14ac:dyDescent="0.25">
      <c r="AS866">
        <f t="shared" si="55"/>
        <v>0</v>
      </c>
    </row>
    <row r="867" spans="45:45" x14ac:dyDescent="0.25">
      <c r="AS867">
        <f t="shared" si="55"/>
        <v>0</v>
      </c>
    </row>
    <row r="868" spans="45:45" x14ac:dyDescent="0.25">
      <c r="AS868">
        <f t="shared" si="55"/>
        <v>0</v>
      </c>
    </row>
    <row r="869" spans="45:45" x14ac:dyDescent="0.25">
      <c r="AS869">
        <f t="shared" si="55"/>
        <v>0</v>
      </c>
    </row>
    <row r="870" spans="45:45" x14ac:dyDescent="0.25">
      <c r="AS870">
        <f t="shared" si="55"/>
        <v>0</v>
      </c>
    </row>
    <row r="871" spans="45:45" x14ac:dyDescent="0.25">
      <c r="AS871">
        <f t="shared" si="55"/>
        <v>0</v>
      </c>
    </row>
    <row r="872" spans="45:45" x14ac:dyDescent="0.25">
      <c r="AS872">
        <f t="shared" si="55"/>
        <v>0</v>
      </c>
    </row>
    <row r="873" spans="45:45" x14ac:dyDescent="0.25">
      <c r="AS873">
        <f t="shared" si="55"/>
        <v>0</v>
      </c>
    </row>
    <row r="874" spans="45:45" x14ac:dyDescent="0.25">
      <c r="AS874">
        <f t="shared" si="55"/>
        <v>0</v>
      </c>
    </row>
    <row r="875" spans="45:45" x14ac:dyDescent="0.25">
      <c r="AS875">
        <f t="shared" si="55"/>
        <v>0</v>
      </c>
    </row>
    <row r="876" spans="45:45" x14ac:dyDescent="0.25">
      <c r="AS876">
        <f t="shared" si="55"/>
        <v>0</v>
      </c>
    </row>
    <row r="877" spans="45:45" x14ac:dyDescent="0.25">
      <c r="AS877">
        <f t="shared" si="55"/>
        <v>0</v>
      </c>
    </row>
    <row r="878" spans="45:45" x14ac:dyDescent="0.25">
      <c r="AS878">
        <f t="shared" si="55"/>
        <v>0</v>
      </c>
    </row>
    <row r="879" spans="45:45" x14ac:dyDescent="0.25">
      <c r="AS879">
        <f t="shared" si="55"/>
        <v>0</v>
      </c>
    </row>
    <row r="880" spans="45:45" x14ac:dyDescent="0.25">
      <c r="AS880">
        <f t="shared" si="55"/>
        <v>0</v>
      </c>
    </row>
    <row r="881" spans="45:45" x14ac:dyDescent="0.25">
      <c r="AS881">
        <f t="shared" si="55"/>
        <v>0</v>
      </c>
    </row>
    <row r="882" spans="45:45" x14ac:dyDescent="0.25">
      <c r="AS882">
        <f t="shared" si="55"/>
        <v>0</v>
      </c>
    </row>
    <row r="883" spans="45:45" x14ac:dyDescent="0.25">
      <c r="AS883">
        <f t="shared" si="55"/>
        <v>0</v>
      </c>
    </row>
    <row r="884" spans="45:45" x14ac:dyDescent="0.25">
      <c r="AS884">
        <f t="shared" si="55"/>
        <v>0</v>
      </c>
    </row>
    <row r="885" spans="45:45" x14ac:dyDescent="0.25">
      <c r="AS885">
        <f t="shared" si="55"/>
        <v>0</v>
      </c>
    </row>
    <row r="886" spans="45:45" x14ac:dyDescent="0.25">
      <c r="AS886">
        <f t="shared" si="55"/>
        <v>0</v>
      </c>
    </row>
    <row r="887" spans="45:45" x14ac:dyDescent="0.25">
      <c r="AS887">
        <f t="shared" si="55"/>
        <v>0</v>
      </c>
    </row>
    <row r="888" spans="45:45" x14ac:dyDescent="0.25">
      <c r="AS888">
        <f t="shared" si="55"/>
        <v>0</v>
      </c>
    </row>
    <row r="889" spans="45:45" x14ac:dyDescent="0.25">
      <c r="AS889">
        <f t="shared" si="55"/>
        <v>0</v>
      </c>
    </row>
    <row r="890" spans="45:45" x14ac:dyDescent="0.25">
      <c r="AS890">
        <f t="shared" si="55"/>
        <v>0</v>
      </c>
    </row>
    <row r="891" spans="45:45" x14ac:dyDescent="0.25">
      <c r="AS891">
        <f t="shared" si="55"/>
        <v>0</v>
      </c>
    </row>
    <row r="892" spans="45:45" x14ac:dyDescent="0.25">
      <c r="AS892">
        <f t="shared" si="55"/>
        <v>0</v>
      </c>
    </row>
    <row r="893" spans="45:45" x14ac:dyDescent="0.25">
      <c r="AS893">
        <f t="shared" si="55"/>
        <v>0</v>
      </c>
    </row>
    <row r="894" spans="45:45" x14ac:dyDescent="0.25">
      <c r="AS894">
        <f t="shared" si="55"/>
        <v>0</v>
      </c>
    </row>
    <row r="895" spans="45:45" x14ac:dyDescent="0.25">
      <c r="AS895">
        <f t="shared" si="55"/>
        <v>0</v>
      </c>
    </row>
    <row r="896" spans="45:45" x14ac:dyDescent="0.25">
      <c r="AS896">
        <f t="shared" si="55"/>
        <v>0</v>
      </c>
    </row>
    <row r="897" spans="45:45" x14ac:dyDescent="0.25">
      <c r="AS897">
        <f t="shared" si="55"/>
        <v>0</v>
      </c>
    </row>
    <row r="898" spans="45:45" x14ac:dyDescent="0.25">
      <c r="AS898">
        <f t="shared" si="55"/>
        <v>0</v>
      </c>
    </row>
    <row r="899" spans="45:45" x14ac:dyDescent="0.25">
      <c r="AS899">
        <f t="shared" si="55"/>
        <v>0</v>
      </c>
    </row>
    <row r="900" spans="45:45" x14ac:dyDescent="0.25">
      <c r="AS900">
        <f t="shared" si="55"/>
        <v>0</v>
      </c>
    </row>
    <row r="901" spans="45:45" x14ac:dyDescent="0.25">
      <c r="AS901">
        <f t="shared" si="55"/>
        <v>0</v>
      </c>
    </row>
    <row r="902" spans="45:45" x14ac:dyDescent="0.25">
      <c r="AS902">
        <f t="shared" si="55"/>
        <v>0</v>
      </c>
    </row>
    <row r="903" spans="45:45" x14ac:dyDescent="0.25">
      <c r="AS903">
        <f t="shared" si="55"/>
        <v>0</v>
      </c>
    </row>
    <row r="904" spans="45:45" x14ac:dyDescent="0.25">
      <c r="AS904">
        <f t="shared" si="55"/>
        <v>0</v>
      </c>
    </row>
    <row r="905" spans="45:45" x14ac:dyDescent="0.25">
      <c r="AS905">
        <f t="shared" si="55"/>
        <v>0</v>
      </c>
    </row>
    <row r="906" spans="45:45" x14ac:dyDescent="0.25">
      <c r="AS906">
        <f t="shared" si="55"/>
        <v>0</v>
      </c>
    </row>
    <row r="907" spans="45:45" x14ac:dyDescent="0.25">
      <c r="AS907">
        <f t="shared" si="55"/>
        <v>0</v>
      </c>
    </row>
    <row r="908" spans="45:45" x14ac:dyDescent="0.25">
      <c r="AS908">
        <f t="shared" si="55"/>
        <v>0</v>
      </c>
    </row>
    <row r="909" spans="45:45" x14ac:dyDescent="0.25">
      <c r="AS909">
        <f t="shared" si="55"/>
        <v>0</v>
      </c>
    </row>
    <row r="910" spans="45:45" x14ac:dyDescent="0.25">
      <c r="AS910">
        <f t="shared" si="55"/>
        <v>0</v>
      </c>
    </row>
    <row r="911" spans="45:45" x14ac:dyDescent="0.25">
      <c r="AS911">
        <f t="shared" si="55"/>
        <v>0</v>
      </c>
    </row>
    <row r="912" spans="45:45" x14ac:dyDescent="0.25">
      <c r="AS912">
        <f t="shared" si="55"/>
        <v>0</v>
      </c>
    </row>
    <row r="913" spans="45:45" x14ac:dyDescent="0.25">
      <c r="AS913">
        <f t="shared" si="55"/>
        <v>0</v>
      </c>
    </row>
    <row r="914" spans="45:45" x14ac:dyDescent="0.25">
      <c r="AS914">
        <f t="shared" si="55"/>
        <v>0</v>
      </c>
    </row>
    <row r="915" spans="45:45" x14ac:dyDescent="0.25">
      <c r="AS915">
        <f t="shared" si="55"/>
        <v>0</v>
      </c>
    </row>
    <row r="916" spans="45:45" x14ac:dyDescent="0.25">
      <c r="AS916">
        <f t="shared" si="55"/>
        <v>0</v>
      </c>
    </row>
    <row r="917" spans="45:45" x14ac:dyDescent="0.25">
      <c r="AS917">
        <f t="shared" si="55"/>
        <v>0</v>
      </c>
    </row>
    <row r="918" spans="45:45" x14ac:dyDescent="0.25">
      <c r="AS918">
        <f t="shared" ref="AS918:AS964" si="56">(AP918*6)+(AQ918*8)+(AR918*5)</f>
        <v>0</v>
      </c>
    </row>
    <row r="919" spans="45:45" x14ac:dyDescent="0.25">
      <c r="AS919">
        <f t="shared" si="56"/>
        <v>0</v>
      </c>
    </row>
    <row r="920" spans="45:45" x14ac:dyDescent="0.25">
      <c r="AS920">
        <f t="shared" si="56"/>
        <v>0</v>
      </c>
    </row>
    <row r="921" spans="45:45" x14ac:dyDescent="0.25">
      <c r="AS921">
        <f t="shared" si="56"/>
        <v>0</v>
      </c>
    </row>
    <row r="922" spans="45:45" x14ac:dyDescent="0.25">
      <c r="AS922">
        <f t="shared" si="56"/>
        <v>0</v>
      </c>
    </row>
    <row r="923" spans="45:45" x14ac:dyDescent="0.25">
      <c r="AS923">
        <f t="shared" si="56"/>
        <v>0</v>
      </c>
    </row>
    <row r="924" spans="45:45" x14ac:dyDescent="0.25">
      <c r="AS924">
        <f t="shared" si="56"/>
        <v>0</v>
      </c>
    </row>
    <row r="925" spans="45:45" x14ac:dyDescent="0.25">
      <c r="AS925">
        <f t="shared" si="56"/>
        <v>0</v>
      </c>
    </row>
    <row r="926" spans="45:45" x14ac:dyDescent="0.25">
      <c r="AS926">
        <f t="shared" si="56"/>
        <v>0</v>
      </c>
    </row>
    <row r="927" spans="45:45" x14ac:dyDescent="0.25">
      <c r="AS927">
        <f t="shared" si="56"/>
        <v>0</v>
      </c>
    </row>
    <row r="928" spans="45:45" x14ac:dyDescent="0.25">
      <c r="AS928">
        <f t="shared" si="56"/>
        <v>0</v>
      </c>
    </row>
    <row r="929" spans="45:45" x14ac:dyDescent="0.25">
      <c r="AS929">
        <f t="shared" si="56"/>
        <v>0</v>
      </c>
    </row>
    <row r="930" spans="45:45" x14ac:dyDescent="0.25">
      <c r="AS930">
        <f t="shared" si="56"/>
        <v>0</v>
      </c>
    </row>
    <row r="931" spans="45:45" x14ac:dyDescent="0.25">
      <c r="AS931">
        <f t="shared" si="56"/>
        <v>0</v>
      </c>
    </row>
    <row r="932" spans="45:45" x14ac:dyDescent="0.25">
      <c r="AS932">
        <f t="shared" si="56"/>
        <v>0</v>
      </c>
    </row>
    <row r="933" spans="45:45" x14ac:dyDescent="0.25">
      <c r="AS933">
        <f t="shared" si="56"/>
        <v>0</v>
      </c>
    </row>
    <row r="934" spans="45:45" x14ac:dyDescent="0.25">
      <c r="AS934">
        <f t="shared" si="56"/>
        <v>0</v>
      </c>
    </row>
    <row r="935" spans="45:45" x14ac:dyDescent="0.25">
      <c r="AS935">
        <f t="shared" si="56"/>
        <v>0</v>
      </c>
    </row>
    <row r="936" spans="45:45" x14ac:dyDescent="0.25">
      <c r="AS936">
        <f t="shared" si="56"/>
        <v>0</v>
      </c>
    </row>
    <row r="937" spans="45:45" x14ac:dyDescent="0.25">
      <c r="AS937">
        <f t="shared" si="56"/>
        <v>0</v>
      </c>
    </row>
    <row r="938" spans="45:45" x14ac:dyDescent="0.25">
      <c r="AS938">
        <f t="shared" si="56"/>
        <v>0</v>
      </c>
    </row>
    <row r="939" spans="45:45" x14ac:dyDescent="0.25">
      <c r="AS939">
        <f t="shared" si="56"/>
        <v>0</v>
      </c>
    </row>
    <row r="940" spans="45:45" x14ac:dyDescent="0.25">
      <c r="AS940">
        <f t="shared" si="56"/>
        <v>0</v>
      </c>
    </row>
    <row r="941" spans="45:45" x14ac:dyDescent="0.25">
      <c r="AS941">
        <f t="shared" si="56"/>
        <v>0</v>
      </c>
    </row>
    <row r="942" spans="45:45" x14ac:dyDescent="0.25">
      <c r="AS942">
        <f t="shared" si="56"/>
        <v>0</v>
      </c>
    </row>
    <row r="943" spans="45:45" x14ac:dyDescent="0.25">
      <c r="AS943">
        <f t="shared" si="56"/>
        <v>0</v>
      </c>
    </row>
    <row r="944" spans="45:45" x14ac:dyDescent="0.25">
      <c r="AS944">
        <f t="shared" si="56"/>
        <v>0</v>
      </c>
    </row>
    <row r="945" spans="45:45" x14ac:dyDescent="0.25">
      <c r="AS945">
        <f t="shared" si="56"/>
        <v>0</v>
      </c>
    </row>
    <row r="946" spans="45:45" x14ac:dyDescent="0.25">
      <c r="AS946">
        <f t="shared" si="56"/>
        <v>0</v>
      </c>
    </row>
    <row r="947" spans="45:45" x14ac:dyDescent="0.25">
      <c r="AS947">
        <f t="shared" si="56"/>
        <v>0</v>
      </c>
    </row>
    <row r="948" spans="45:45" x14ac:dyDescent="0.25">
      <c r="AS948">
        <f t="shared" si="56"/>
        <v>0</v>
      </c>
    </row>
    <row r="949" spans="45:45" x14ac:dyDescent="0.25">
      <c r="AS949">
        <f t="shared" si="56"/>
        <v>0</v>
      </c>
    </row>
    <row r="950" spans="45:45" x14ac:dyDescent="0.25">
      <c r="AS950">
        <f t="shared" si="56"/>
        <v>0</v>
      </c>
    </row>
    <row r="951" spans="45:45" x14ac:dyDescent="0.25">
      <c r="AS951">
        <f t="shared" si="56"/>
        <v>0</v>
      </c>
    </row>
    <row r="952" spans="45:45" x14ac:dyDescent="0.25">
      <c r="AS952">
        <f t="shared" si="56"/>
        <v>0</v>
      </c>
    </row>
    <row r="953" spans="45:45" x14ac:dyDescent="0.25">
      <c r="AS953">
        <f t="shared" si="56"/>
        <v>0</v>
      </c>
    </row>
    <row r="954" spans="45:45" x14ac:dyDescent="0.25">
      <c r="AS954">
        <f t="shared" si="56"/>
        <v>0</v>
      </c>
    </row>
    <row r="955" spans="45:45" x14ac:dyDescent="0.25">
      <c r="AS955">
        <f t="shared" si="56"/>
        <v>0</v>
      </c>
    </row>
    <row r="956" spans="45:45" x14ac:dyDescent="0.25">
      <c r="AS956">
        <f t="shared" si="56"/>
        <v>0</v>
      </c>
    </row>
    <row r="957" spans="45:45" x14ac:dyDescent="0.25">
      <c r="AS957">
        <f t="shared" si="56"/>
        <v>0</v>
      </c>
    </row>
    <row r="958" spans="45:45" x14ac:dyDescent="0.25">
      <c r="AS958">
        <f t="shared" si="56"/>
        <v>0</v>
      </c>
    </row>
    <row r="959" spans="45:45" x14ac:dyDescent="0.25">
      <c r="AS959">
        <f t="shared" si="56"/>
        <v>0</v>
      </c>
    </row>
    <row r="960" spans="45:45" x14ac:dyDescent="0.25">
      <c r="AS960">
        <f t="shared" si="56"/>
        <v>0</v>
      </c>
    </row>
    <row r="961" spans="45:45" x14ac:dyDescent="0.25">
      <c r="AS961">
        <f t="shared" si="56"/>
        <v>0</v>
      </c>
    </row>
    <row r="962" spans="45:45" x14ac:dyDescent="0.25">
      <c r="AS962">
        <f t="shared" si="56"/>
        <v>0</v>
      </c>
    </row>
    <row r="963" spans="45:45" x14ac:dyDescent="0.25">
      <c r="AS963">
        <f t="shared" si="56"/>
        <v>0</v>
      </c>
    </row>
    <row r="964" spans="45:45" x14ac:dyDescent="0.25">
      <c r="AS964">
        <f t="shared" si="56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2017-04-17T17:00:50Z</dcterms:modified>
</cp:coreProperties>
</file>