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19" i="1" l="1"/>
  <c r="P7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L24" i="1"/>
  <c r="L3" i="1"/>
  <c r="L23" i="1" l="1"/>
  <c r="L15" i="1" l="1"/>
  <c r="AO27" i="1" l="1"/>
  <c r="AA27" i="1" s="1"/>
  <c r="W27" i="1" s="1"/>
  <c r="AO28" i="1"/>
  <c r="AA28" i="1" s="1"/>
  <c r="W28" i="1" s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A35" i="1" s="1"/>
  <c r="W35" i="1" s="1"/>
  <c r="AO36" i="1"/>
  <c r="AA36" i="1" s="1"/>
  <c r="W36" i="1" s="1"/>
  <c r="AO37" i="1"/>
  <c r="AA37" i="1" s="1"/>
  <c r="W37" i="1" s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A44" i="1" s="1"/>
  <c r="W44" i="1" s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O15" i="1" s="1"/>
  <c r="AA15" i="1" s="1"/>
  <c r="W15" i="1" s="1"/>
  <c r="AT15" i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<sst xmlns="http://schemas.openxmlformats.org/spreadsheetml/2006/main" count="203" uniqueCount="104">
  <si>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</si>
  <si>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</si>
  <si>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</si>
  <si>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</si>
  <si>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</si>
  <si>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</si>
  <si>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</si>
  <si>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</si>
  <si>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</si>
  <si>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</si>
  <si>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</si>
  <si>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</si>
  <si>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</si>
  <si>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</si>
  <si>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</si>
  <si>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</si>
  <si>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</si>
  <si>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</si>
  <si>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</si>
  <si>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</si>
  <si>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</si>
  <si>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</si>
  <si>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</si>
  <si>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</si>
  <si>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</si>
  <si>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</si>
  <si>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</si>
  <si>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</si>
  <si>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</si>
  <si>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</si>
  <si>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</si>
  <si>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</si>
  <si>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</si>
  <si>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</si>
  <si>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</si>
  <si>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</si>
  <si>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</si>
  <si>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</si>
  <si>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</si>
  <si>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</si>
  <si>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</si>
  <si>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</si>
  <si>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</si>
  <si>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</si>
  <si>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</si>
  <si>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</si>
  <si>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</si>
  <si>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</si>
  <si>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</si>
  <si>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</si>
  <si>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</si>
  <si>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</si>
  <si>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</si>
  <si>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</si>
  <si>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</si>
  <si>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</si>
  <si>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</si>
  <si>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</si>
  <si>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</si>
  <si>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</si>
  <si>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</si>
  <si>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</si>
  <si>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</si>
  <si>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</si>
  <si>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</si>
  <si>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</si>
  <si>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</si>
  <si>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</si>
  <si>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</si>
  <si>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</si>
  <si>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</si>
  <si>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</si>
  <si>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</si>
  <si>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</si>
  <si>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</si>
  <si>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</si>
  <si>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</si>
  <si>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</si>
  <si>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</si>
  <si>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</si>
  <si>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</si>
  <si>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</si>
  <si>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</si>
  <si>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</si>
  <si>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</si>
  <si>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</si>
  <si>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</si>
  <si>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</si>
  <si>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</si>
  <si>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</si>
  <si>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</si>
  <si>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</si>
  <si>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</si>
  <si>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</si>
  <si>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</si>
  <si>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</si>
  <si>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</si>
  <si>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</si>
  <si>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</si>
  <si>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iPhone</t>
  </si>
  <si>
    <t>Celular para su mamá</t>
  </si>
  <si>
    <t>Netflix (Nov,2017-Dic,2017 - Tarifa 160)</t>
  </si>
  <si>
    <t>Papás</t>
  </si>
  <si>
    <t>Aguinaldo y pago mamá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</si>
</sst>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CFCFCF"/>
      <color rgb="FFFF9797"/>
      <color rgb="FFF6F7C9"/>
      <color rgb="FFFFFF66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7" sqref="A7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3" t="s">
        <v>62</v>
      </c>
      <c r="C1" s="54">
        <v>43107</v>
      </c>
      <c r="D1" s="53"/>
      <c r="T1" s="44"/>
      <c r="U1" s="44"/>
      <c r="V1" s="44"/>
      <c r="W1" s="44" t="s">
        <v>61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61"/>
      <c r="AQ1" s="61"/>
      <c r="AR1" s="61"/>
      <c r="AS1" s="61"/>
      <c r="AT1" s="61"/>
      <c r="AU1" s="61"/>
      <c r="AV1" s="61"/>
      <c r="AW1" s="61"/>
      <c r="AZ1" s="38"/>
    </row>
    <row r="2" spans="1:54" x14ac:dyDescent="0.25">
      <c r="B2" s="55" t="s">
        <v>17</v>
      </c>
      <c r="C2" s="83">
        <v>879</v>
      </c>
      <c r="D2" s="53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38"/>
      <c r="T2" s="45" t="s">
        <v>11</v>
      </c>
      <c r="U2" s="45" t="s">
        <v>42</v>
      </c>
      <c r="V2" s="46" t="s">
        <v>43</v>
      </c>
      <c r="W2" s="40" t="s">
        <v>60</v>
      </c>
      <c r="X2" s="39" t="s">
        <v>44</v>
      </c>
      <c r="Y2" s="39" t="s">
        <v>59</v>
      </c>
      <c r="Z2" s="31" t="s">
        <v>57</v>
      </c>
      <c r="AA2" s="42" t="s">
        <v>58</v>
      </c>
      <c r="AB2" s="43" t="s">
        <v>46</v>
      </c>
      <c r="AC2" s="58" t="s">
        <v>10</v>
      </c>
      <c r="AD2" s="35" t="s">
        <v>57</v>
      </c>
      <c r="AE2" s="33" t="s">
        <v>47</v>
      </c>
      <c r="AF2" s="33" t="s">
        <v>48</v>
      </c>
      <c r="AG2" s="33" t="s">
        <v>49</v>
      </c>
      <c r="AH2" s="33" t="s">
        <v>50</v>
      </c>
      <c r="AI2" s="33" t="s">
        <v>51</v>
      </c>
      <c r="AJ2" s="33" t="s">
        <v>52</v>
      </c>
      <c r="AK2" s="33" t="s">
        <v>53</v>
      </c>
      <c r="AL2" s="33" t="s">
        <v>54</v>
      </c>
      <c r="AM2" s="33" t="s">
        <v>55</v>
      </c>
      <c r="AN2" s="33" t="s">
        <v>56</v>
      </c>
      <c r="AO2" s="62" t="s">
        <v>75</v>
      </c>
      <c r="AP2" s="63" t="s">
        <v>76</v>
      </c>
      <c r="AQ2" s="63" t="s">
        <v>77</v>
      </c>
      <c r="AR2" s="63" t="s">
        <v>78</v>
      </c>
      <c r="AS2" s="63" t="s">
        <v>79</v>
      </c>
      <c r="AT2" s="63" t="s">
        <v>80</v>
      </c>
      <c r="AU2" s="63" t="s">
        <v>81</v>
      </c>
      <c r="AV2" s="64" t="s">
        <v>82</v>
      </c>
      <c r="AW2" s="63" t="s">
        <v>83</v>
      </c>
      <c r="AY2" s="8"/>
      <c r="AZ2" s="65" t="s">
        <v>84</v>
      </c>
      <c r="BA2" s="65" t="s">
        <v>85</v>
      </c>
      <c r="BB2" s="8"/>
    </row>
    <row r="3" spans="1:54" x14ac:dyDescent="0.25">
      <c r="C3" s="98"/>
      <c r="I3" s="5"/>
      <c r="J3" s="5"/>
      <c r="K3" s="17" t="s">
        <v>7</v>
      </c>
      <c r="L3" s="25">
        <f>(SUM(C2,(E11:E499)))-(SUM((D11:D499),(C11:C499)))</f>
        <v>879</v>
      </c>
      <c r="M3" s="5"/>
      <c r="N3" s="5"/>
      <c r="T3" s="47">
        <v>43107</v>
      </c>
      <c r="U3" s="48" t="s">
        <v>72</v>
      </c>
      <c r="V3" s="49"/>
      <c r="W3" s="41">
        <f>(SUM(X3,Y3))-AA3</f>
        <v>0</v>
      </c>
      <c r="X3" s="50"/>
      <c r="Y3" s="50"/>
      <c r="AA3" s="51">
        <f t="shared" ref="AA3:AA66" si="0">SUM(AB3,AE3,AF3,AG3,AH3,AI3,AJ3,AK3,AL3,AM3,AN3,AO3)</f>
        <v>0</v>
      </c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>
        <f t="shared" ref="AO3:AO66" si="1">SUM(AP3,AW3,AV3)</f>
        <v>0</v>
      </c>
      <c r="AP3" s="56"/>
      <c r="AQ3" s="56"/>
      <c r="AR3" s="56"/>
      <c r="AS3" s="56"/>
      <c r="AT3" s="56">
        <f t="shared" ref="AT3:AT16" si="2">(AQ3*6)+(AS3*5)</f>
        <v>0</v>
      </c>
      <c r="AU3" s="56"/>
      <c r="AV3">
        <f>AU3*5</f>
        <v>0</v>
      </c>
      <c r="AW3" s="38"/>
      <c r="AY3" s="57"/>
      <c r="AZ3" s="66"/>
      <c r="BA3" s="66"/>
      <c r="BB3" s="57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29"/>
      <c r="M4" s="77" t="s">
        <v>18</v>
      </c>
      <c r="N4" s="79">
        <f>SUM(L3,L9,N7)</f>
        <v>31439</v>
      </c>
      <c r="T4" s="47">
        <v>43108</v>
      </c>
      <c r="U4" s="48" t="s">
        <v>73</v>
      </c>
      <c r="V4" s="49"/>
      <c r="W4" s="41">
        <f t="shared" ref="W4:W67" si="3">(SUM(X4,Y4))-AA4</f>
        <v>0</v>
      </c>
      <c r="X4" s="50"/>
      <c r="Y4" s="50"/>
      <c r="AA4" s="51">
        <f t="shared" si="0"/>
        <v>0</v>
      </c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>
        <f t="shared" si="1"/>
        <v>0</v>
      </c>
      <c r="AP4" s="56"/>
      <c r="AQ4" s="56"/>
      <c r="AR4" s="56"/>
      <c r="AS4" s="56"/>
      <c r="AT4" s="56">
        <f t="shared" si="2"/>
        <v>0</v>
      </c>
      <c r="AU4" s="56"/>
      <c r="AV4">
        <f t="shared" ref="AV4:AV67" si="4">AU4*5</f>
        <v>0</v>
      </c>
      <c r="AY4" s="57"/>
      <c r="AZ4" s="57" t="s">
        <v>86</v>
      </c>
      <c r="BA4" s="57">
        <f>(SUM((AP3:AP519)))-(SUM((AT3:AT519)))</f>
        <v>0</v>
      </c>
      <c r="BB4" s="57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3" t="s">
        <v>92</v>
      </c>
      <c r="P5" s="33"/>
      <c r="Q5" s="56"/>
      <c r="R5" s="56"/>
      <c r="T5" s="47">
        <v>43109</v>
      </c>
      <c r="U5" s="48" t="s">
        <v>69</v>
      </c>
      <c r="V5" s="49"/>
      <c r="W5" s="41">
        <f t="shared" si="3"/>
        <v>0</v>
      </c>
      <c r="X5" s="50"/>
      <c r="Y5" s="50"/>
      <c r="AA5" s="51">
        <f t="shared" si="0"/>
        <v>0</v>
      </c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>
        <f t="shared" si="1"/>
        <v>0</v>
      </c>
      <c r="AP5" s="56"/>
      <c r="AQ5" s="56"/>
      <c r="AR5" s="56"/>
      <c r="AS5" s="56"/>
      <c r="AT5" s="56">
        <f t="shared" si="2"/>
        <v>0</v>
      </c>
      <c r="AU5" s="56"/>
      <c r="AV5">
        <f t="shared" si="4"/>
        <v>0</v>
      </c>
      <c r="AW5" s="73"/>
      <c r="AY5" s="57"/>
      <c r="AZ5" s="57"/>
      <c r="BA5" s="57"/>
      <c r="BB5" s="57"/>
    </row>
    <row r="6" spans="1:54" x14ac:dyDescent="0.25">
      <c r="I6" s="30"/>
      <c r="J6" s="30"/>
      <c r="K6" s="52" t="s">
        <v>9</v>
      </c>
      <c r="L6" s="52">
        <f>(SUM((Q11:Q299),(W3:W500),(C11:C499)))-(SUM((R11:R499)))</f>
        <v>0</v>
      </c>
      <c r="M6" s="30"/>
      <c r="N6" s="30"/>
      <c r="O6" s="75"/>
      <c r="P6" s="75" t="s">
        <v>90</v>
      </c>
      <c r="Q6" s="56"/>
      <c r="R6" s="56"/>
      <c r="T6" s="47">
        <v>43110</v>
      </c>
      <c r="U6" s="48" t="s">
        <v>74</v>
      </c>
      <c r="V6" s="72"/>
      <c r="W6" s="41">
        <f t="shared" si="3"/>
        <v>0</v>
      </c>
      <c r="X6" s="50"/>
      <c r="Y6" s="50"/>
      <c r="AA6" s="51">
        <f t="shared" si="0"/>
        <v>0</v>
      </c>
      <c r="AC6" s="100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>
        <f t="shared" si="1"/>
        <v>0</v>
      </c>
      <c r="AP6" s="56"/>
      <c r="AQ6" s="56"/>
      <c r="AR6" s="56"/>
      <c r="AS6" s="56"/>
      <c r="AT6" s="56">
        <f t="shared" si="2"/>
        <v>0</v>
      </c>
      <c r="AU6" s="56"/>
      <c r="AV6">
        <f t="shared" si="4"/>
        <v>0</v>
      </c>
      <c r="AY6" s="60"/>
      <c r="AZ6" s="57"/>
      <c r="BA6" s="57"/>
      <c r="BB6" s="57"/>
    </row>
    <row r="7" spans="1:54" x14ac:dyDescent="0.25">
      <c r="I7" s="30"/>
      <c r="J7" s="30"/>
      <c r="K7" s="30"/>
      <c r="L7" s="30"/>
      <c r="M7" s="76" t="s">
        <v>91</v>
      </c>
      <c r="N7" s="78">
        <f>SUM(P7,L6)</f>
        <v>2700</v>
      </c>
      <c r="O7" s="75"/>
      <c r="P7" s="74">
        <f>(SUM(R11:R499))-(SUM(E11:E499))</f>
        <v>2700</v>
      </c>
      <c r="Q7" s="56"/>
      <c r="R7" s="56"/>
      <c r="T7" s="47">
        <v>43111</v>
      </c>
      <c r="U7" s="48" t="s">
        <v>45</v>
      </c>
      <c r="V7" s="49"/>
      <c r="W7" s="41">
        <f t="shared" si="3"/>
        <v>0</v>
      </c>
      <c r="X7" s="50"/>
      <c r="Y7" s="50"/>
      <c r="AA7" s="51">
        <f t="shared" si="0"/>
        <v>0</v>
      </c>
      <c r="AC7" s="100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>
        <f t="shared" si="1"/>
        <v>0</v>
      </c>
      <c r="AP7" s="56"/>
      <c r="AQ7" s="56"/>
      <c r="AR7" s="56"/>
      <c r="AS7" s="56"/>
      <c r="AT7" s="56">
        <f t="shared" si="2"/>
        <v>0</v>
      </c>
      <c r="AU7" s="56"/>
      <c r="AV7">
        <f t="shared" si="4"/>
        <v>0</v>
      </c>
    </row>
    <row r="8" spans="1:54" x14ac:dyDescent="0.25">
      <c r="T8" s="47">
        <v>43112</v>
      </c>
      <c r="U8" s="48" t="s">
        <v>70</v>
      </c>
      <c r="V8" s="49"/>
      <c r="W8" s="41">
        <f t="shared" si="3"/>
        <v>0</v>
      </c>
      <c r="X8" s="50"/>
      <c r="Y8" s="67"/>
      <c r="AA8" s="51">
        <f t="shared" si="0"/>
        <v>0</v>
      </c>
      <c r="AC8" s="100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>
        <f t="shared" si="1"/>
        <v>0</v>
      </c>
      <c r="AP8" s="56"/>
      <c r="AQ8" s="56"/>
      <c r="AR8" s="56"/>
      <c r="AS8" s="56"/>
      <c r="AT8" s="56">
        <f t="shared" si="2"/>
        <v>0</v>
      </c>
      <c r="AU8" s="56"/>
      <c r="AV8">
        <f t="shared" si="4"/>
        <v>0</v>
      </c>
    </row>
    <row r="9" spans="1:54" x14ac:dyDescent="0.25">
      <c r="A9" s="10" t="s">
        <v>16</v>
      </c>
      <c r="B9" s="7"/>
      <c r="C9" s="7"/>
      <c r="D9" s="7"/>
      <c r="E9" s="7"/>
      <c r="G9" s="15" t="s">
        <v>38</v>
      </c>
      <c r="H9" s="15"/>
      <c r="I9" s="15"/>
      <c r="J9" s="19"/>
      <c r="K9" s="16" t="s">
        <v>25</v>
      </c>
      <c r="L9" s="15">
        <f>SUM(L11:L481)</f>
        <v>27860</v>
      </c>
      <c r="N9" s="32" t="s">
        <v>41</v>
      </c>
      <c r="O9" s="33"/>
      <c r="P9" s="33"/>
      <c r="Q9" s="33"/>
      <c r="R9" s="33"/>
      <c r="T9" s="47">
        <v>43113</v>
      </c>
      <c r="U9" s="48" t="s">
        <v>71</v>
      </c>
      <c r="V9" s="49"/>
      <c r="W9" s="41">
        <f t="shared" si="3"/>
        <v>0</v>
      </c>
      <c r="X9" s="50"/>
      <c r="Y9" s="50"/>
      <c r="AA9" s="51">
        <f t="shared" si="0"/>
        <v>0</v>
      </c>
      <c r="AC9" s="100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>
        <f t="shared" si="1"/>
        <v>0</v>
      </c>
      <c r="AP9" s="56"/>
      <c r="AQ9" s="56"/>
      <c r="AR9" s="56"/>
      <c r="AS9" s="56"/>
      <c r="AT9" s="56">
        <f t="shared" si="2"/>
        <v>0</v>
      </c>
      <c r="AU9" s="56"/>
      <c r="AV9">
        <f t="shared" si="4"/>
        <v>0</v>
      </c>
      <c r="AX9" s="38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7" t="s">
        <v>20</v>
      </c>
      <c r="K10" s="26" t="s">
        <v>21</v>
      </c>
      <c r="L10" s="28" t="s">
        <v>37</v>
      </c>
      <c r="N10" s="35" t="s">
        <v>11</v>
      </c>
      <c r="O10" s="35" t="s">
        <v>39</v>
      </c>
      <c r="P10" s="35" t="s">
        <v>10</v>
      </c>
      <c r="Q10" s="35" t="s">
        <v>40</v>
      </c>
      <c r="R10" s="80" t="s">
        <v>93</v>
      </c>
      <c r="T10" s="47">
        <v>43114</v>
      </c>
      <c r="U10" s="48" t="s">
        <v>72</v>
      </c>
      <c r="V10" s="49"/>
      <c r="W10" s="41">
        <f t="shared" si="3"/>
        <v>0</v>
      </c>
      <c r="X10" s="50"/>
      <c r="Y10" s="50"/>
      <c r="AA10" s="51">
        <f t="shared" si="0"/>
        <v>0</v>
      </c>
      <c r="AC10" s="10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>
        <f t="shared" si="1"/>
        <v>0</v>
      </c>
      <c r="AP10" s="56"/>
      <c r="AQ10" s="56"/>
      <c r="AR10" s="56"/>
      <c r="AS10" s="56"/>
      <c r="AT10" s="56">
        <f t="shared" si="2"/>
        <v>0</v>
      </c>
      <c r="AU10" s="56"/>
      <c r="AV10">
        <f t="shared" si="4"/>
        <v>0</v>
      </c>
    </row>
    <row r="11" spans="1:54" x14ac:dyDescent="0.25">
      <c r="A11" s="99"/>
      <c r="B11" s="56"/>
      <c r="C11" s="56"/>
      <c r="D11" s="56"/>
      <c r="E11" s="100"/>
      <c r="G11" s="18" t="s">
        <v>22</v>
      </c>
      <c r="H11" s="18" t="s">
        <v>23</v>
      </c>
      <c r="I11" s="18" t="s">
        <v>36</v>
      </c>
      <c r="J11" s="23">
        <v>5000</v>
      </c>
      <c r="K11" s="22"/>
      <c r="L11" s="20">
        <f t="shared" ref="L11:L23" si="5">J11-K11</f>
        <v>5000</v>
      </c>
      <c r="N11" s="36">
        <v>43101</v>
      </c>
      <c r="O11" s="35" t="s">
        <v>102</v>
      </c>
      <c r="P11" s="35" t="s">
        <v>103</v>
      </c>
      <c r="Q11" s="37">
        <v>2700</v>
      </c>
      <c r="R11" s="37">
        <v>2700</v>
      </c>
      <c r="T11" s="47">
        <v>43115</v>
      </c>
      <c r="U11" s="48" t="s">
        <v>73</v>
      </c>
      <c r="V11" s="49"/>
      <c r="W11" s="41">
        <f t="shared" si="3"/>
        <v>0</v>
      </c>
      <c r="X11" s="50"/>
      <c r="Y11" s="50"/>
      <c r="AA11" s="51">
        <f t="shared" si="0"/>
        <v>0</v>
      </c>
      <c r="AC11" s="10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>
        <f t="shared" si="1"/>
        <v>0</v>
      </c>
      <c r="AP11" s="56"/>
      <c r="AQ11" s="56"/>
      <c r="AR11" s="56"/>
      <c r="AS11" s="56"/>
      <c r="AT11" s="56">
        <f t="shared" si="2"/>
        <v>0</v>
      </c>
      <c r="AU11" s="56"/>
      <c r="AV11">
        <f t="shared" si="4"/>
        <v>0</v>
      </c>
    </row>
    <row r="12" spans="1:54" x14ac:dyDescent="0.25">
      <c r="A12" s="99"/>
      <c r="B12" s="56"/>
      <c r="C12" s="56"/>
      <c r="D12" s="56"/>
      <c r="E12" s="56"/>
      <c r="G12" s="18" t="s">
        <v>27</v>
      </c>
      <c r="H12" s="18" t="s">
        <v>23</v>
      </c>
      <c r="I12" s="18" t="s">
        <v>35</v>
      </c>
      <c r="J12" s="23">
        <v>3000</v>
      </c>
      <c r="K12" s="22"/>
      <c r="L12" s="20">
        <f t="shared" si="5"/>
        <v>3000</v>
      </c>
      <c r="N12" s="36"/>
      <c r="O12" s="35"/>
      <c r="P12" s="35"/>
      <c r="Q12" s="37"/>
      <c r="R12" s="37"/>
      <c r="T12" s="47">
        <v>43116</v>
      </c>
      <c r="U12" s="48" t="s">
        <v>69</v>
      </c>
      <c r="V12" s="49"/>
      <c r="W12" s="41">
        <f>(SUM(X12,Y12))-AA12</f>
        <v>0</v>
      </c>
      <c r="X12" s="50"/>
      <c r="Y12" s="112"/>
      <c r="AA12" s="51">
        <f t="shared" si="0"/>
        <v>0</v>
      </c>
      <c r="AC12" s="10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>
        <f t="shared" si="1"/>
        <v>0</v>
      </c>
      <c r="AP12" s="56"/>
      <c r="AQ12" s="56"/>
      <c r="AR12" s="56"/>
      <c r="AS12" s="56"/>
      <c r="AT12" s="56">
        <f t="shared" si="2"/>
        <v>0</v>
      </c>
      <c r="AU12" s="56"/>
      <c r="AV12">
        <f t="shared" si="4"/>
        <v>0</v>
      </c>
    </row>
    <row r="13" spans="1:54" x14ac:dyDescent="0.25">
      <c r="A13" s="99"/>
      <c r="B13" s="56"/>
      <c r="C13" s="101"/>
      <c r="D13" s="102"/>
      <c r="E13" s="103"/>
      <c r="G13" s="18"/>
      <c r="H13" s="18" t="s">
        <v>24</v>
      </c>
      <c r="I13" s="18" t="s">
        <v>34</v>
      </c>
      <c r="J13" s="23">
        <v>1100</v>
      </c>
      <c r="K13" s="22"/>
      <c r="L13" s="20">
        <f t="shared" si="5"/>
        <v>1100</v>
      </c>
      <c r="M13" s="81">
        <f>SUM((L13:L23))</f>
        <v>5120</v>
      </c>
      <c r="N13" s="35"/>
      <c r="O13" s="35"/>
      <c r="P13" s="35"/>
      <c r="Q13" s="82"/>
      <c r="R13" s="37"/>
      <c r="S13" s="56"/>
      <c r="T13" s="47">
        <v>43117</v>
      </c>
      <c r="U13" s="48" t="s">
        <v>74</v>
      </c>
      <c r="V13" s="49"/>
      <c r="W13" s="41">
        <f>(SUM(X13,Y13))-AA13</f>
        <v>0</v>
      </c>
      <c r="X13" s="50"/>
      <c r="Y13" s="50"/>
      <c r="AA13" s="51">
        <f t="shared" si="0"/>
        <v>0</v>
      </c>
      <c r="AC13" s="10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>
        <f t="shared" si="1"/>
        <v>0</v>
      </c>
      <c r="AP13" s="56"/>
      <c r="AQ13" s="56"/>
      <c r="AR13" s="56"/>
      <c r="AS13" s="56"/>
      <c r="AT13" s="56">
        <f t="shared" si="2"/>
        <v>0</v>
      </c>
      <c r="AU13" s="110"/>
      <c r="AV13">
        <f t="shared" si="4"/>
        <v>0</v>
      </c>
    </row>
    <row r="14" spans="1:54" x14ac:dyDescent="0.25">
      <c r="A14" s="99"/>
      <c r="B14" s="56"/>
      <c r="C14" s="101"/>
      <c r="D14" s="102"/>
      <c r="E14" s="103"/>
      <c r="G14" s="18"/>
      <c r="H14" s="18" t="s">
        <v>24</v>
      </c>
      <c r="I14" s="18" t="s">
        <v>88</v>
      </c>
      <c r="J14" s="23">
        <v>600</v>
      </c>
      <c r="K14" s="22"/>
      <c r="L14" s="20">
        <f t="shared" si="5"/>
        <v>600</v>
      </c>
      <c r="N14" s="35"/>
      <c r="O14" s="35"/>
      <c r="P14" s="35"/>
      <c r="Q14" s="37"/>
      <c r="R14" s="37"/>
      <c r="T14" s="47">
        <v>43118</v>
      </c>
      <c r="U14" s="48" t="s">
        <v>45</v>
      </c>
      <c r="V14" s="49"/>
      <c r="W14" s="41">
        <f t="shared" si="3"/>
        <v>0</v>
      </c>
      <c r="X14" s="50"/>
      <c r="Y14" s="50"/>
      <c r="AA14" s="51">
        <f t="shared" si="0"/>
        <v>0</v>
      </c>
      <c r="AC14" s="10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>
        <f t="shared" si="1"/>
        <v>0</v>
      </c>
      <c r="AP14" s="56"/>
      <c r="AQ14" s="56"/>
      <c r="AR14" s="56"/>
      <c r="AS14" s="56"/>
      <c r="AT14" s="56">
        <f t="shared" si="2"/>
        <v>0</v>
      </c>
      <c r="AU14" s="56"/>
      <c r="AV14">
        <f t="shared" si="4"/>
        <v>0</v>
      </c>
    </row>
    <row r="15" spans="1:54" x14ac:dyDescent="0.25">
      <c r="A15" s="99"/>
      <c r="B15" s="56"/>
      <c r="C15" s="56"/>
      <c r="D15" s="56"/>
      <c r="E15" s="56"/>
      <c r="G15" s="18"/>
      <c r="H15" s="18" t="s">
        <v>24</v>
      </c>
      <c r="I15" s="18" t="s">
        <v>87</v>
      </c>
      <c r="J15" s="23">
        <v>1000</v>
      </c>
      <c r="K15" s="22"/>
      <c r="L15" s="20">
        <f t="shared" si="5"/>
        <v>1000</v>
      </c>
      <c r="N15" s="35"/>
      <c r="O15" s="35"/>
      <c r="P15" s="35"/>
      <c r="Q15" s="37"/>
      <c r="R15" s="37"/>
      <c r="T15" s="47">
        <v>43119</v>
      </c>
      <c r="U15" s="48" t="s">
        <v>70</v>
      </c>
      <c r="V15" s="72"/>
      <c r="W15" s="41">
        <f t="shared" si="3"/>
        <v>0</v>
      </c>
      <c r="X15" s="50"/>
      <c r="Y15" s="50"/>
      <c r="AA15" s="51">
        <f t="shared" si="0"/>
        <v>0</v>
      </c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>
        <f t="shared" si="1"/>
        <v>0</v>
      </c>
      <c r="AP15" s="56"/>
      <c r="AQ15" s="56"/>
      <c r="AR15" s="56"/>
      <c r="AS15" s="56"/>
      <c r="AT15" s="56">
        <f t="shared" si="2"/>
        <v>0</v>
      </c>
      <c r="AU15" s="56"/>
      <c r="AV15">
        <f t="shared" si="4"/>
        <v>0</v>
      </c>
    </row>
    <row r="16" spans="1:54" x14ac:dyDescent="0.25">
      <c r="A16" s="99"/>
      <c r="B16" s="56"/>
      <c r="C16" s="56"/>
      <c r="D16" s="56"/>
      <c r="E16" s="56"/>
      <c r="G16" s="18"/>
      <c r="H16" s="18" t="s">
        <v>24</v>
      </c>
      <c r="I16" s="18" t="s">
        <v>33</v>
      </c>
      <c r="J16" s="23">
        <v>120</v>
      </c>
      <c r="K16" s="22"/>
      <c r="L16" s="20">
        <f t="shared" si="5"/>
        <v>120</v>
      </c>
      <c r="N16" s="35"/>
      <c r="O16" s="35"/>
      <c r="P16" s="35"/>
      <c r="Q16" s="37"/>
      <c r="R16" s="37"/>
      <c r="T16" s="47">
        <v>43120</v>
      </c>
      <c r="U16" s="48" t="s">
        <v>71</v>
      </c>
      <c r="V16" s="49"/>
      <c r="W16" s="41">
        <f t="shared" si="3"/>
        <v>0</v>
      </c>
      <c r="X16" s="50"/>
      <c r="Y16" s="50"/>
      <c r="AA16" s="68">
        <f t="shared" si="0"/>
        <v>0</v>
      </c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>
        <f t="shared" si="1"/>
        <v>0</v>
      </c>
      <c r="AP16" s="56"/>
      <c r="AQ16" s="56"/>
      <c r="AR16" s="56"/>
      <c r="AS16" s="56"/>
      <c r="AT16" s="56">
        <f t="shared" si="2"/>
        <v>0</v>
      </c>
      <c r="AU16" s="56"/>
      <c r="AV16">
        <f t="shared" si="4"/>
        <v>0</v>
      </c>
    </row>
    <row r="17" spans="1:54" x14ac:dyDescent="0.25">
      <c r="A17" s="99"/>
      <c r="B17" s="56"/>
      <c r="C17" s="104"/>
      <c r="D17" s="102"/>
      <c r="E17" s="103"/>
      <c r="G17" s="18"/>
      <c r="H17" s="18" t="s">
        <v>24</v>
      </c>
      <c r="I17" s="18" t="s">
        <v>32</v>
      </c>
      <c r="J17" s="23">
        <v>500</v>
      </c>
      <c r="K17" s="22"/>
      <c r="L17" s="20">
        <f t="shared" si="5"/>
        <v>500</v>
      </c>
      <c r="N17" s="36"/>
      <c r="O17" s="35"/>
      <c r="P17" s="35"/>
      <c r="Q17" s="37"/>
      <c r="R17" s="37"/>
      <c r="T17" s="47">
        <v>43121</v>
      </c>
      <c r="U17" s="48" t="s">
        <v>72</v>
      </c>
      <c r="V17" s="49"/>
      <c r="W17" s="41">
        <f t="shared" si="3"/>
        <v>0</v>
      </c>
      <c r="X17" s="50"/>
      <c r="Y17" s="67"/>
      <c r="AA17" s="51">
        <f t="shared" si="0"/>
        <v>0</v>
      </c>
      <c r="AC17" s="56"/>
      <c r="AD17" s="100"/>
      <c r="AE17" s="56"/>
      <c r="AF17" s="56"/>
      <c r="AG17" s="56"/>
      <c r="AH17" s="56"/>
      <c r="AI17" s="56"/>
      <c r="AJ17" s="56"/>
      <c r="AK17" s="56"/>
      <c r="AL17" s="109"/>
      <c r="AM17" s="56"/>
      <c r="AN17" s="56"/>
      <c r="AO17">
        <f t="shared" si="1"/>
        <v>0</v>
      </c>
      <c r="AP17" s="56"/>
      <c r="AQ17" s="56"/>
      <c r="AR17" s="56"/>
      <c r="AS17" s="56"/>
      <c r="AT17" s="56">
        <f>(AQ17*8)+(AS17*5)</f>
        <v>0</v>
      </c>
      <c r="AU17" s="56"/>
      <c r="AV17">
        <f t="shared" si="4"/>
        <v>0</v>
      </c>
    </row>
    <row r="18" spans="1:54" x14ac:dyDescent="0.25">
      <c r="A18" s="99"/>
      <c r="B18" s="56"/>
      <c r="C18" s="101"/>
      <c r="D18" s="102"/>
      <c r="E18" s="103"/>
      <c r="G18" s="18"/>
      <c r="H18" s="18" t="s">
        <v>24</v>
      </c>
      <c r="I18" s="18" t="s">
        <v>31</v>
      </c>
      <c r="J18" s="23">
        <v>150</v>
      </c>
      <c r="K18" s="22"/>
      <c r="L18" s="20">
        <f t="shared" si="5"/>
        <v>150</v>
      </c>
      <c r="N18" s="36"/>
      <c r="O18" s="35"/>
      <c r="P18" s="35"/>
      <c r="Q18" s="37"/>
      <c r="R18" s="37"/>
      <c r="T18" s="47">
        <v>43122</v>
      </c>
      <c r="U18" s="48" t="s">
        <v>73</v>
      </c>
      <c r="V18" s="49"/>
      <c r="W18" s="69">
        <f t="shared" si="3"/>
        <v>0</v>
      </c>
      <c r="X18" s="50"/>
      <c r="Y18" s="50"/>
      <c r="AA18" s="51">
        <f t="shared" si="0"/>
        <v>0</v>
      </c>
      <c r="AC18" s="56"/>
      <c r="AD18" s="100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>
        <f t="shared" si="1"/>
        <v>0</v>
      </c>
      <c r="AP18" s="56"/>
      <c r="AQ18" s="56"/>
      <c r="AR18" s="56"/>
      <c r="AS18" s="56"/>
      <c r="AT18" s="56">
        <f>(AQ18*8)+(AS18*5)</f>
        <v>0</v>
      </c>
      <c r="AU18" s="56"/>
      <c r="AV18">
        <f t="shared" si="4"/>
        <v>0</v>
      </c>
    </row>
    <row r="19" spans="1:54" x14ac:dyDescent="0.25">
      <c r="A19" s="99"/>
      <c r="B19" s="56"/>
      <c r="C19" s="101"/>
      <c r="D19" s="102"/>
      <c r="E19" s="103"/>
      <c r="G19" s="18"/>
      <c r="H19" s="18" t="s">
        <v>24</v>
      </c>
      <c r="I19" s="18" t="s">
        <v>30</v>
      </c>
      <c r="J19" s="23">
        <v>100</v>
      </c>
      <c r="K19" s="22"/>
      <c r="L19" s="20">
        <f t="shared" si="5"/>
        <v>100</v>
      </c>
      <c r="N19" s="36"/>
      <c r="O19" s="35"/>
      <c r="P19" s="35"/>
      <c r="Q19" s="37"/>
      <c r="R19" s="37"/>
      <c r="T19" s="47">
        <v>43123</v>
      </c>
      <c r="U19" s="48" t="s">
        <v>69</v>
      </c>
      <c r="V19" s="49"/>
      <c r="W19" s="41">
        <f t="shared" si="3"/>
        <v>0</v>
      </c>
      <c r="X19" s="50"/>
      <c r="Y19" s="50"/>
      <c r="AA19" s="51">
        <f>SUM(AB19,AD19,AE19,AF19,AG19,AH19,AJ19,AK19,AL19,AM19,AN19,AO19)</f>
        <v>0</v>
      </c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>
        <f t="shared" si="1"/>
        <v>0</v>
      </c>
      <c r="AP19" s="109"/>
      <c r="AQ19" s="56"/>
      <c r="AR19" s="56"/>
      <c r="AS19" s="56"/>
      <c r="AT19" s="56">
        <f>(AQ19*8)+(AS19*5)</f>
        <v>0</v>
      </c>
      <c r="AU19" s="56"/>
      <c r="AV19">
        <f t="shared" si="4"/>
        <v>0</v>
      </c>
      <c r="BB19" s="38"/>
    </row>
    <row r="20" spans="1:54" x14ac:dyDescent="0.25">
      <c r="A20" s="99"/>
      <c r="B20" s="56"/>
      <c r="C20" s="101"/>
      <c r="D20" s="102"/>
      <c r="E20" s="103"/>
      <c r="G20" s="18"/>
      <c r="H20" s="18" t="s">
        <v>24</v>
      </c>
      <c r="I20" s="18" t="s">
        <v>29</v>
      </c>
      <c r="J20" s="23">
        <v>850</v>
      </c>
      <c r="K20" s="22"/>
      <c r="L20" s="20">
        <f t="shared" si="5"/>
        <v>850</v>
      </c>
      <c r="N20" s="36"/>
      <c r="O20" s="35"/>
      <c r="P20" s="35"/>
      <c r="Q20" s="37"/>
      <c r="R20" s="37"/>
      <c r="T20" s="47">
        <v>43124</v>
      </c>
      <c r="U20" s="48" t="s">
        <v>74</v>
      </c>
      <c r="V20" s="49"/>
      <c r="W20" s="41">
        <f t="shared" si="3"/>
        <v>0</v>
      </c>
      <c r="X20" s="50"/>
      <c r="Y20" s="50"/>
      <c r="AA20" s="51">
        <f t="shared" si="0"/>
        <v>0</v>
      </c>
      <c r="AC20" s="56"/>
      <c r="AD20" s="100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>
        <f t="shared" si="1"/>
        <v>0</v>
      </c>
      <c r="AP20" s="56"/>
      <c r="AQ20" s="56"/>
      <c r="AR20" s="109"/>
      <c r="AS20" s="109"/>
      <c r="AT20" s="56">
        <f>(AQ20*6)+(AR20*8)+(AS20*5)</f>
        <v>0</v>
      </c>
      <c r="AU20" s="56"/>
      <c r="AV20">
        <f t="shared" si="4"/>
        <v>0</v>
      </c>
    </row>
    <row r="21" spans="1:54" x14ac:dyDescent="0.25">
      <c r="A21" s="99"/>
      <c r="B21" s="56"/>
      <c r="C21" s="101"/>
      <c r="D21" s="102"/>
      <c r="E21" s="103"/>
      <c r="G21" s="18"/>
      <c r="H21" s="18" t="s">
        <v>24</v>
      </c>
      <c r="I21" s="18" t="s">
        <v>28</v>
      </c>
      <c r="J21" s="23">
        <v>300</v>
      </c>
      <c r="K21" s="22"/>
      <c r="L21" s="20">
        <f t="shared" si="5"/>
        <v>300</v>
      </c>
      <c r="N21" s="36"/>
      <c r="O21" s="35"/>
      <c r="P21" s="35"/>
      <c r="Q21" s="37"/>
      <c r="R21" s="37"/>
      <c r="T21" s="47">
        <v>43125</v>
      </c>
      <c r="U21" s="48" t="s">
        <v>45</v>
      </c>
      <c r="V21" s="49"/>
      <c r="W21" s="41">
        <f t="shared" si="3"/>
        <v>0</v>
      </c>
      <c r="X21" s="50"/>
      <c r="Y21" s="70"/>
      <c r="AA21" s="51">
        <f t="shared" si="0"/>
        <v>0</v>
      </c>
      <c r="AC21" s="56"/>
      <c r="AD21" s="100"/>
      <c r="AE21" s="100"/>
      <c r="AF21" s="56"/>
      <c r="AG21" s="56"/>
      <c r="AH21" s="56"/>
      <c r="AI21" s="56"/>
      <c r="AJ21" s="56"/>
      <c r="AK21" s="56"/>
      <c r="AL21" s="56"/>
      <c r="AM21" s="56"/>
      <c r="AN21" s="56"/>
      <c r="AO21">
        <f t="shared" si="1"/>
        <v>0</v>
      </c>
      <c r="AP21" s="56"/>
      <c r="AQ21" s="56"/>
      <c r="AR21" s="56"/>
      <c r="AS21" s="109"/>
      <c r="AT21" s="56">
        <f t="shared" ref="AT21:AT84" si="6">(AQ21*6)+(AR21*8)+(AS21*5)</f>
        <v>0</v>
      </c>
      <c r="AU21" s="56"/>
      <c r="AV21">
        <f t="shared" si="4"/>
        <v>0</v>
      </c>
    </row>
    <row r="22" spans="1:54" x14ac:dyDescent="0.25">
      <c r="A22" s="99"/>
      <c r="B22" s="56"/>
      <c r="C22" s="101"/>
      <c r="D22" s="102"/>
      <c r="E22" s="103"/>
      <c r="G22" s="18"/>
      <c r="H22" s="18" t="s">
        <v>24</v>
      </c>
      <c r="I22" s="18" t="s">
        <v>89</v>
      </c>
      <c r="J22" s="23">
        <v>100</v>
      </c>
      <c r="K22" s="22"/>
      <c r="L22" s="20">
        <f t="shared" si="5"/>
        <v>100</v>
      </c>
      <c r="N22" s="36"/>
      <c r="O22" s="35"/>
      <c r="P22" s="35"/>
      <c r="Q22" s="37"/>
      <c r="R22" s="37"/>
      <c r="T22" s="47">
        <v>43126</v>
      </c>
      <c r="U22" s="48" t="s">
        <v>70</v>
      </c>
      <c r="V22" s="49"/>
      <c r="W22" s="41">
        <f t="shared" si="3"/>
        <v>0</v>
      </c>
      <c r="X22" s="67"/>
      <c r="Y22" s="67"/>
      <c r="AA22" s="51">
        <f t="shared" si="0"/>
        <v>0</v>
      </c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>
        <f t="shared" si="1"/>
        <v>0</v>
      </c>
      <c r="AP22" s="56"/>
      <c r="AQ22" s="56"/>
      <c r="AR22" s="56"/>
      <c r="AS22" s="56"/>
      <c r="AT22" s="56">
        <f t="shared" si="6"/>
        <v>0</v>
      </c>
      <c r="AU22" s="56"/>
      <c r="AV22">
        <f t="shared" si="4"/>
        <v>0</v>
      </c>
    </row>
    <row r="23" spans="1:54" x14ac:dyDescent="0.25">
      <c r="A23" s="99"/>
      <c r="B23" s="56"/>
      <c r="C23" s="101"/>
      <c r="D23" s="102"/>
      <c r="E23" s="103"/>
      <c r="G23" s="18"/>
      <c r="H23" s="18" t="s">
        <v>24</v>
      </c>
      <c r="I23" s="18" t="s">
        <v>66</v>
      </c>
      <c r="J23" s="23">
        <v>300</v>
      </c>
      <c r="K23" s="22"/>
      <c r="L23" s="20">
        <f t="shared" si="5"/>
        <v>300</v>
      </c>
      <c r="N23" s="36"/>
      <c r="O23" s="35"/>
      <c r="P23" s="35"/>
      <c r="Q23" s="37"/>
      <c r="R23" s="37"/>
      <c r="S23" s="73"/>
      <c r="T23" s="47">
        <v>43127</v>
      </c>
      <c r="U23" s="48" t="s">
        <v>71</v>
      </c>
      <c r="V23" s="49"/>
      <c r="W23" s="41">
        <f t="shared" si="3"/>
        <v>0</v>
      </c>
      <c r="X23" s="50"/>
      <c r="Y23" s="50"/>
      <c r="AA23" s="51">
        <f t="shared" si="0"/>
        <v>0</v>
      </c>
      <c r="AC23" s="56"/>
      <c r="AD23" s="56"/>
      <c r="AE23" s="56"/>
      <c r="AF23" s="109"/>
      <c r="AG23" s="56"/>
      <c r="AH23" s="56"/>
      <c r="AI23" s="56"/>
      <c r="AJ23" s="56"/>
      <c r="AK23" s="56"/>
      <c r="AL23" s="56"/>
      <c r="AM23" s="56"/>
      <c r="AN23" s="56"/>
      <c r="AO23" s="38">
        <f t="shared" si="1"/>
        <v>0</v>
      </c>
      <c r="AP23" s="56"/>
      <c r="AQ23" s="56"/>
      <c r="AR23" s="56"/>
      <c r="AS23" s="56"/>
      <c r="AT23" s="56">
        <f t="shared" si="6"/>
        <v>0</v>
      </c>
      <c r="AU23" s="56"/>
      <c r="AV23">
        <f t="shared" si="4"/>
        <v>0</v>
      </c>
    </row>
    <row r="24" spans="1:54" x14ac:dyDescent="0.25">
      <c r="A24" s="99"/>
      <c r="B24" s="56"/>
      <c r="C24" s="101"/>
      <c r="D24" s="102"/>
      <c r="E24" s="103"/>
      <c r="G24" s="59">
        <v>42802</v>
      </c>
      <c r="H24" s="18" t="s">
        <v>63</v>
      </c>
      <c r="I24" s="18" t="s">
        <v>64</v>
      </c>
      <c r="J24" s="23">
        <v>140</v>
      </c>
      <c r="K24" s="22"/>
      <c r="L24" s="20">
        <f>J24-K24</f>
        <v>140</v>
      </c>
      <c r="N24" s="36"/>
      <c r="O24" s="35"/>
      <c r="P24" s="35"/>
      <c r="Q24" s="37"/>
      <c r="R24" s="37"/>
      <c r="T24" s="47">
        <v>43128</v>
      </c>
      <c r="U24" s="48" t="s">
        <v>72</v>
      </c>
      <c r="V24" s="49"/>
      <c r="W24" s="41">
        <f t="shared" si="3"/>
        <v>0</v>
      </c>
      <c r="X24" s="50"/>
      <c r="Y24" s="50"/>
      <c r="AA24" s="51">
        <f t="shared" si="0"/>
        <v>0</v>
      </c>
      <c r="AC24" s="56"/>
      <c r="AD24" s="56"/>
      <c r="AE24" s="56"/>
      <c r="AF24" s="95"/>
      <c r="AG24" s="56"/>
      <c r="AH24" s="56"/>
      <c r="AI24" s="56"/>
      <c r="AJ24" s="56"/>
      <c r="AK24" s="56"/>
      <c r="AL24" s="56"/>
      <c r="AM24" s="56"/>
      <c r="AN24" s="56"/>
      <c r="AO24">
        <f t="shared" si="1"/>
        <v>0</v>
      </c>
      <c r="AP24" s="56"/>
      <c r="AQ24" s="109"/>
      <c r="AR24" s="56"/>
      <c r="AS24" s="56"/>
      <c r="AT24" s="56">
        <f t="shared" si="6"/>
        <v>0</v>
      </c>
      <c r="AU24" s="56"/>
      <c r="AV24">
        <f t="shared" si="4"/>
        <v>0</v>
      </c>
    </row>
    <row r="25" spans="1:54" x14ac:dyDescent="0.25">
      <c r="A25" s="99"/>
      <c r="B25" s="56"/>
      <c r="C25" s="101"/>
      <c r="D25" s="102"/>
      <c r="E25" s="103"/>
      <c r="G25" s="59">
        <v>42802</v>
      </c>
      <c r="H25" s="18" t="s">
        <v>63</v>
      </c>
      <c r="I25" s="18" t="s">
        <v>65</v>
      </c>
      <c r="J25" s="23">
        <v>200</v>
      </c>
      <c r="K25" s="22"/>
      <c r="L25" s="20">
        <f>J25-K25</f>
        <v>200</v>
      </c>
      <c r="N25" s="36"/>
      <c r="O25" s="35"/>
      <c r="P25" s="35"/>
      <c r="Q25" s="37"/>
      <c r="R25" s="37"/>
      <c r="T25" s="47">
        <v>43129</v>
      </c>
      <c r="U25" s="48" t="s">
        <v>73</v>
      </c>
      <c r="V25" s="49"/>
      <c r="W25" s="41">
        <f t="shared" si="3"/>
        <v>0</v>
      </c>
      <c r="X25" s="50"/>
      <c r="Y25" s="50"/>
      <c r="AA25" s="51">
        <f t="shared" si="0"/>
        <v>0</v>
      </c>
      <c r="AC25" s="56"/>
      <c r="AD25" s="56"/>
      <c r="AE25" s="56"/>
      <c r="AF25" s="56"/>
      <c r="AG25" s="56"/>
      <c r="AH25" s="95"/>
      <c r="AI25" s="56"/>
      <c r="AJ25" s="56"/>
      <c r="AK25" s="56"/>
      <c r="AL25" s="56"/>
      <c r="AM25" s="56"/>
      <c r="AN25" s="56"/>
      <c r="AO25">
        <f t="shared" si="1"/>
        <v>0</v>
      </c>
      <c r="AP25" s="56"/>
      <c r="AQ25" s="56"/>
      <c r="AR25" s="56"/>
      <c r="AS25" s="56"/>
      <c r="AT25" s="56">
        <f t="shared" si="6"/>
        <v>0</v>
      </c>
      <c r="AU25" s="56"/>
      <c r="AV25">
        <f t="shared" si="4"/>
        <v>0</v>
      </c>
    </row>
    <row r="26" spans="1:54" x14ac:dyDescent="0.25">
      <c r="A26" s="99"/>
      <c r="B26" s="56"/>
      <c r="C26" s="101"/>
      <c r="D26" s="102"/>
      <c r="E26" s="103"/>
      <c r="G26" s="18"/>
      <c r="H26" s="18" t="s">
        <v>67</v>
      </c>
      <c r="I26" s="18" t="s">
        <v>68</v>
      </c>
      <c r="J26" s="23">
        <v>1800</v>
      </c>
      <c r="K26" s="22">
        <v>600</v>
      </c>
      <c r="L26" s="20">
        <f>J26-K26</f>
        <v>1200</v>
      </c>
      <c r="N26" s="36"/>
      <c r="O26" s="35"/>
      <c r="P26" s="35"/>
      <c r="Q26" s="37"/>
      <c r="R26" s="37"/>
      <c r="T26" s="47">
        <v>43130</v>
      </c>
      <c r="U26" s="48" t="s">
        <v>69</v>
      </c>
      <c r="V26" s="49"/>
      <c r="W26" s="41">
        <f t="shared" si="3"/>
        <v>0</v>
      </c>
      <c r="X26" s="50"/>
      <c r="Y26" s="50"/>
      <c r="AA26" s="51">
        <f t="shared" si="0"/>
        <v>0</v>
      </c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>
        <f t="shared" si="1"/>
        <v>0</v>
      </c>
      <c r="AP26" s="56"/>
      <c r="AQ26" s="56"/>
      <c r="AR26" s="56"/>
      <c r="AS26" s="56"/>
      <c r="AT26" s="56">
        <f t="shared" si="6"/>
        <v>0</v>
      </c>
      <c r="AU26" s="56"/>
      <c r="AV26">
        <f t="shared" si="4"/>
        <v>0</v>
      </c>
    </row>
    <row r="27" spans="1:54" x14ac:dyDescent="0.25">
      <c r="A27" s="99"/>
      <c r="B27" s="56"/>
      <c r="C27" s="101"/>
      <c r="D27" s="102"/>
      <c r="E27" s="103"/>
      <c r="G27" s="59">
        <v>43005</v>
      </c>
      <c r="H27" s="18" t="s">
        <v>23</v>
      </c>
      <c r="I27" s="18" t="s">
        <v>94</v>
      </c>
      <c r="J27" s="23">
        <v>3200</v>
      </c>
      <c r="K27" s="22"/>
      <c r="L27" s="20">
        <f t="shared" ref="L27:L64" si="7">J27-K27</f>
        <v>3200</v>
      </c>
      <c r="N27" s="36"/>
      <c r="O27" s="35"/>
      <c r="P27" s="35"/>
      <c r="Q27" s="37"/>
      <c r="R27" s="37"/>
      <c r="T27" s="47">
        <v>43131</v>
      </c>
      <c r="U27" s="48" t="s">
        <v>74</v>
      </c>
      <c r="V27" s="49"/>
      <c r="W27" s="41">
        <f t="shared" si="3"/>
        <v>0</v>
      </c>
      <c r="X27" s="50"/>
      <c r="Y27" s="50"/>
      <c r="AA27" s="51">
        <f t="shared" si="0"/>
        <v>0</v>
      </c>
      <c r="AB27" s="38"/>
      <c r="AC27" s="56"/>
      <c r="AD27" s="56"/>
      <c r="AE27" s="109"/>
      <c r="AF27" s="56"/>
      <c r="AG27" s="56"/>
      <c r="AH27" s="56"/>
      <c r="AI27" s="56"/>
      <c r="AJ27" s="56"/>
      <c r="AK27" s="56"/>
      <c r="AL27" s="56"/>
      <c r="AM27" s="56"/>
      <c r="AN27" s="56"/>
      <c r="AO27">
        <f t="shared" si="1"/>
        <v>0</v>
      </c>
      <c r="AP27" s="56"/>
      <c r="AQ27" s="56"/>
      <c r="AR27" s="56"/>
      <c r="AS27" s="56"/>
      <c r="AT27" s="56">
        <f t="shared" si="6"/>
        <v>0</v>
      </c>
      <c r="AU27" s="56"/>
      <c r="AV27">
        <f t="shared" si="4"/>
        <v>0</v>
      </c>
    </row>
    <row r="28" spans="1:54" x14ac:dyDescent="0.25">
      <c r="A28" s="99"/>
      <c r="B28" s="56"/>
      <c r="C28" s="101"/>
      <c r="D28" s="102"/>
      <c r="E28" s="103"/>
      <c r="G28" s="59">
        <v>43010</v>
      </c>
      <c r="H28" s="18" t="s">
        <v>95</v>
      </c>
      <c r="I28" s="18" t="s">
        <v>96</v>
      </c>
      <c r="J28" s="23">
        <v>100</v>
      </c>
      <c r="K28" s="22"/>
      <c r="L28" s="20">
        <f t="shared" si="7"/>
        <v>100</v>
      </c>
      <c r="N28" s="36"/>
      <c r="O28" s="35"/>
      <c r="P28" s="35"/>
      <c r="Q28" s="37"/>
      <c r="R28" s="37"/>
      <c r="T28" s="47">
        <v>43132</v>
      </c>
      <c r="U28" s="48" t="s">
        <v>45</v>
      </c>
      <c r="V28" s="49"/>
      <c r="W28" s="41">
        <f t="shared" si="3"/>
        <v>0</v>
      </c>
      <c r="X28" s="50"/>
      <c r="Y28" s="50"/>
      <c r="AA28" s="51">
        <f t="shared" si="0"/>
        <v>0</v>
      </c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>
        <f t="shared" si="1"/>
        <v>0</v>
      </c>
      <c r="AP28" s="56"/>
      <c r="AQ28" s="56"/>
      <c r="AR28" s="56"/>
      <c r="AS28" s="56"/>
      <c r="AT28" s="56">
        <f t="shared" si="6"/>
        <v>0</v>
      </c>
      <c r="AU28" s="56"/>
      <c r="AV28">
        <f t="shared" si="4"/>
        <v>0</v>
      </c>
    </row>
    <row r="29" spans="1:54" x14ac:dyDescent="0.25">
      <c r="A29" s="99"/>
      <c r="B29" s="56"/>
      <c r="C29" s="101"/>
      <c r="D29" s="102"/>
      <c r="E29" s="103"/>
      <c r="G29" s="18" t="s">
        <v>98</v>
      </c>
      <c r="H29" s="18" t="s">
        <v>26</v>
      </c>
      <c r="I29" s="18" t="s">
        <v>97</v>
      </c>
      <c r="J29" s="23">
        <v>1040</v>
      </c>
      <c r="K29" s="22"/>
      <c r="L29" s="20">
        <f t="shared" si="7"/>
        <v>1040</v>
      </c>
      <c r="N29" s="36"/>
      <c r="O29" s="35"/>
      <c r="P29" s="35"/>
      <c r="Q29" s="37"/>
      <c r="R29" s="37"/>
      <c r="T29" s="47">
        <v>43133</v>
      </c>
      <c r="U29" s="48" t="s">
        <v>70</v>
      </c>
      <c r="V29" s="49"/>
      <c r="W29" s="69">
        <f t="shared" si="3"/>
        <v>0</v>
      </c>
      <c r="X29" s="50"/>
      <c r="Y29" s="84"/>
      <c r="AA29" s="51">
        <f t="shared" si="0"/>
        <v>0</v>
      </c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>
        <f t="shared" si="1"/>
        <v>0</v>
      </c>
      <c r="AP29" s="109"/>
      <c r="AQ29" s="56"/>
      <c r="AR29" s="56"/>
      <c r="AS29" s="109"/>
      <c r="AT29" s="56">
        <f t="shared" si="6"/>
        <v>0</v>
      </c>
      <c r="AU29" s="109"/>
      <c r="AV29">
        <f t="shared" si="4"/>
        <v>0</v>
      </c>
    </row>
    <row r="30" spans="1:54" x14ac:dyDescent="0.25">
      <c r="A30" s="99"/>
      <c r="B30" s="56"/>
      <c r="C30" s="101"/>
      <c r="D30" s="102"/>
      <c r="E30" s="103"/>
      <c r="G30" s="18"/>
      <c r="H30" s="18" t="s">
        <v>26</v>
      </c>
      <c r="I30" s="18" t="s">
        <v>99</v>
      </c>
      <c r="J30" s="23">
        <v>3500</v>
      </c>
      <c r="K30" s="22">
        <v>100</v>
      </c>
      <c r="L30" s="20">
        <f t="shared" si="7"/>
        <v>3400</v>
      </c>
      <c r="N30" s="36"/>
      <c r="O30" s="35"/>
      <c r="P30" s="35"/>
      <c r="Q30" s="37"/>
      <c r="R30" s="37"/>
      <c r="T30" s="47">
        <v>43134</v>
      </c>
      <c r="U30" s="48" t="s">
        <v>71</v>
      </c>
      <c r="V30" s="49"/>
      <c r="W30" s="41">
        <f t="shared" si="3"/>
        <v>0</v>
      </c>
      <c r="X30" s="50"/>
      <c r="Y30" s="50"/>
      <c r="AA30" s="51">
        <f t="shared" si="0"/>
        <v>0</v>
      </c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>
        <f t="shared" si="1"/>
        <v>0</v>
      </c>
      <c r="AP30" s="95"/>
      <c r="AQ30" s="56"/>
      <c r="AR30" s="56"/>
      <c r="AS30" s="56"/>
      <c r="AT30" s="56">
        <f t="shared" si="6"/>
        <v>0</v>
      </c>
      <c r="AU30" s="56"/>
      <c r="AV30">
        <f t="shared" si="4"/>
        <v>0</v>
      </c>
    </row>
    <row r="31" spans="1:54" x14ac:dyDescent="0.25">
      <c r="A31" s="99"/>
      <c r="B31" s="56"/>
      <c r="C31" s="101"/>
      <c r="D31" s="102"/>
      <c r="E31" s="103"/>
      <c r="G31" s="18"/>
      <c r="H31" s="18" t="s">
        <v>23</v>
      </c>
      <c r="I31" s="18" t="s">
        <v>100</v>
      </c>
      <c r="J31" s="23">
        <v>5300</v>
      </c>
      <c r="K31" s="22"/>
      <c r="L31" s="20">
        <f t="shared" si="7"/>
        <v>5300</v>
      </c>
      <c r="N31" s="36"/>
      <c r="O31" s="35"/>
      <c r="P31" s="35"/>
      <c r="Q31" s="37"/>
      <c r="R31" s="37"/>
      <c r="T31" s="47">
        <v>43135</v>
      </c>
      <c r="U31" s="48" t="s">
        <v>72</v>
      </c>
      <c r="V31" s="49"/>
      <c r="W31" s="41">
        <f t="shared" si="3"/>
        <v>0</v>
      </c>
      <c r="X31" s="50"/>
      <c r="Y31" s="50"/>
      <c r="AA31" s="51">
        <f t="shared" si="0"/>
        <v>0</v>
      </c>
      <c r="AC31" s="109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>
        <f t="shared" si="1"/>
        <v>0</v>
      </c>
      <c r="AP31" s="56"/>
      <c r="AQ31" s="56"/>
      <c r="AR31" s="56"/>
      <c r="AS31" s="56"/>
      <c r="AT31" s="56">
        <f t="shared" si="6"/>
        <v>0</v>
      </c>
      <c r="AU31" s="102"/>
      <c r="AV31">
        <f t="shared" si="4"/>
        <v>0</v>
      </c>
    </row>
    <row r="32" spans="1:54" x14ac:dyDescent="0.25">
      <c r="A32" s="99"/>
      <c r="B32" s="56"/>
      <c r="C32" s="101"/>
      <c r="D32" s="102"/>
      <c r="E32" s="103"/>
      <c r="G32" s="18"/>
      <c r="H32" s="18" t="s">
        <v>26</v>
      </c>
      <c r="I32" s="18" t="s">
        <v>101</v>
      </c>
      <c r="J32" s="23">
        <v>160</v>
      </c>
      <c r="K32" s="22"/>
      <c r="L32" s="20">
        <f t="shared" si="7"/>
        <v>160</v>
      </c>
      <c r="N32" s="36"/>
      <c r="O32" s="35"/>
      <c r="P32" s="35"/>
      <c r="Q32" s="37"/>
      <c r="R32" s="37"/>
      <c r="T32" s="47">
        <v>43136</v>
      </c>
      <c r="U32" s="48" t="s">
        <v>73</v>
      </c>
      <c r="V32" s="49"/>
      <c r="W32" s="41">
        <f t="shared" si="3"/>
        <v>0</v>
      </c>
      <c r="X32" s="50"/>
      <c r="Y32" s="50"/>
      <c r="AA32" s="51">
        <f t="shared" si="0"/>
        <v>0</v>
      </c>
      <c r="AB32" s="71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>
        <f t="shared" si="1"/>
        <v>0</v>
      </c>
      <c r="AP32" s="56"/>
      <c r="AQ32" s="56"/>
      <c r="AR32" s="56"/>
      <c r="AS32" s="56"/>
      <c r="AT32" s="56">
        <f t="shared" si="6"/>
        <v>0</v>
      </c>
      <c r="AU32" s="56"/>
      <c r="AV32">
        <f t="shared" si="4"/>
        <v>0</v>
      </c>
    </row>
    <row r="33" spans="1:50" x14ac:dyDescent="0.25">
      <c r="A33" s="99"/>
      <c r="B33" s="56"/>
      <c r="C33" s="101"/>
      <c r="D33" s="102"/>
      <c r="E33" s="103"/>
      <c r="G33" s="18"/>
      <c r="H33" s="18"/>
      <c r="I33" s="18"/>
      <c r="J33" s="23"/>
      <c r="K33" s="22"/>
      <c r="L33" s="20">
        <f t="shared" si="7"/>
        <v>0</v>
      </c>
      <c r="N33" s="36"/>
      <c r="O33" s="35"/>
      <c r="P33" s="35"/>
      <c r="Q33" s="37"/>
      <c r="R33" s="37"/>
      <c r="T33" s="47">
        <v>43137</v>
      </c>
      <c r="U33" s="48" t="s">
        <v>69</v>
      </c>
      <c r="V33" s="49"/>
      <c r="W33" s="41">
        <f t="shared" si="3"/>
        <v>0</v>
      </c>
      <c r="X33" s="50"/>
      <c r="Y33" s="50"/>
      <c r="AA33" s="51">
        <f t="shared" si="0"/>
        <v>0</v>
      </c>
      <c r="AC33" s="56"/>
      <c r="AD33" s="56"/>
      <c r="AE33" s="109"/>
      <c r="AF33" s="56"/>
      <c r="AG33" s="56"/>
      <c r="AH33" s="56"/>
      <c r="AI33" s="56"/>
      <c r="AJ33" s="56"/>
      <c r="AK33" s="56"/>
      <c r="AL33" s="56"/>
      <c r="AM33" s="56"/>
      <c r="AN33" s="56"/>
      <c r="AO33">
        <f t="shared" si="1"/>
        <v>0</v>
      </c>
      <c r="AP33" s="56"/>
      <c r="AQ33" s="56"/>
      <c r="AR33" s="56"/>
      <c r="AS33" s="56"/>
      <c r="AT33" s="56">
        <f t="shared" si="6"/>
        <v>0</v>
      </c>
      <c r="AU33" s="56"/>
      <c r="AV33">
        <f t="shared" si="4"/>
        <v>0</v>
      </c>
    </row>
    <row r="34" spans="1:50" x14ac:dyDescent="0.25">
      <c r="A34" s="99"/>
      <c r="B34" s="56"/>
      <c r="C34" s="101"/>
      <c r="D34" s="102"/>
      <c r="E34" s="103"/>
      <c r="G34" s="18"/>
      <c r="H34" s="18"/>
      <c r="I34" s="18"/>
      <c r="J34" s="23"/>
      <c r="K34" s="22"/>
      <c r="L34" s="20">
        <f t="shared" si="7"/>
        <v>0</v>
      </c>
      <c r="N34" s="36"/>
      <c r="O34" s="35"/>
      <c r="P34" s="35"/>
      <c r="Q34" s="37"/>
      <c r="R34" s="37"/>
      <c r="T34" s="47">
        <v>43138</v>
      </c>
      <c r="U34" s="48" t="s">
        <v>74</v>
      </c>
      <c r="V34" s="49"/>
      <c r="W34" s="41">
        <f t="shared" si="3"/>
        <v>0</v>
      </c>
      <c r="X34" s="50"/>
      <c r="Y34" s="50"/>
      <c r="AA34" s="51">
        <f t="shared" si="0"/>
        <v>0</v>
      </c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>
        <f t="shared" si="1"/>
        <v>0</v>
      </c>
      <c r="AP34" s="56"/>
      <c r="AQ34" s="56"/>
      <c r="AR34" s="56"/>
      <c r="AS34" s="56"/>
      <c r="AT34" s="56">
        <f t="shared" si="6"/>
        <v>0</v>
      </c>
      <c r="AU34" s="56"/>
      <c r="AV34">
        <f t="shared" si="4"/>
        <v>0</v>
      </c>
    </row>
    <row r="35" spans="1:50" x14ac:dyDescent="0.25">
      <c r="A35" s="99"/>
      <c r="B35" s="56"/>
      <c r="C35" s="101"/>
      <c r="D35" s="102"/>
      <c r="E35" s="103"/>
      <c r="G35" s="18"/>
      <c r="H35" s="18"/>
      <c r="I35" s="18"/>
      <c r="J35" s="23"/>
      <c r="K35" s="22"/>
      <c r="L35" s="20">
        <f t="shared" si="7"/>
        <v>0</v>
      </c>
      <c r="N35" s="36"/>
      <c r="O35" s="35"/>
      <c r="P35" s="35"/>
      <c r="Q35" s="37"/>
      <c r="R35" s="37"/>
      <c r="T35" s="47">
        <v>43139</v>
      </c>
      <c r="U35" s="48" t="s">
        <v>45</v>
      </c>
      <c r="V35" s="49"/>
      <c r="W35" s="41">
        <f t="shared" si="3"/>
        <v>0</v>
      </c>
      <c r="X35" s="50"/>
      <c r="Y35" s="50"/>
      <c r="AA35" s="51">
        <f t="shared" si="0"/>
        <v>0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>
        <f t="shared" si="1"/>
        <v>0</v>
      </c>
      <c r="AP35" s="56"/>
      <c r="AQ35" s="56"/>
      <c r="AR35" s="56"/>
      <c r="AS35" s="56"/>
      <c r="AT35" s="56">
        <f t="shared" si="6"/>
        <v>0</v>
      </c>
      <c r="AU35" s="56"/>
      <c r="AV35">
        <f t="shared" si="4"/>
        <v>0</v>
      </c>
    </row>
    <row r="36" spans="1:50" x14ac:dyDescent="0.25">
      <c r="A36" s="99"/>
      <c r="B36" s="56"/>
      <c r="C36" s="101"/>
      <c r="D36" s="102"/>
      <c r="E36" s="103"/>
      <c r="G36" s="18"/>
      <c r="H36" s="18"/>
      <c r="I36" s="18"/>
      <c r="J36" s="23"/>
      <c r="K36" s="22"/>
      <c r="L36" s="20">
        <f t="shared" si="7"/>
        <v>0</v>
      </c>
      <c r="N36" s="36"/>
      <c r="O36" s="35"/>
      <c r="P36" s="35"/>
      <c r="Q36" s="37"/>
      <c r="R36" s="37"/>
      <c r="T36" s="47">
        <v>43140</v>
      </c>
      <c r="U36" s="48" t="s">
        <v>70</v>
      </c>
      <c r="V36" s="49"/>
      <c r="W36" s="41">
        <f t="shared" si="3"/>
        <v>0</v>
      </c>
      <c r="X36" s="50"/>
      <c r="Y36" s="50"/>
      <c r="AA36" s="51">
        <f t="shared" si="0"/>
        <v>0</v>
      </c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>
        <f t="shared" si="1"/>
        <v>0</v>
      </c>
      <c r="AP36" s="56"/>
      <c r="AQ36" s="56"/>
      <c r="AR36" s="56"/>
      <c r="AS36" s="56"/>
      <c r="AT36" s="56">
        <f t="shared" si="6"/>
        <v>0</v>
      </c>
      <c r="AU36" s="56"/>
      <c r="AV36">
        <f t="shared" si="4"/>
        <v>0</v>
      </c>
    </row>
    <row r="37" spans="1:50" x14ac:dyDescent="0.25">
      <c r="A37" s="105"/>
      <c r="B37" s="56"/>
      <c r="C37" s="101"/>
      <c r="D37" s="102"/>
      <c r="E37" s="103"/>
      <c r="G37" s="18"/>
      <c r="H37" s="18"/>
      <c r="I37" s="18"/>
      <c r="J37" s="23"/>
      <c r="K37" s="22"/>
      <c r="L37" s="20">
        <f t="shared" si="7"/>
        <v>0</v>
      </c>
      <c r="N37" s="36"/>
      <c r="O37" s="35"/>
      <c r="P37" s="35"/>
      <c r="Q37" s="37"/>
      <c r="R37" s="37"/>
      <c r="T37" s="47">
        <v>43141</v>
      </c>
      <c r="U37" s="48" t="s">
        <v>71</v>
      </c>
      <c r="V37" s="49"/>
      <c r="W37" s="41">
        <f t="shared" si="3"/>
        <v>0</v>
      </c>
      <c r="X37" s="50"/>
      <c r="Y37" s="50"/>
      <c r="AA37" s="51">
        <f t="shared" si="0"/>
        <v>0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>
        <f t="shared" si="1"/>
        <v>0</v>
      </c>
      <c r="AP37" s="56"/>
      <c r="AQ37" s="56"/>
      <c r="AR37" s="56"/>
      <c r="AS37" s="56"/>
      <c r="AT37" s="56">
        <f t="shared" si="6"/>
        <v>0</v>
      </c>
      <c r="AU37" s="56"/>
      <c r="AV37">
        <f t="shared" si="4"/>
        <v>0</v>
      </c>
    </row>
    <row r="38" spans="1:50" x14ac:dyDescent="0.25">
      <c r="A38" s="99"/>
      <c r="B38" s="56"/>
      <c r="C38" s="101"/>
      <c r="D38" s="102"/>
      <c r="E38" s="103"/>
      <c r="G38" s="18"/>
      <c r="H38" s="18"/>
      <c r="I38" s="18"/>
      <c r="J38" s="23"/>
      <c r="K38" s="22"/>
      <c r="L38" s="20">
        <f t="shared" si="7"/>
        <v>0</v>
      </c>
      <c r="N38" s="36"/>
      <c r="O38" s="35"/>
      <c r="P38" s="35"/>
      <c r="Q38" s="37"/>
      <c r="R38" s="37"/>
      <c r="T38" s="47">
        <v>43142</v>
      </c>
      <c r="U38" s="48" t="s">
        <v>72</v>
      </c>
      <c r="V38" s="49"/>
      <c r="W38" s="41">
        <f t="shared" si="3"/>
        <v>0</v>
      </c>
      <c r="X38" s="50"/>
      <c r="Y38" s="50"/>
      <c r="AA38" s="51">
        <f t="shared" si="0"/>
        <v>0</v>
      </c>
      <c r="AC38" s="56"/>
      <c r="AD38" s="56"/>
      <c r="AE38" s="56"/>
      <c r="AF38" s="56"/>
      <c r="AG38" s="102"/>
      <c r="AH38" s="56"/>
      <c r="AI38" s="56"/>
      <c r="AJ38" s="56"/>
      <c r="AK38" s="56"/>
      <c r="AL38" s="56"/>
      <c r="AM38" s="56"/>
      <c r="AN38" s="56"/>
      <c r="AO38">
        <f t="shared" si="1"/>
        <v>0</v>
      </c>
      <c r="AP38" s="56"/>
      <c r="AQ38" s="56"/>
      <c r="AR38" s="56"/>
      <c r="AS38" s="56"/>
      <c r="AT38" s="56">
        <f t="shared" si="6"/>
        <v>0</v>
      </c>
      <c r="AU38" s="56"/>
      <c r="AV38">
        <f t="shared" si="4"/>
        <v>0</v>
      </c>
    </row>
    <row r="39" spans="1:50" x14ac:dyDescent="0.25">
      <c r="A39" s="99"/>
      <c r="B39" s="56"/>
      <c r="C39" s="101"/>
      <c r="D39" s="102"/>
      <c r="E39" s="103"/>
      <c r="G39" s="18"/>
      <c r="H39" s="18"/>
      <c r="I39" s="18"/>
      <c r="J39" s="23"/>
      <c r="K39" s="22"/>
      <c r="L39" s="20">
        <f t="shared" si="7"/>
        <v>0</v>
      </c>
      <c r="N39" s="36"/>
      <c r="O39" s="35"/>
      <c r="P39" s="35"/>
      <c r="Q39" s="37"/>
      <c r="R39" s="37"/>
      <c r="T39" s="47">
        <v>43143</v>
      </c>
      <c r="U39" s="48" t="s">
        <v>73</v>
      </c>
      <c r="V39" s="49"/>
      <c r="W39" s="41">
        <f t="shared" si="3"/>
        <v>0</v>
      </c>
      <c r="X39" s="50"/>
      <c r="Y39" s="50"/>
      <c r="AA39" s="51">
        <f t="shared" si="0"/>
        <v>0</v>
      </c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>
        <f t="shared" si="1"/>
        <v>0</v>
      </c>
      <c r="AP39" s="56"/>
      <c r="AQ39" s="56"/>
      <c r="AR39" s="56"/>
      <c r="AS39" s="56"/>
      <c r="AT39" s="56">
        <f t="shared" si="6"/>
        <v>0</v>
      </c>
      <c r="AU39" s="56"/>
      <c r="AV39">
        <f t="shared" si="4"/>
        <v>0</v>
      </c>
    </row>
    <row r="40" spans="1:50" x14ac:dyDescent="0.25">
      <c r="A40" s="99"/>
      <c r="B40" s="56"/>
      <c r="C40" s="101"/>
      <c r="D40" s="102"/>
      <c r="E40" s="103"/>
      <c r="G40" s="18"/>
      <c r="H40" s="18"/>
      <c r="I40" s="18"/>
      <c r="J40" s="23"/>
      <c r="K40" s="22"/>
      <c r="L40" s="20">
        <f t="shared" si="7"/>
        <v>0</v>
      </c>
      <c r="N40" s="36"/>
      <c r="O40" s="35"/>
      <c r="P40" s="35"/>
      <c r="Q40" s="37"/>
      <c r="R40" s="37"/>
      <c r="T40" s="47">
        <v>43144</v>
      </c>
      <c r="U40" s="48" t="s">
        <v>69</v>
      </c>
      <c r="V40" s="49"/>
      <c r="W40" s="41">
        <f t="shared" si="3"/>
        <v>0</v>
      </c>
      <c r="X40" s="50"/>
      <c r="Y40" s="50"/>
      <c r="AA40" s="51">
        <f t="shared" si="0"/>
        <v>0</v>
      </c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>
        <f t="shared" si="1"/>
        <v>0</v>
      </c>
      <c r="AP40" s="56"/>
      <c r="AQ40" s="56"/>
      <c r="AR40" s="56"/>
      <c r="AS40" s="56"/>
      <c r="AT40" s="56">
        <f t="shared" si="6"/>
        <v>0</v>
      </c>
      <c r="AU40" s="56"/>
      <c r="AV40">
        <f t="shared" si="4"/>
        <v>0</v>
      </c>
    </row>
    <row r="41" spans="1:50" x14ac:dyDescent="0.25">
      <c r="A41" s="99"/>
      <c r="B41" s="56"/>
      <c r="C41" s="101"/>
      <c r="D41" s="102"/>
      <c r="E41" s="103"/>
      <c r="G41" s="18"/>
      <c r="H41" s="18"/>
      <c r="I41" s="18"/>
      <c r="J41" s="23"/>
      <c r="K41" s="22"/>
      <c r="L41" s="20">
        <f t="shared" si="7"/>
        <v>0</v>
      </c>
      <c r="N41" s="36"/>
      <c r="O41" s="35"/>
      <c r="P41" s="35"/>
      <c r="Q41" s="37"/>
      <c r="R41" s="37"/>
      <c r="T41" s="47">
        <v>43145</v>
      </c>
      <c r="U41" s="48" t="s">
        <v>74</v>
      </c>
      <c r="V41" s="49"/>
      <c r="W41" s="41">
        <f t="shared" si="3"/>
        <v>0</v>
      </c>
      <c r="X41" s="50"/>
      <c r="Y41" s="111"/>
      <c r="AA41" s="51">
        <f t="shared" si="0"/>
        <v>0</v>
      </c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>
        <f t="shared" si="1"/>
        <v>0</v>
      </c>
      <c r="AP41" s="56"/>
      <c r="AQ41" s="56"/>
      <c r="AR41" s="56"/>
      <c r="AS41" s="56"/>
      <c r="AT41" s="56">
        <f t="shared" si="6"/>
        <v>0</v>
      </c>
      <c r="AU41" s="56"/>
      <c r="AV41">
        <f t="shared" si="4"/>
        <v>0</v>
      </c>
    </row>
    <row r="42" spans="1:50" x14ac:dyDescent="0.25">
      <c r="A42" s="99"/>
      <c r="B42" s="56"/>
      <c r="C42" s="101"/>
      <c r="D42" s="102"/>
      <c r="E42" s="103"/>
      <c r="G42" s="18"/>
      <c r="H42" s="18"/>
      <c r="I42" s="18"/>
      <c r="J42" s="23"/>
      <c r="K42" s="22"/>
      <c r="L42" s="20">
        <f t="shared" si="7"/>
        <v>0</v>
      </c>
      <c r="N42" s="36"/>
      <c r="O42" s="35"/>
      <c r="P42" s="35"/>
      <c r="Q42" s="37"/>
      <c r="R42" s="37"/>
      <c r="T42" s="47">
        <v>43146</v>
      </c>
      <c r="U42" s="48" t="s">
        <v>45</v>
      </c>
      <c r="V42" s="49"/>
      <c r="W42" s="41">
        <f t="shared" si="3"/>
        <v>0</v>
      </c>
      <c r="X42" s="50"/>
      <c r="Y42" s="50"/>
      <c r="AA42" s="51">
        <f t="shared" si="0"/>
        <v>0</v>
      </c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>
        <f t="shared" si="1"/>
        <v>0</v>
      </c>
      <c r="AP42" s="56"/>
      <c r="AQ42" s="56"/>
      <c r="AR42" s="56"/>
      <c r="AS42" s="56"/>
      <c r="AT42" s="56">
        <f t="shared" si="6"/>
        <v>0</v>
      </c>
      <c r="AU42" s="56"/>
      <c r="AV42">
        <f t="shared" si="4"/>
        <v>0</v>
      </c>
    </row>
    <row r="43" spans="1:50" x14ac:dyDescent="0.25">
      <c r="A43" s="99"/>
      <c r="B43" s="56"/>
      <c r="C43" s="101"/>
      <c r="D43" s="102"/>
      <c r="E43" s="103"/>
      <c r="G43" s="18"/>
      <c r="H43" s="18"/>
      <c r="I43" s="18"/>
      <c r="J43" s="23"/>
      <c r="K43" s="22"/>
      <c r="L43" s="20">
        <f t="shared" si="7"/>
        <v>0</v>
      </c>
      <c r="N43" s="36"/>
      <c r="O43" s="35"/>
      <c r="P43" s="35"/>
      <c r="Q43" s="37"/>
      <c r="R43" s="37"/>
      <c r="T43" s="47">
        <v>43147</v>
      </c>
      <c r="U43" s="48" t="s">
        <v>70</v>
      </c>
      <c r="V43" s="49"/>
      <c r="W43" s="41">
        <f t="shared" si="3"/>
        <v>0</v>
      </c>
      <c r="X43" s="50"/>
      <c r="Y43" s="50"/>
      <c r="AA43" s="51">
        <f t="shared" si="0"/>
        <v>0</v>
      </c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>
        <f t="shared" si="1"/>
        <v>0</v>
      </c>
      <c r="AP43" s="102"/>
      <c r="AQ43" s="56"/>
      <c r="AR43" s="56"/>
      <c r="AS43" s="56"/>
      <c r="AT43" s="56">
        <f t="shared" si="6"/>
        <v>0</v>
      </c>
      <c r="AU43" s="56"/>
      <c r="AV43">
        <f t="shared" si="4"/>
        <v>0</v>
      </c>
    </row>
    <row r="44" spans="1:50" x14ac:dyDescent="0.25">
      <c r="A44" s="99"/>
      <c r="B44" s="56"/>
      <c r="C44" s="56"/>
      <c r="D44" s="102"/>
      <c r="E44" s="56"/>
      <c r="G44" s="18"/>
      <c r="H44" s="18"/>
      <c r="I44" s="18"/>
      <c r="J44" s="23"/>
      <c r="K44" s="22"/>
      <c r="L44" s="20">
        <f t="shared" si="7"/>
        <v>0</v>
      </c>
      <c r="N44" s="36"/>
      <c r="O44" s="35"/>
      <c r="P44" s="35"/>
      <c r="Q44" s="37"/>
      <c r="R44" s="87"/>
      <c r="T44" s="47">
        <v>43148</v>
      </c>
      <c r="U44" s="48" t="s">
        <v>71</v>
      </c>
      <c r="V44" s="72"/>
      <c r="W44" s="41">
        <f t="shared" si="3"/>
        <v>0</v>
      </c>
      <c r="X44" s="50"/>
      <c r="Y44" s="50"/>
      <c r="AA44" s="51">
        <f t="shared" si="0"/>
        <v>0</v>
      </c>
      <c r="AC44" s="100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>
        <f t="shared" si="1"/>
        <v>0</v>
      </c>
      <c r="AP44" s="102"/>
      <c r="AQ44" s="102"/>
      <c r="AR44" s="56"/>
      <c r="AS44" s="56"/>
      <c r="AT44" s="56">
        <f t="shared" si="6"/>
        <v>0</v>
      </c>
      <c r="AU44" s="56"/>
      <c r="AV44">
        <f t="shared" si="4"/>
        <v>0</v>
      </c>
    </row>
    <row r="45" spans="1:50" x14ac:dyDescent="0.25">
      <c r="A45" s="99"/>
      <c r="B45" s="56"/>
      <c r="C45" s="56"/>
      <c r="D45" s="56"/>
      <c r="E45" s="103"/>
      <c r="G45" s="18"/>
      <c r="H45" s="18"/>
      <c r="I45" s="18"/>
      <c r="J45" s="23"/>
      <c r="K45" s="22"/>
      <c r="L45" s="20">
        <f t="shared" si="7"/>
        <v>0</v>
      </c>
      <c r="N45" s="36"/>
      <c r="O45" s="35"/>
      <c r="P45" s="35"/>
      <c r="Q45" s="87"/>
      <c r="R45" s="37"/>
      <c r="T45" s="47">
        <v>43149</v>
      </c>
      <c r="U45" s="48" t="s">
        <v>72</v>
      </c>
      <c r="V45" s="49"/>
      <c r="W45" s="41">
        <f t="shared" si="3"/>
        <v>0</v>
      </c>
      <c r="X45" s="50"/>
      <c r="Y45" s="50"/>
      <c r="AA45" s="51">
        <f t="shared" si="0"/>
        <v>0</v>
      </c>
      <c r="AC45" s="100"/>
      <c r="AD45" s="56"/>
      <c r="AE45" s="102"/>
      <c r="AF45" s="56"/>
      <c r="AG45" s="56"/>
      <c r="AH45" s="56"/>
      <c r="AI45" s="56"/>
      <c r="AJ45" s="56"/>
      <c r="AK45" s="56"/>
      <c r="AL45" s="56"/>
      <c r="AM45" s="56"/>
      <c r="AN45" s="56"/>
      <c r="AO45">
        <f t="shared" si="1"/>
        <v>0</v>
      </c>
      <c r="AP45" s="56"/>
      <c r="AQ45" s="56"/>
      <c r="AR45" s="56"/>
      <c r="AS45" s="56"/>
      <c r="AT45" s="56">
        <f t="shared" si="6"/>
        <v>0</v>
      </c>
      <c r="AU45" s="56"/>
      <c r="AV45">
        <f t="shared" si="4"/>
        <v>0</v>
      </c>
      <c r="AX45" s="38"/>
    </row>
    <row r="46" spans="1:50" x14ac:dyDescent="0.25">
      <c r="A46" s="99"/>
      <c r="B46" s="56"/>
      <c r="C46" s="101"/>
      <c r="D46" s="102"/>
      <c r="E46" s="103"/>
      <c r="G46" s="18"/>
      <c r="H46" s="18"/>
      <c r="I46" s="18"/>
      <c r="J46" s="23"/>
      <c r="K46" s="22"/>
      <c r="L46" s="20">
        <f t="shared" si="7"/>
        <v>0</v>
      </c>
      <c r="N46" s="36"/>
      <c r="O46" s="35"/>
      <c r="P46" s="35"/>
      <c r="Q46" s="37"/>
      <c r="R46" s="37"/>
      <c r="T46" s="47">
        <v>43150</v>
      </c>
      <c r="U46" s="48" t="s">
        <v>73</v>
      </c>
      <c r="V46" s="49"/>
      <c r="W46" s="41">
        <f t="shared" si="3"/>
        <v>0</v>
      </c>
      <c r="X46" s="50"/>
      <c r="Y46" s="50"/>
      <c r="AA46" s="51">
        <f t="shared" si="0"/>
        <v>0</v>
      </c>
      <c r="AC46" s="100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>
        <f t="shared" si="1"/>
        <v>0</v>
      </c>
      <c r="AP46" s="56"/>
      <c r="AQ46" s="56"/>
      <c r="AR46" s="56"/>
      <c r="AS46" s="56"/>
      <c r="AT46" s="56">
        <f t="shared" si="6"/>
        <v>0</v>
      </c>
      <c r="AU46" s="56"/>
      <c r="AV46">
        <f t="shared" si="4"/>
        <v>0</v>
      </c>
    </row>
    <row r="47" spans="1:50" x14ac:dyDescent="0.25">
      <c r="A47" s="99"/>
      <c r="B47" s="56"/>
      <c r="C47" s="101"/>
      <c r="D47" s="102"/>
      <c r="E47" s="103"/>
      <c r="G47" s="18"/>
      <c r="H47" s="18"/>
      <c r="I47" s="18"/>
      <c r="J47" s="23"/>
      <c r="K47" s="22"/>
      <c r="L47" s="20">
        <f t="shared" si="7"/>
        <v>0</v>
      </c>
      <c r="N47" s="36"/>
      <c r="O47" s="35"/>
      <c r="P47" s="35"/>
      <c r="Q47" s="37"/>
      <c r="R47" s="37"/>
      <c r="T47" s="47">
        <v>43151</v>
      </c>
      <c r="U47" s="48" t="s">
        <v>69</v>
      </c>
      <c r="V47" s="49"/>
      <c r="W47" s="41">
        <f t="shared" si="3"/>
        <v>0</v>
      </c>
      <c r="X47" s="50"/>
      <c r="Y47" s="50"/>
      <c r="AA47" s="51">
        <f t="shared" si="0"/>
        <v>0</v>
      </c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>
        <f t="shared" si="1"/>
        <v>0</v>
      </c>
      <c r="AP47" s="56"/>
      <c r="AQ47" s="56"/>
      <c r="AR47" s="56"/>
      <c r="AS47" s="56"/>
      <c r="AT47" s="56">
        <f t="shared" si="6"/>
        <v>0</v>
      </c>
      <c r="AU47" s="56"/>
      <c r="AV47">
        <f t="shared" si="4"/>
        <v>0</v>
      </c>
    </row>
    <row r="48" spans="1:50" x14ac:dyDescent="0.25">
      <c r="A48" s="99"/>
      <c r="B48" s="56"/>
      <c r="C48" s="101"/>
      <c r="D48" s="102"/>
      <c r="E48" s="103"/>
      <c r="G48" s="18"/>
      <c r="H48" s="18"/>
      <c r="I48" s="18"/>
      <c r="J48" s="23"/>
      <c r="K48" s="22"/>
      <c r="L48" s="20">
        <f t="shared" si="7"/>
        <v>0</v>
      </c>
      <c r="N48" s="36"/>
      <c r="O48" s="35"/>
      <c r="P48" s="35"/>
      <c r="Q48" s="37"/>
      <c r="R48" s="37"/>
      <c r="T48" s="47">
        <v>43152</v>
      </c>
      <c r="U48" s="48" t="s">
        <v>74</v>
      </c>
      <c r="V48" s="49"/>
      <c r="W48" s="41">
        <f t="shared" si="3"/>
        <v>0</v>
      </c>
      <c r="X48" s="50"/>
      <c r="Y48" s="50"/>
      <c r="AA48" s="51">
        <f t="shared" si="0"/>
        <v>0</v>
      </c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>
        <f t="shared" si="1"/>
        <v>0</v>
      </c>
      <c r="AP48" s="56"/>
      <c r="AQ48" s="56"/>
      <c r="AR48" s="56"/>
      <c r="AS48" s="56"/>
      <c r="AT48" s="56">
        <f t="shared" si="6"/>
        <v>0</v>
      </c>
      <c r="AU48" s="56"/>
      <c r="AV48">
        <f t="shared" si="4"/>
        <v>0</v>
      </c>
    </row>
    <row r="49" spans="1:48" x14ac:dyDescent="0.25">
      <c r="A49" s="99"/>
      <c r="B49" s="56"/>
      <c r="C49" s="101"/>
      <c r="D49" s="102"/>
      <c r="E49" s="103"/>
      <c r="G49" s="18"/>
      <c r="H49" s="18"/>
      <c r="I49" s="18"/>
      <c r="J49" s="23"/>
      <c r="K49" s="22"/>
      <c r="L49" s="20">
        <f t="shared" si="7"/>
        <v>0</v>
      </c>
      <c r="N49" s="36"/>
      <c r="O49" s="35"/>
      <c r="P49" s="35"/>
      <c r="Q49" s="37"/>
      <c r="R49" s="37"/>
      <c r="T49" s="47">
        <v>43153</v>
      </c>
      <c r="U49" s="48" t="s">
        <v>45</v>
      </c>
      <c r="V49" s="49"/>
      <c r="W49" s="41">
        <f t="shared" si="3"/>
        <v>0</v>
      </c>
      <c r="X49" s="50"/>
      <c r="Y49" s="50"/>
      <c r="AA49" s="51">
        <f t="shared" si="0"/>
        <v>0</v>
      </c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>
        <f t="shared" si="1"/>
        <v>0</v>
      </c>
      <c r="AP49" s="56"/>
      <c r="AQ49" s="56"/>
      <c r="AR49" s="56"/>
      <c r="AS49" s="56"/>
      <c r="AT49" s="56">
        <f t="shared" si="6"/>
        <v>0</v>
      </c>
      <c r="AU49" s="56"/>
      <c r="AV49">
        <f t="shared" si="4"/>
        <v>0</v>
      </c>
    </row>
    <row r="50" spans="1:48" x14ac:dyDescent="0.25">
      <c r="A50" s="99"/>
      <c r="B50" s="56"/>
      <c r="C50" s="101"/>
      <c r="D50" s="102"/>
      <c r="E50" s="103"/>
      <c r="G50" s="18"/>
      <c r="H50" s="18"/>
      <c r="I50" s="18"/>
      <c r="J50" s="23"/>
      <c r="K50" s="22"/>
      <c r="L50" s="20">
        <f t="shared" si="7"/>
        <v>0</v>
      </c>
      <c r="N50" s="36"/>
      <c r="O50" s="35"/>
      <c r="P50" s="35"/>
      <c r="Q50" s="37"/>
      <c r="R50" s="37"/>
      <c r="T50" s="47">
        <v>43154</v>
      </c>
      <c r="U50" s="48" t="s">
        <v>70</v>
      </c>
      <c r="V50" s="49"/>
      <c r="W50" s="41">
        <f t="shared" si="3"/>
        <v>0</v>
      </c>
      <c r="X50" s="50"/>
      <c r="Y50" s="50"/>
      <c r="AA50" s="51">
        <f t="shared" si="0"/>
        <v>0</v>
      </c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>
        <f t="shared" si="1"/>
        <v>0</v>
      </c>
      <c r="AP50" s="56"/>
      <c r="AQ50" s="56"/>
      <c r="AR50" s="56"/>
      <c r="AS50" s="56"/>
      <c r="AT50" s="56">
        <f t="shared" si="6"/>
        <v>0</v>
      </c>
      <c r="AU50" s="56"/>
      <c r="AV50">
        <f t="shared" si="4"/>
        <v>0</v>
      </c>
    </row>
    <row r="51" spans="1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6"/>
      <c r="O51" s="35"/>
      <c r="P51" s="35"/>
      <c r="Q51" s="37"/>
      <c r="R51" s="37"/>
      <c r="T51" s="47">
        <v>43155</v>
      </c>
      <c r="U51" s="48" t="s">
        <v>71</v>
      </c>
      <c r="V51" s="49"/>
      <c r="W51" s="41">
        <f t="shared" si="3"/>
        <v>0</v>
      </c>
      <c r="X51" s="50"/>
      <c r="Y51" s="50"/>
      <c r="AA51" s="51">
        <f t="shared" si="0"/>
        <v>0</v>
      </c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>
        <f t="shared" si="1"/>
        <v>0</v>
      </c>
      <c r="AP51" s="56"/>
      <c r="AQ51" s="56"/>
      <c r="AR51" s="56"/>
      <c r="AS51" s="56"/>
      <c r="AT51" s="56">
        <f t="shared" si="6"/>
        <v>0</v>
      </c>
      <c r="AU51" s="56"/>
      <c r="AV51">
        <f t="shared" si="4"/>
        <v>0</v>
      </c>
    </row>
    <row r="52" spans="1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6"/>
      <c r="O52" s="35"/>
      <c r="P52" s="35"/>
      <c r="Q52" s="37"/>
      <c r="R52" s="37"/>
      <c r="T52" s="47">
        <v>43156</v>
      </c>
      <c r="U52" s="48" t="s">
        <v>72</v>
      </c>
      <c r="V52" s="49"/>
      <c r="W52" s="41">
        <f t="shared" si="3"/>
        <v>0</v>
      </c>
      <c r="X52" s="50"/>
      <c r="Y52" s="50"/>
      <c r="AA52" s="51">
        <f t="shared" si="0"/>
        <v>0</v>
      </c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>
        <f t="shared" si="1"/>
        <v>0</v>
      </c>
      <c r="AP52" s="56"/>
      <c r="AQ52" s="56"/>
      <c r="AR52" s="56"/>
      <c r="AS52" s="56"/>
      <c r="AT52" s="56">
        <f t="shared" si="6"/>
        <v>0</v>
      </c>
      <c r="AU52" s="56"/>
      <c r="AV52">
        <f t="shared" si="4"/>
        <v>0</v>
      </c>
    </row>
    <row r="53" spans="1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6"/>
      <c r="O53" s="35"/>
      <c r="P53" s="35"/>
      <c r="Q53" s="37"/>
      <c r="R53" s="37"/>
      <c r="T53" s="47">
        <v>43157</v>
      </c>
      <c r="U53" s="48" t="s">
        <v>73</v>
      </c>
      <c r="V53" s="49"/>
      <c r="W53" s="41">
        <f t="shared" si="3"/>
        <v>0</v>
      </c>
      <c r="X53" s="50"/>
      <c r="Y53" s="50"/>
      <c r="AA53" s="51">
        <f t="shared" si="0"/>
        <v>0</v>
      </c>
      <c r="AC53" s="56"/>
      <c r="AD53" s="56"/>
      <c r="AE53" s="56"/>
      <c r="AF53" s="56"/>
      <c r="AG53" s="102"/>
      <c r="AH53" s="56"/>
      <c r="AI53" s="56"/>
      <c r="AJ53" s="56"/>
      <c r="AK53" s="56"/>
      <c r="AL53" s="56"/>
      <c r="AM53" s="56"/>
      <c r="AN53" s="56"/>
      <c r="AO53">
        <f t="shared" si="1"/>
        <v>0</v>
      </c>
      <c r="AP53" s="56"/>
      <c r="AQ53" s="56"/>
      <c r="AR53" s="56"/>
      <c r="AS53" s="56"/>
      <c r="AT53" s="56">
        <f t="shared" si="6"/>
        <v>0</v>
      </c>
      <c r="AU53" s="56"/>
      <c r="AV53">
        <f t="shared" si="4"/>
        <v>0</v>
      </c>
    </row>
    <row r="54" spans="1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6"/>
      <c r="O54" s="35"/>
      <c r="P54" s="35"/>
      <c r="Q54" s="37"/>
      <c r="R54" s="37"/>
      <c r="T54" s="47">
        <v>43158</v>
      </c>
      <c r="U54" s="48" t="s">
        <v>69</v>
      </c>
      <c r="V54" s="49"/>
      <c r="W54" s="41">
        <f t="shared" si="3"/>
        <v>0</v>
      </c>
      <c r="X54" s="50"/>
      <c r="Y54" s="85"/>
      <c r="AA54" s="51">
        <f t="shared" si="0"/>
        <v>0</v>
      </c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>
        <f t="shared" si="1"/>
        <v>0</v>
      </c>
      <c r="AP54" s="56"/>
      <c r="AQ54" s="56"/>
      <c r="AR54" s="56"/>
      <c r="AS54" s="56"/>
      <c r="AT54" s="56">
        <f t="shared" si="6"/>
        <v>0</v>
      </c>
      <c r="AU54" s="56"/>
      <c r="AV54">
        <f t="shared" si="4"/>
        <v>0</v>
      </c>
    </row>
    <row r="55" spans="1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6"/>
      <c r="O55" s="35"/>
      <c r="P55" s="35"/>
      <c r="Q55" s="37"/>
      <c r="R55" s="37"/>
      <c r="T55" s="47">
        <v>43159</v>
      </c>
      <c r="U55" s="48" t="s">
        <v>74</v>
      </c>
      <c r="V55" s="49"/>
      <c r="W55" s="41">
        <f t="shared" si="3"/>
        <v>0</v>
      </c>
      <c r="X55" s="50"/>
      <c r="Y55" s="50"/>
      <c r="AA55" s="51">
        <f t="shared" si="0"/>
        <v>0</v>
      </c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>
        <f t="shared" si="1"/>
        <v>0</v>
      </c>
      <c r="AP55" s="56"/>
      <c r="AQ55" s="56"/>
      <c r="AR55" s="56"/>
      <c r="AS55" s="56"/>
      <c r="AT55" s="56">
        <f t="shared" si="6"/>
        <v>0</v>
      </c>
      <c r="AU55" s="56"/>
      <c r="AV55">
        <f t="shared" si="4"/>
        <v>0</v>
      </c>
    </row>
    <row r="56" spans="1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6"/>
      <c r="O56" s="35"/>
      <c r="P56" s="35"/>
      <c r="Q56" s="37"/>
      <c r="R56" s="37"/>
      <c r="T56" s="47">
        <v>43160</v>
      </c>
      <c r="U56" s="48" t="s">
        <v>45</v>
      </c>
      <c r="V56" s="49"/>
      <c r="W56" s="41">
        <f t="shared" si="3"/>
        <v>0</v>
      </c>
      <c r="X56" s="50"/>
      <c r="Y56" s="50"/>
      <c r="AA56" s="51">
        <f t="shared" si="0"/>
        <v>0</v>
      </c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>
        <f t="shared" si="1"/>
        <v>0</v>
      </c>
      <c r="AP56" s="56"/>
      <c r="AQ56" s="56"/>
      <c r="AR56" s="56"/>
      <c r="AS56" s="56"/>
      <c r="AT56" s="56">
        <f t="shared" si="6"/>
        <v>0</v>
      </c>
      <c r="AU56" s="56"/>
      <c r="AV56">
        <f t="shared" si="4"/>
        <v>0</v>
      </c>
    </row>
    <row r="57" spans="1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6"/>
      <c r="O57" s="35"/>
      <c r="P57" s="35"/>
      <c r="Q57" s="37"/>
      <c r="R57" s="37"/>
      <c r="T57" s="47">
        <v>43161</v>
      </c>
      <c r="U57" s="48" t="s">
        <v>70</v>
      </c>
      <c r="V57" s="49"/>
      <c r="W57" s="41">
        <f t="shared" si="3"/>
        <v>0</v>
      </c>
      <c r="X57" s="50"/>
      <c r="Y57" s="50"/>
      <c r="AA57" s="51">
        <f t="shared" si="0"/>
        <v>0</v>
      </c>
      <c r="AB57" s="8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>
        <f t="shared" si="1"/>
        <v>0</v>
      </c>
      <c r="AP57" s="56"/>
      <c r="AQ57" s="56"/>
      <c r="AR57" s="56"/>
      <c r="AS57" s="56"/>
      <c r="AT57" s="56">
        <f t="shared" si="6"/>
        <v>0</v>
      </c>
      <c r="AU57" s="56"/>
      <c r="AV57">
        <f t="shared" si="4"/>
        <v>0</v>
      </c>
    </row>
    <row r="58" spans="1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6"/>
      <c r="O58" s="35"/>
      <c r="P58" s="35"/>
      <c r="Q58" s="37"/>
      <c r="R58" s="37"/>
      <c r="T58" s="47">
        <v>43162</v>
      </c>
      <c r="U58" s="48" t="s">
        <v>71</v>
      </c>
      <c r="V58" s="49"/>
      <c r="W58" s="41">
        <f t="shared" si="3"/>
        <v>0</v>
      </c>
      <c r="X58" s="50"/>
      <c r="Y58" s="50"/>
      <c r="AA58" s="51">
        <f t="shared" si="0"/>
        <v>0</v>
      </c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>
        <f t="shared" si="1"/>
        <v>0</v>
      </c>
      <c r="AP58" s="56"/>
      <c r="AQ58" s="56"/>
      <c r="AR58" s="56"/>
      <c r="AS58" s="56"/>
      <c r="AT58" s="56">
        <f t="shared" si="6"/>
        <v>0</v>
      </c>
      <c r="AU58" s="56"/>
      <c r="AV58">
        <f t="shared" si="4"/>
        <v>0</v>
      </c>
    </row>
    <row r="59" spans="1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6"/>
      <c r="O59" s="35"/>
      <c r="P59" s="35"/>
      <c r="Q59" s="35"/>
      <c r="R59" s="35"/>
      <c r="T59" s="47">
        <v>43163</v>
      </c>
      <c r="U59" s="48" t="s">
        <v>72</v>
      </c>
      <c r="V59" s="49"/>
      <c r="W59" s="41">
        <f t="shared" si="3"/>
        <v>0</v>
      </c>
      <c r="X59" s="50"/>
      <c r="Y59" s="50"/>
      <c r="AA59" s="51">
        <f t="shared" si="0"/>
        <v>0</v>
      </c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>
        <f t="shared" si="1"/>
        <v>0</v>
      </c>
      <c r="AP59" s="56"/>
      <c r="AQ59" s="56"/>
      <c r="AR59" s="56"/>
      <c r="AS59" s="56"/>
      <c r="AT59" s="56">
        <f t="shared" si="6"/>
        <v>0</v>
      </c>
      <c r="AU59" s="56"/>
      <c r="AV59">
        <f t="shared" si="4"/>
        <v>0</v>
      </c>
    </row>
    <row r="60" spans="1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6"/>
      <c r="O60" s="35"/>
      <c r="P60" s="35"/>
      <c r="Q60" s="37"/>
      <c r="R60" s="37"/>
      <c r="T60" s="47">
        <v>43164</v>
      </c>
      <c r="U60" s="48" t="s">
        <v>73</v>
      </c>
      <c r="V60" s="49"/>
      <c r="W60" s="41">
        <f t="shared" si="3"/>
        <v>0</v>
      </c>
      <c r="X60" s="50"/>
      <c r="Y60" s="50"/>
      <c r="AA60" s="51">
        <f t="shared" si="0"/>
        <v>0</v>
      </c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>
        <f t="shared" si="1"/>
        <v>0</v>
      </c>
      <c r="AP60" s="56"/>
      <c r="AQ60" s="56"/>
      <c r="AR60" s="56"/>
      <c r="AS60" s="56"/>
      <c r="AT60" s="56">
        <f t="shared" si="6"/>
        <v>0</v>
      </c>
      <c r="AU60" s="56"/>
      <c r="AV60">
        <f t="shared" si="4"/>
        <v>0</v>
      </c>
    </row>
    <row r="61" spans="1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6"/>
      <c r="O61" s="35"/>
      <c r="P61" s="35"/>
      <c r="Q61" s="37"/>
      <c r="R61" s="37"/>
      <c r="T61" s="47">
        <v>43165</v>
      </c>
      <c r="U61" s="48" t="s">
        <v>69</v>
      </c>
      <c r="V61" s="49"/>
      <c r="W61" s="41">
        <f t="shared" si="3"/>
        <v>0</v>
      </c>
      <c r="X61" s="50"/>
      <c r="Y61" s="50"/>
      <c r="AA61" s="51">
        <f t="shared" si="0"/>
        <v>0</v>
      </c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>
        <f t="shared" si="1"/>
        <v>0</v>
      </c>
      <c r="AP61" s="56"/>
      <c r="AQ61" s="56"/>
      <c r="AR61" s="56"/>
      <c r="AS61" s="56"/>
      <c r="AT61" s="56">
        <f t="shared" si="6"/>
        <v>0</v>
      </c>
      <c r="AU61" s="56"/>
      <c r="AV61">
        <f t="shared" si="4"/>
        <v>0</v>
      </c>
    </row>
    <row r="62" spans="1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6"/>
      <c r="O62" s="35"/>
      <c r="P62" s="35"/>
      <c r="Q62" s="37"/>
      <c r="R62" s="37"/>
      <c r="T62" s="47">
        <v>43166</v>
      </c>
      <c r="U62" s="48" t="s">
        <v>74</v>
      </c>
      <c r="V62" s="49"/>
      <c r="W62" s="41">
        <f t="shared" si="3"/>
        <v>0</v>
      </c>
      <c r="X62" s="50"/>
      <c r="Y62" s="50"/>
      <c r="AA62" s="51">
        <f t="shared" si="0"/>
        <v>0</v>
      </c>
      <c r="AC62" s="56"/>
      <c r="AD62" s="56"/>
      <c r="AE62" s="56"/>
      <c r="AF62" s="102"/>
      <c r="AG62" s="56"/>
      <c r="AH62" s="56"/>
      <c r="AI62" s="56"/>
      <c r="AJ62" s="56"/>
      <c r="AK62" s="56"/>
      <c r="AL62" s="56"/>
      <c r="AM62" s="56"/>
      <c r="AN62" s="56"/>
      <c r="AO62">
        <f t="shared" si="1"/>
        <v>0</v>
      </c>
      <c r="AP62" s="56"/>
      <c r="AQ62" s="56"/>
      <c r="AR62" s="56"/>
      <c r="AS62" s="56"/>
      <c r="AT62" s="56">
        <f t="shared" si="6"/>
        <v>0</v>
      </c>
      <c r="AU62" s="56"/>
      <c r="AV62">
        <f t="shared" si="4"/>
        <v>0</v>
      </c>
    </row>
    <row r="63" spans="1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6"/>
      <c r="O63" s="35"/>
      <c r="P63" s="35"/>
      <c r="Q63" s="37"/>
      <c r="R63" s="37"/>
      <c r="T63" s="47">
        <v>43167</v>
      </c>
      <c r="U63" s="48" t="s">
        <v>45</v>
      </c>
      <c r="V63" s="49"/>
      <c r="W63" s="41">
        <f t="shared" si="3"/>
        <v>0</v>
      </c>
      <c r="X63" s="50"/>
      <c r="Y63" s="50"/>
      <c r="AA63" s="51">
        <f t="shared" si="0"/>
        <v>0</v>
      </c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>
        <f t="shared" si="1"/>
        <v>0</v>
      </c>
      <c r="AP63" s="56"/>
      <c r="AQ63" s="56"/>
      <c r="AR63" s="56"/>
      <c r="AS63" s="56"/>
      <c r="AT63" s="56">
        <f t="shared" si="6"/>
        <v>0</v>
      </c>
      <c r="AU63" s="56"/>
      <c r="AV63">
        <f t="shared" si="4"/>
        <v>0</v>
      </c>
    </row>
    <row r="64" spans="1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6"/>
      <c r="O64" s="35"/>
      <c r="P64" s="35"/>
      <c r="Q64" s="37"/>
      <c r="R64" s="37"/>
      <c r="T64" s="47">
        <v>43168</v>
      </c>
      <c r="U64" s="48" t="s">
        <v>70</v>
      </c>
      <c r="V64" s="49"/>
      <c r="W64" s="41">
        <f t="shared" si="3"/>
        <v>0</v>
      </c>
      <c r="X64" s="50"/>
      <c r="Y64" s="50"/>
      <c r="AA64" s="51">
        <f t="shared" si="0"/>
        <v>0</v>
      </c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>
        <f t="shared" si="1"/>
        <v>0</v>
      </c>
      <c r="AP64" s="56"/>
      <c r="AQ64" s="56"/>
      <c r="AR64" s="56"/>
      <c r="AS64" s="56"/>
      <c r="AT64" s="56">
        <f t="shared" si="6"/>
        <v>0</v>
      </c>
      <c r="AU64" s="56"/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ref="L65:L119" si="8">J65-K65</f>
        <v>0</v>
      </c>
      <c r="N65" s="36"/>
      <c r="O65" s="35"/>
      <c r="P65" s="35"/>
      <c r="Q65" s="37"/>
      <c r="R65" s="37"/>
      <c r="T65" s="47">
        <v>43169</v>
      </c>
      <c r="U65" s="48" t="s">
        <v>71</v>
      </c>
      <c r="V65" s="49"/>
      <c r="W65" s="41">
        <f t="shared" si="3"/>
        <v>0</v>
      </c>
      <c r="X65" s="50"/>
      <c r="Y65" s="50"/>
      <c r="AA65" s="51">
        <f t="shared" si="0"/>
        <v>0</v>
      </c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>
        <f t="shared" si="1"/>
        <v>0</v>
      </c>
      <c r="AP65" s="56"/>
      <c r="AQ65" s="56"/>
      <c r="AR65" s="56"/>
      <c r="AS65" s="56"/>
      <c r="AT65" s="56">
        <f t="shared" si="6"/>
        <v>0</v>
      </c>
      <c r="AU65" s="56"/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8"/>
        <v>0</v>
      </c>
      <c r="N66" s="36"/>
      <c r="O66" s="35"/>
      <c r="P66" s="35"/>
      <c r="Q66" s="37"/>
      <c r="R66" s="37"/>
      <c r="T66" s="47">
        <v>43170</v>
      </c>
      <c r="U66" s="48" t="s">
        <v>72</v>
      </c>
      <c r="V66" s="49"/>
      <c r="W66" s="41">
        <f t="shared" si="3"/>
        <v>0</v>
      </c>
      <c r="X66" s="50"/>
      <c r="Y66" s="50"/>
      <c r="AA66" s="51">
        <f t="shared" si="0"/>
        <v>0</v>
      </c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>
        <f t="shared" si="1"/>
        <v>0</v>
      </c>
      <c r="AP66" s="56"/>
      <c r="AQ66" s="56"/>
      <c r="AR66" s="56"/>
      <c r="AS66" s="56"/>
      <c r="AT66" s="56">
        <f t="shared" si="6"/>
        <v>0</v>
      </c>
      <c r="AU66" s="56"/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8"/>
        <v>0</v>
      </c>
      <c r="N67" s="36"/>
      <c r="O67" s="35"/>
      <c r="P67" s="35"/>
      <c r="Q67" s="37"/>
      <c r="R67" s="37"/>
      <c r="T67" s="47">
        <v>43171</v>
      </c>
      <c r="U67" s="48" t="s">
        <v>73</v>
      </c>
      <c r="V67" s="49"/>
      <c r="W67" s="41">
        <f t="shared" si="3"/>
        <v>0</v>
      </c>
      <c r="X67" s="50"/>
      <c r="Y67" s="50"/>
      <c r="AA67" s="51">
        <f t="shared" ref="AA67:AA86" si="9">SUM(AB67,AE67,AF67,AG67,AH67,AI67,AJ67,AK67,AL67,AM67,AN67,AO67)</f>
        <v>0</v>
      </c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>
        <f t="shared" ref="AO67:AO86" si="10">SUM(AP67,AW67,AV67)</f>
        <v>0</v>
      </c>
      <c r="AP67" s="56"/>
      <c r="AQ67" s="56"/>
      <c r="AR67" s="56"/>
      <c r="AS67" s="56"/>
      <c r="AT67" s="56">
        <f t="shared" si="6"/>
        <v>0</v>
      </c>
      <c r="AU67" s="56"/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8"/>
        <v>0</v>
      </c>
      <c r="N68" s="36"/>
      <c r="O68" s="35"/>
      <c r="P68" s="35"/>
      <c r="Q68" s="37"/>
      <c r="R68" s="37"/>
      <c r="T68" s="47">
        <v>43172</v>
      </c>
      <c r="U68" s="48" t="s">
        <v>69</v>
      </c>
      <c r="V68" s="49"/>
      <c r="W68" s="41">
        <f t="shared" ref="W68:W86" si="11">(SUM(X68,Y68))-AA68</f>
        <v>0</v>
      </c>
      <c r="X68" s="50"/>
      <c r="Y68" s="50"/>
      <c r="AA68" s="51">
        <f t="shared" si="9"/>
        <v>0</v>
      </c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>
        <f t="shared" si="10"/>
        <v>0</v>
      </c>
      <c r="AP68" s="56"/>
      <c r="AQ68" s="56"/>
      <c r="AR68" s="56"/>
      <c r="AS68" s="56"/>
      <c r="AT68" s="56">
        <f t="shared" si="6"/>
        <v>0</v>
      </c>
      <c r="AU68" s="56"/>
      <c r="AV68">
        <f t="shared" ref="AV68:AV86" si="12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8"/>
        <v>0</v>
      </c>
      <c r="N69" s="35"/>
      <c r="O69" s="35"/>
      <c r="P69" s="35"/>
      <c r="Q69" s="37"/>
      <c r="R69" s="37"/>
      <c r="T69" s="47">
        <v>43173</v>
      </c>
      <c r="U69" s="48" t="s">
        <v>74</v>
      </c>
      <c r="V69" s="49"/>
      <c r="W69" s="41">
        <f t="shared" si="11"/>
        <v>0</v>
      </c>
      <c r="X69" s="50"/>
      <c r="Y69" s="50"/>
      <c r="AA69" s="51">
        <f t="shared" si="9"/>
        <v>0</v>
      </c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>
        <f t="shared" si="10"/>
        <v>0</v>
      </c>
      <c r="AP69" s="56"/>
      <c r="AQ69" s="56"/>
      <c r="AR69" s="56"/>
      <c r="AS69" s="56"/>
      <c r="AT69" s="56">
        <f t="shared" si="6"/>
        <v>0</v>
      </c>
      <c r="AU69" s="56"/>
      <c r="AV69">
        <f t="shared" si="12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8"/>
        <v>0</v>
      </c>
      <c r="N70" s="35"/>
      <c r="O70" s="35"/>
      <c r="P70" s="35"/>
      <c r="Q70" s="37"/>
      <c r="R70" s="37"/>
      <c r="T70" s="47">
        <v>43174</v>
      </c>
      <c r="U70" s="48" t="s">
        <v>45</v>
      </c>
      <c r="V70" s="49"/>
      <c r="W70" s="41">
        <f t="shared" si="11"/>
        <v>0</v>
      </c>
      <c r="X70" s="50"/>
      <c r="Y70" s="50"/>
      <c r="AA70" s="51">
        <f t="shared" si="9"/>
        <v>0</v>
      </c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>
        <f t="shared" si="10"/>
        <v>0</v>
      </c>
      <c r="AP70" s="56"/>
      <c r="AQ70" s="56"/>
      <c r="AR70" s="56"/>
      <c r="AS70" s="56"/>
      <c r="AT70" s="56">
        <f t="shared" si="6"/>
        <v>0</v>
      </c>
      <c r="AU70" s="56"/>
      <c r="AV70">
        <f t="shared" si="12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8"/>
        <v>0</v>
      </c>
      <c r="N71" s="35"/>
      <c r="O71" s="35"/>
      <c r="P71" s="35"/>
      <c r="Q71" s="37"/>
      <c r="R71" s="37"/>
      <c r="T71" s="47">
        <v>43175</v>
      </c>
      <c r="U71" s="48" t="s">
        <v>70</v>
      </c>
      <c r="V71" s="49"/>
      <c r="W71" s="41">
        <f t="shared" si="11"/>
        <v>0</v>
      </c>
      <c r="X71" s="50"/>
      <c r="Y71" s="50"/>
      <c r="AA71" s="51">
        <f t="shared" si="9"/>
        <v>0</v>
      </c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>
        <f t="shared" si="10"/>
        <v>0</v>
      </c>
      <c r="AP71" s="56"/>
      <c r="AQ71" s="56"/>
      <c r="AR71" s="56"/>
      <c r="AS71" s="56"/>
      <c r="AT71" s="56">
        <f t="shared" si="6"/>
        <v>0</v>
      </c>
      <c r="AU71" s="56"/>
      <c r="AV71">
        <f t="shared" si="12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8"/>
        <v>0</v>
      </c>
      <c r="N72" s="35"/>
      <c r="O72" s="35"/>
      <c r="P72" s="35"/>
      <c r="Q72" s="37"/>
      <c r="R72" s="37"/>
      <c r="T72" s="47">
        <v>43176</v>
      </c>
      <c r="U72" s="48" t="s">
        <v>71</v>
      </c>
      <c r="V72" s="49"/>
      <c r="W72" s="41">
        <f t="shared" si="11"/>
        <v>0</v>
      </c>
      <c r="X72" s="50"/>
      <c r="Y72" s="50"/>
      <c r="AA72" s="51">
        <f t="shared" si="9"/>
        <v>0</v>
      </c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>
        <f t="shared" si="10"/>
        <v>0</v>
      </c>
      <c r="AP72" s="56"/>
      <c r="AQ72" s="56"/>
      <c r="AR72" s="56"/>
      <c r="AS72" s="56"/>
      <c r="AT72" s="56">
        <f t="shared" si="6"/>
        <v>0</v>
      </c>
      <c r="AU72" s="56"/>
      <c r="AV72">
        <f t="shared" si="12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8"/>
        <v>0</v>
      </c>
      <c r="N73" s="35"/>
      <c r="O73" s="35"/>
      <c r="P73" s="35"/>
      <c r="Q73" s="37"/>
      <c r="R73" s="37"/>
      <c r="T73" s="47">
        <v>43177</v>
      </c>
      <c r="U73" s="48" t="s">
        <v>72</v>
      </c>
      <c r="V73" s="49"/>
      <c r="W73" s="41">
        <f t="shared" si="11"/>
        <v>0</v>
      </c>
      <c r="X73" s="50"/>
      <c r="Y73" s="50"/>
      <c r="AA73" s="51">
        <f t="shared" si="9"/>
        <v>0</v>
      </c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>
        <f t="shared" si="10"/>
        <v>0</v>
      </c>
      <c r="AP73" s="56"/>
      <c r="AQ73" s="56"/>
      <c r="AR73" s="56"/>
      <c r="AS73" s="56"/>
      <c r="AT73" s="56">
        <f t="shared" si="6"/>
        <v>0</v>
      </c>
      <c r="AU73" s="56"/>
      <c r="AV73">
        <f t="shared" si="12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8"/>
        <v>0</v>
      </c>
      <c r="N74" s="35"/>
      <c r="O74" s="35"/>
      <c r="P74" s="35"/>
      <c r="Q74" s="37"/>
      <c r="R74" s="37"/>
      <c r="T74" s="47">
        <v>43178</v>
      </c>
      <c r="U74" s="48" t="s">
        <v>73</v>
      </c>
      <c r="V74" s="49"/>
      <c r="W74" s="41">
        <f t="shared" si="11"/>
        <v>0</v>
      </c>
      <c r="X74" s="50"/>
      <c r="Y74" s="50"/>
      <c r="AA74" s="51">
        <f t="shared" si="9"/>
        <v>0</v>
      </c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>
        <f t="shared" si="10"/>
        <v>0</v>
      </c>
      <c r="AP74" s="56"/>
      <c r="AQ74" s="56"/>
      <c r="AR74" s="56"/>
      <c r="AS74" s="56"/>
      <c r="AT74" s="56">
        <f t="shared" si="6"/>
        <v>0</v>
      </c>
      <c r="AU74" s="56"/>
      <c r="AV74">
        <f t="shared" si="12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8"/>
        <v>0</v>
      </c>
      <c r="N75" s="35"/>
      <c r="O75" s="35"/>
      <c r="P75" s="35"/>
      <c r="Q75" s="37"/>
      <c r="R75" s="37"/>
      <c r="T75" s="47">
        <v>43179</v>
      </c>
      <c r="U75" s="48" t="s">
        <v>69</v>
      </c>
      <c r="V75" s="49"/>
      <c r="W75" s="41">
        <f t="shared" si="11"/>
        <v>0</v>
      </c>
      <c r="X75" s="50"/>
      <c r="Y75" s="50"/>
      <c r="AA75" s="51">
        <f t="shared" si="9"/>
        <v>0</v>
      </c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>
        <f t="shared" si="10"/>
        <v>0</v>
      </c>
      <c r="AP75" s="56"/>
      <c r="AQ75" s="56"/>
      <c r="AR75" s="56"/>
      <c r="AS75" s="56"/>
      <c r="AT75" s="56">
        <f t="shared" si="6"/>
        <v>0</v>
      </c>
      <c r="AU75" s="56"/>
      <c r="AV75">
        <f t="shared" si="12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8"/>
        <v>0</v>
      </c>
      <c r="N76" s="35"/>
      <c r="O76" s="35"/>
      <c r="P76" s="35"/>
      <c r="Q76" s="37"/>
      <c r="R76" s="37"/>
      <c r="T76" s="47">
        <v>43180</v>
      </c>
      <c r="U76" s="48" t="s">
        <v>74</v>
      </c>
      <c r="V76" s="49"/>
      <c r="W76" s="41">
        <f t="shared" si="11"/>
        <v>0</v>
      </c>
      <c r="X76" s="50"/>
      <c r="Y76" s="50"/>
      <c r="AA76" s="51">
        <f t="shared" si="9"/>
        <v>0</v>
      </c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>
        <f t="shared" si="10"/>
        <v>0</v>
      </c>
      <c r="AP76" s="56"/>
      <c r="AQ76" s="56"/>
      <c r="AR76" s="56"/>
      <c r="AS76" s="56"/>
      <c r="AT76" s="56">
        <f t="shared" si="6"/>
        <v>0</v>
      </c>
      <c r="AU76" s="56"/>
      <c r="AV76">
        <f t="shared" si="12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8"/>
        <v>0</v>
      </c>
      <c r="N77" s="35"/>
      <c r="O77" s="35"/>
      <c r="P77" s="35"/>
      <c r="Q77" s="37"/>
      <c r="R77" s="37"/>
      <c r="T77" s="47">
        <v>43181</v>
      </c>
      <c r="U77" s="48" t="s">
        <v>45</v>
      </c>
      <c r="V77" s="49"/>
      <c r="W77" s="41">
        <f t="shared" si="11"/>
        <v>0</v>
      </c>
      <c r="X77" s="50"/>
      <c r="Y77" s="50"/>
      <c r="AA77" s="51">
        <f t="shared" si="9"/>
        <v>0</v>
      </c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>
        <f t="shared" si="10"/>
        <v>0</v>
      </c>
      <c r="AP77" s="56"/>
      <c r="AQ77" s="56"/>
      <c r="AR77" s="56"/>
      <c r="AS77" s="56"/>
      <c r="AT77" s="56">
        <f t="shared" si="6"/>
        <v>0</v>
      </c>
      <c r="AU77" s="56"/>
      <c r="AV77">
        <f t="shared" si="12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8"/>
        <v>0</v>
      </c>
      <c r="N78" s="35"/>
      <c r="O78" s="35"/>
      <c r="P78" s="35"/>
      <c r="Q78" s="37"/>
      <c r="R78" s="37"/>
      <c r="T78" s="47">
        <v>43182</v>
      </c>
      <c r="U78" s="48" t="s">
        <v>70</v>
      </c>
      <c r="V78" s="49"/>
      <c r="W78" s="41">
        <f t="shared" si="11"/>
        <v>0</v>
      </c>
      <c r="X78" s="50"/>
      <c r="Y78" s="50"/>
      <c r="AA78" s="51">
        <f t="shared" si="9"/>
        <v>0</v>
      </c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>
        <f t="shared" si="10"/>
        <v>0</v>
      </c>
      <c r="AP78" s="56"/>
      <c r="AQ78" s="56"/>
      <c r="AR78" s="56"/>
      <c r="AS78" s="56"/>
      <c r="AT78" s="56">
        <f t="shared" si="6"/>
        <v>0</v>
      </c>
      <c r="AU78" s="56"/>
      <c r="AV78">
        <f t="shared" si="12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8"/>
        <v>0</v>
      </c>
      <c r="N79" s="35"/>
      <c r="O79" s="35"/>
      <c r="P79" s="35"/>
      <c r="Q79" s="37"/>
      <c r="R79" s="37"/>
      <c r="T79" s="47">
        <v>43183</v>
      </c>
      <c r="U79" s="48" t="s">
        <v>71</v>
      </c>
      <c r="V79" s="49"/>
      <c r="W79" s="41">
        <f t="shared" si="11"/>
        <v>0</v>
      </c>
      <c r="X79" s="50"/>
      <c r="Y79" s="50"/>
      <c r="AA79" s="51">
        <f t="shared" si="9"/>
        <v>0</v>
      </c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>
        <f t="shared" si="10"/>
        <v>0</v>
      </c>
      <c r="AP79" s="56"/>
      <c r="AQ79" s="56"/>
      <c r="AR79" s="56"/>
      <c r="AS79" s="56"/>
      <c r="AT79" s="56">
        <f t="shared" si="6"/>
        <v>0</v>
      </c>
      <c r="AU79" s="56"/>
      <c r="AV79">
        <f t="shared" si="12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8"/>
        <v>0</v>
      </c>
      <c r="N80" s="35"/>
      <c r="O80" s="35"/>
      <c r="P80" s="35"/>
      <c r="Q80" s="37"/>
      <c r="R80" s="37"/>
      <c r="T80" s="47">
        <v>43184</v>
      </c>
      <c r="U80" s="48" t="s">
        <v>72</v>
      </c>
      <c r="V80" s="49"/>
      <c r="W80" s="41">
        <f t="shared" si="11"/>
        <v>0</v>
      </c>
      <c r="X80" s="50"/>
      <c r="Y80" s="50"/>
      <c r="AA80" s="51">
        <f t="shared" si="9"/>
        <v>0</v>
      </c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>
        <f t="shared" si="10"/>
        <v>0</v>
      </c>
      <c r="AP80" s="56"/>
      <c r="AQ80" s="56"/>
      <c r="AR80" s="56"/>
      <c r="AS80" s="56"/>
      <c r="AT80" s="56">
        <f t="shared" si="6"/>
        <v>0</v>
      </c>
      <c r="AU80" s="56"/>
      <c r="AV80">
        <f t="shared" si="12"/>
        <v>0</v>
      </c>
    </row>
    <row r="81" spans="3:54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8"/>
        <v>0</v>
      </c>
      <c r="N81" s="35"/>
      <c r="O81" s="35"/>
      <c r="P81" s="35"/>
      <c r="Q81" s="37"/>
      <c r="R81" s="37"/>
      <c r="T81" s="47">
        <v>43185</v>
      </c>
      <c r="U81" s="48" t="s">
        <v>73</v>
      </c>
      <c r="V81" s="49"/>
      <c r="W81" s="41">
        <f t="shared" si="11"/>
        <v>0</v>
      </c>
      <c r="X81" s="50"/>
      <c r="Y81" s="50"/>
      <c r="AA81" s="51">
        <f t="shared" si="9"/>
        <v>0</v>
      </c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>
        <f t="shared" si="10"/>
        <v>0</v>
      </c>
      <c r="AP81" s="56"/>
      <c r="AQ81" s="56"/>
      <c r="AR81" s="56"/>
      <c r="AS81" s="56"/>
      <c r="AT81" s="56">
        <f t="shared" si="6"/>
        <v>0</v>
      </c>
      <c r="AU81" s="56"/>
      <c r="AV81">
        <f t="shared" si="12"/>
        <v>0</v>
      </c>
    </row>
    <row r="82" spans="3:54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8"/>
        <v>0</v>
      </c>
      <c r="N82" s="35"/>
      <c r="O82" s="35"/>
      <c r="P82" s="35"/>
      <c r="Q82" s="37"/>
      <c r="R82" s="37"/>
      <c r="T82" s="47">
        <v>43186</v>
      </c>
      <c r="U82" s="48" t="s">
        <v>69</v>
      </c>
      <c r="V82" s="49"/>
      <c r="W82" s="41">
        <f t="shared" si="11"/>
        <v>0</v>
      </c>
      <c r="X82" s="50"/>
      <c r="Y82" s="50"/>
      <c r="AA82" s="51">
        <f t="shared" si="9"/>
        <v>0</v>
      </c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>
        <f t="shared" si="10"/>
        <v>0</v>
      </c>
      <c r="AP82" s="56"/>
      <c r="AQ82" s="56"/>
      <c r="AR82" s="56"/>
      <c r="AS82" s="56"/>
      <c r="AT82" s="56">
        <f t="shared" si="6"/>
        <v>0</v>
      </c>
      <c r="AU82" s="56"/>
      <c r="AV82">
        <f t="shared" si="12"/>
        <v>0</v>
      </c>
    </row>
    <row r="83" spans="3:54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8"/>
        <v>0</v>
      </c>
      <c r="N83" s="35"/>
      <c r="O83" s="35"/>
      <c r="P83" s="35"/>
      <c r="Q83" s="37"/>
      <c r="R83" s="37"/>
      <c r="T83" s="47">
        <v>43187</v>
      </c>
      <c r="U83" s="48" t="s">
        <v>74</v>
      </c>
      <c r="V83" s="49"/>
      <c r="W83" s="41">
        <f t="shared" si="11"/>
        <v>0</v>
      </c>
      <c r="X83" s="50"/>
      <c r="Y83" s="50"/>
      <c r="AA83" s="51">
        <f t="shared" si="9"/>
        <v>0</v>
      </c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>
        <f t="shared" si="10"/>
        <v>0</v>
      </c>
      <c r="AP83" s="56"/>
      <c r="AQ83" s="56"/>
      <c r="AR83" s="56"/>
      <c r="AS83" s="56"/>
      <c r="AT83" s="56">
        <f t="shared" si="6"/>
        <v>0</v>
      </c>
      <c r="AU83" s="56"/>
      <c r="AV83">
        <f t="shared" si="12"/>
        <v>0</v>
      </c>
    </row>
    <row r="84" spans="3:54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8"/>
        <v>0</v>
      </c>
      <c r="N84" s="35"/>
      <c r="O84" s="35"/>
      <c r="P84" s="35"/>
      <c r="Q84" s="37"/>
      <c r="R84" s="37"/>
      <c r="T84" s="47">
        <v>43188</v>
      </c>
      <c r="U84" s="48" t="s">
        <v>45</v>
      </c>
      <c r="V84" s="49"/>
      <c r="W84" s="41">
        <f t="shared" si="11"/>
        <v>0</v>
      </c>
      <c r="X84" s="50"/>
      <c r="Y84" s="50"/>
      <c r="AA84" s="51">
        <f t="shared" si="9"/>
        <v>0</v>
      </c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>
        <f t="shared" si="10"/>
        <v>0</v>
      </c>
      <c r="AP84" s="56"/>
      <c r="AQ84" s="56"/>
      <c r="AR84" s="56"/>
      <c r="AS84" s="56"/>
      <c r="AT84" s="56">
        <f t="shared" si="6"/>
        <v>0</v>
      </c>
      <c r="AU84" s="56"/>
      <c r="AV84">
        <f t="shared" si="12"/>
        <v>0</v>
      </c>
    </row>
    <row r="85" spans="3:54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si="8"/>
        <v>0</v>
      </c>
      <c r="N85" s="35"/>
      <c r="O85" s="35"/>
      <c r="P85" s="35"/>
      <c r="Q85" s="37"/>
      <c r="R85" s="37"/>
      <c r="T85" s="47">
        <v>43189</v>
      </c>
      <c r="U85" s="48" t="s">
        <v>70</v>
      </c>
      <c r="V85" s="49"/>
      <c r="W85" s="41">
        <f t="shared" si="11"/>
        <v>0</v>
      </c>
      <c r="X85" s="50"/>
      <c r="Y85" s="50"/>
      <c r="AA85" s="51">
        <f t="shared" si="9"/>
        <v>0</v>
      </c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>
        <f t="shared" si="10"/>
        <v>0</v>
      </c>
      <c r="AP85" s="56"/>
      <c r="AQ85" s="56"/>
      <c r="AR85" s="56"/>
      <c r="AS85" s="56"/>
      <c r="AT85" s="56">
        <f t="shared" ref="AT85:AT86" si="13">(AQ85*6)+(AR85*8)+(AS85*5)</f>
        <v>0</v>
      </c>
      <c r="AU85" s="56"/>
      <c r="AV85">
        <f t="shared" si="12"/>
        <v>0</v>
      </c>
    </row>
    <row r="86" spans="3:54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8"/>
        <v>0</v>
      </c>
      <c r="N86" s="35"/>
      <c r="O86" s="35"/>
      <c r="P86" s="35"/>
      <c r="Q86" s="37"/>
      <c r="R86" s="37"/>
      <c r="T86" s="47">
        <v>43190</v>
      </c>
      <c r="U86" s="48" t="s">
        <v>71</v>
      </c>
      <c r="V86" s="49"/>
      <c r="W86" s="41">
        <f t="shared" si="11"/>
        <v>0</v>
      </c>
      <c r="X86" s="50"/>
      <c r="Y86" s="50"/>
      <c r="AA86" s="51">
        <f t="shared" si="9"/>
        <v>0</v>
      </c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>
        <f t="shared" si="10"/>
        <v>0</v>
      </c>
      <c r="AP86" s="56"/>
      <c r="AQ86" s="56"/>
      <c r="AR86" s="56"/>
      <c r="AS86" s="56"/>
      <c r="AT86" s="56">
        <f t="shared" si="13"/>
        <v>0</v>
      </c>
      <c r="AU86" s="56"/>
      <c r="AV86">
        <f t="shared" si="12"/>
        <v>0</v>
      </c>
    </row>
    <row r="87" spans="3:54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8"/>
        <v>0</v>
      </c>
      <c r="N87" s="35"/>
      <c r="O87" s="35"/>
      <c r="P87" s="35"/>
      <c r="Q87" s="37"/>
      <c r="R87" s="37"/>
      <c r="T87" s="106"/>
      <c r="U87" s="48"/>
      <c r="V87" s="56"/>
      <c r="W87" s="108"/>
      <c r="X87" s="107"/>
      <c r="Y87" s="107"/>
      <c r="Z87" s="56"/>
      <c r="AA87" s="107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 spans="3:54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8"/>
        <v>0</v>
      </c>
      <c r="N88" s="35"/>
      <c r="O88" s="35"/>
      <c r="P88" s="35"/>
      <c r="Q88" s="37"/>
      <c r="R88" s="37"/>
      <c r="T88" s="106"/>
      <c r="U88" s="107"/>
      <c r="V88" s="56"/>
      <c r="W88" s="108"/>
      <c r="X88" s="107"/>
      <c r="Y88" s="107"/>
      <c r="Z88" s="56"/>
      <c r="AA88" s="107"/>
      <c r="AB88" s="56"/>
      <c r="AC88" s="56"/>
      <c r="AD88" s="56"/>
      <c r="AE88" s="56"/>
      <c r="AF88" s="56"/>
      <c r="AG88" s="56"/>
      <c r="AH88" s="101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 spans="3:54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8"/>
        <v>0</v>
      </c>
      <c r="N89" s="35"/>
      <c r="O89" s="35"/>
      <c r="P89" s="35"/>
      <c r="Q89" s="37"/>
      <c r="R89" s="37"/>
      <c r="T89" s="106"/>
      <c r="U89" s="107"/>
      <c r="V89" s="56"/>
      <c r="W89" s="108"/>
      <c r="X89" s="107"/>
      <c r="Y89" s="107"/>
      <c r="Z89" s="56"/>
      <c r="AA89" s="107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 spans="3:54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8"/>
        <v>0</v>
      </c>
      <c r="N90" s="35"/>
      <c r="O90" s="35"/>
      <c r="P90" s="35"/>
      <c r="Q90" s="37"/>
      <c r="R90" s="37"/>
      <c r="T90" s="106"/>
      <c r="U90" s="107"/>
      <c r="V90" s="56"/>
      <c r="W90" s="108"/>
      <c r="X90" s="107"/>
      <c r="Y90" s="107"/>
      <c r="Z90" s="56"/>
      <c r="AA90" s="107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 spans="3:54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8"/>
        <v>0</v>
      </c>
      <c r="N91" s="35"/>
      <c r="O91" s="35"/>
      <c r="P91" s="35"/>
      <c r="Q91" s="37"/>
      <c r="R91" s="37"/>
      <c r="T91" s="106"/>
      <c r="U91" s="107"/>
      <c r="V91" s="56"/>
      <c r="W91" s="108"/>
      <c r="X91" s="107"/>
      <c r="Y91" s="107"/>
      <c r="Z91" s="56"/>
      <c r="AA91" s="107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spans="3:54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8"/>
        <v>0</v>
      </c>
      <c r="N92" s="35"/>
      <c r="O92" s="35"/>
      <c r="P92" s="35"/>
      <c r="Q92" s="37"/>
      <c r="R92" s="37"/>
      <c r="T92" s="106"/>
      <c r="U92" s="107"/>
      <c r="V92" s="56"/>
      <c r="W92" s="108"/>
      <c r="X92" s="107"/>
      <c r="Y92" s="107"/>
      <c r="Z92" s="56"/>
      <c r="AA92" s="107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spans="3:54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8"/>
        <v>0</v>
      </c>
      <c r="N93" s="35"/>
      <c r="O93" s="35"/>
      <c r="P93" s="35"/>
      <c r="Q93" s="37"/>
      <c r="R93" s="37"/>
      <c r="T93" s="106"/>
      <c r="U93" s="107"/>
      <c r="V93" s="56"/>
      <c r="W93" s="108"/>
      <c r="X93" s="107"/>
      <c r="Y93" s="107"/>
      <c r="Z93" s="56"/>
      <c r="AA93" s="107"/>
      <c r="AB93" s="56"/>
      <c r="AC93" s="56"/>
      <c r="AD93" s="56"/>
      <c r="AE93" s="102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spans="3:54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8"/>
        <v>0</v>
      </c>
      <c r="N94" s="35"/>
      <c r="O94" s="35"/>
      <c r="P94" s="35"/>
      <c r="Q94" s="37"/>
      <c r="R94" s="37"/>
      <c r="T94" s="106"/>
      <c r="U94" s="107"/>
      <c r="V94" s="56"/>
      <c r="W94" s="108"/>
      <c r="X94" s="107"/>
      <c r="Y94" s="107"/>
      <c r="Z94" s="56"/>
      <c r="AA94" s="107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spans="3:54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8"/>
        <v>0</v>
      </c>
      <c r="N95" s="35"/>
      <c r="O95" s="35"/>
      <c r="P95" s="35"/>
      <c r="Q95" s="37"/>
      <c r="R95" s="37"/>
      <c r="T95" s="106"/>
      <c r="U95" s="107"/>
      <c r="V95" s="56"/>
      <c r="W95" s="108"/>
      <c r="X95" s="107"/>
      <c r="Y95" s="107"/>
      <c r="Z95" s="56"/>
      <c r="AA95" s="107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spans="3:54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8"/>
        <v>0</v>
      </c>
      <c r="N96" s="35"/>
      <c r="O96" s="35"/>
      <c r="P96" s="35"/>
      <c r="Q96" s="37"/>
      <c r="R96" s="37"/>
      <c r="T96" s="106"/>
      <c r="U96" s="107"/>
      <c r="V96" s="56"/>
      <c r="W96" s="108"/>
      <c r="X96" s="107"/>
      <c r="Y96" s="107"/>
      <c r="Z96" s="56"/>
      <c r="AA96" s="107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spans="3:54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8"/>
        <v>0</v>
      </c>
      <c r="N97" s="35"/>
      <c r="O97" s="35"/>
      <c r="P97" s="35"/>
      <c r="Q97" s="37"/>
      <c r="R97" s="37"/>
      <c r="T97" s="106"/>
      <c r="U97" s="107"/>
      <c r="V97" s="56"/>
      <c r="W97" s="108"/>
      <c r="X97" s="107"/>
      <c r="Y97" s="107"/>
      <c r="Z97" s="56"/>
      <c r="AA97" s="107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spans="3:54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8"/>
        <v>0</v>
      </c>
      <c r="N98" s="35"/>
      <c r="O98" s="35"/>
      <c r="P98" s="35"/>
      <c r="Q98" s="37"/>
      <c r="R98" s="37"/>
      <c r="T98" s="106"/>
      <c r="U98" s="107"/>
      <c r="V98" s="56"/>
      <c r="W98" s="108"/>
      <c r="X98" s="107"/>
      <c r="Y98" s="107"/>
      <c r="Z98" s="56"/>
      <c r="AA98" s="107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spans="3:54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8"/>
        <v>0</v>
      </c>
      <c r="N99" s="35"/>
      <c r="O99" s="35"/>
      <c r="P99" s="35"/>
      <c r="Q99" s="37"/>
      <c r="R99" s="37"/>
      <c r="T99" s="106"/>
      <c r="U99" s="107"/>
      <c r="V99" s="56"/>
      <c r="W99" s="108"/>
      <c r="X99" s="107"/>
      <c r="Y99" s="107"/>
      <c r="Z99" s="56"/>
      <c r="AA99" s="107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</row>
    <row r="100" spans="3:54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8"/>
        <v>0</v>
      </c>
      <c r="N100" s="35"/>
      <c r="O100" s="35"/>
      <c r="P100" s="35"/>
      <c r="Q100" s="37"/>
      <c r="R100" s="37"/>
      <c r="T100" s="106"/>
      <c r="U100" s="107"/>
      <c r="V100" s="56"/>
      <c r="W100" s="108"/>
      <c r="X100" s="107"/>
      <c r="Y100" s="107"/>
      <c r="Z100" s="56"/>
      <c r="AA100" s="107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spans="3:54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8"/>
        <v>0</v>
      </c>
      <c r="N101" s="35"/>
      <c r="O101" s="35"/>
      <c r="P101" s="35"/>
      <c r="Q101" s="37"/>
      <c r="R101" s="37"/>
      <c r="T101" s="106"/>
      <c r="U101" s="107"/>
      <c r="V101" s="56"/>
      <c r="W101" s="108"/>
      <c r="X101" s="107"/>
      <c r="Y101" s="107"/>
      <c r="Z101" s="56"/>
      <c r="AA101" s="107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spans="3:54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8"/>
        <v>0</v>
      </c>
      <c r="N102" s="35"/>
      <c r="O102" s="35"/>
      <c r="P102" s="35"/>
      <c r="Q102" s="37"/>
      <c r="R102" s="37"/>
      <c r="T102" s="106"/>
      <c r="U102" s="107"/>
      <c r="V102" s="56"/>
      <c r="W102" s="108"/>
      <c r="X102" s="107"/>
      <c r="Y102" s="107"/>
      <c r="Z102" s="56"/>
      <c r="AA102" s="107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spans="3:54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8"/>
        <v>0</v>
      </c>
      <c r="N103" s="35"/>
      <c r="O103" s="35"/>
      <c r="P103" s="35"/>
      <c r="Q103" s="37"/>
      <c r="R103" s="37"/>
      <c r="T103" s="106"/>
      <c r="U103" s="107"/>
      <c r="V103" s="56"/>
      <c r="W103" s="108"/>
      <c r="X103" s="107"/>
      <c r="Y103" s="107"/>
      <c r="Z103" s="56"/>
      <c r="AA103" s="107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 spans="3:54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8"/>
        <v>0</v>
      </c>
      <c r="N104" s="35"/>
      <c r="O104" s="35"/>
      <c r="P104" s="35"/>
      <c r="Q104" s="37"/>
      <c r="R104" s="37"/>
      <c r="T104" s="106"/>
      <c r="U104" s="107"/>
      <c r="V104" s="56"/>
      <c r="W104" s="108"/>
      <c r="X104" s="107"/>
      <c r="Y104" s="107"/>
      <c r="Z104" s="56"/>
      <c r="AA104" s="107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 spans="3:54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8"/>
        <v>0</v>
      </c>
      <c r="N105" s="35"/>
      <c r="O105" s="35"/>
      <c r="P105" s="35"/>
      <c r="Q105" s="37"/>
      <c r="R105" s="37"/>
      <c r="T105" s="106"/>
      <c r="U105" s="107"/>
      <c r="V105" s="56"/>
      <c r="W105" s="108"/>
      <c r="X105" s="107"/>
      <c r="Y105" s="107"/>
      <c r="Z105" s="56"/>
      <c r="AA105" s="107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 spans="3:54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8"/>
        <v>0</v>
      </c>
      <c r="N106" s="35"/>
      <c r="O106" s="35"/>
      <c r="P106" s="35"/>
      <c r="Q106" s="37"/>
      <c r="R106" s="37"/>
      <c r="T106" s="106"/>
      <c r="U106" s="107"/>
      <c r="V106" s="56"/>
      <c r="W106" s="108"/>
      <c r="X106" s="107"/>
      <c r="Y106" s="107"/>
      <c r="Z106" s="56"/>
      <c r="AA106" s="107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 spans="3:54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8"/>
        <v>0</v>
      </c>
      <c r="N107" s="35"/>
      <c r="O107" s="35"/>
      <c r="P107" s="35"/>
      <c r="Q107" s="37"/>
      <c r="R107" s="37"/>
      <c r="T107" s="106"/>
      <c r="U107" s="107"/>
      <c r="V107" s="56"/>
      <c r="W107" s="108"/>
      <c r="X107" s="107"/>
      <c r="Y107" s="107"/>
      <c r="Z107" s="56"/>
      <c r="AA107" s="107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 spans="3:54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8"/>
        <v>0</v>
      </c>
      <c r="N108" s="35"/>
      <c r="O108" s="35"/>
      <c r="P108" s="35"/>
      <c r="Q108" s="37"/>
      <c r="R108" s="37"/>
      <c r="T108" s="106"/>
      <c r="U108" s="107"/>
      <c r="V108" s="56"/>
      <c r="W108" s="108"/>
      <c r="X108" s="107"/>
      <c r="Y108" s="107"/>
      <c r="Z108" s="56"/>
      <c r="AA108" s="107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 spans="3:54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8"/>
        <v>0</v>
      </c>
      <c r="N109" s="35"/>
      <c r="O109" s="35"/>
      <c r="P109" s="35"/>
      <c r="Q109" s="37"/>
      <c r="R109" s="37"/>
      <c r="T109" s="106"/>
      <c r="U109" s="107"/>
      <c r="V109" s="56"/>
      <c r="W109" s="108"/>
      <c r="X109" s="107"/>
      <c r="Y109" s="107"/>
      <c r="Z109" s="56"/>
      <c r="AA109" s="107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 spans="3:54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8"/>
        <v>0</v>
      </c>
      <c r="N110" s="35"/>
      <c r="O110" s="35"/>
      <c r="P110" s="35"/>
      <c r="Q110" s="37"/>
      <c r="R110" s="37"/>
      <c r="T110" s="106"/>
      <c r="U110" s="107"/>
      <c r="V110" s="56"/>
      <c r="W110" s="108"/>
      <c r="X110" s="107"/>
      <c r="Y110" s="107"/>
      <c r="Z110" s="56"/>
      <c r="AA110" s="107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 spans="3:54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8"/>
        <v>0</v>
      </c>
      <c r="N111" s="35"/>
      <c r="O111" s="35"/>
      <c r="P111" s="35"/>
      <c r="Q111" s="37"/>
      <c r="R111" s="37"/>
      <c r="T111" s="106"/>
      <c r="U111" s="107"/>
      <c r="V111" s="56"/>
      <c r="W111" s="108"/>
      <c r="X111" s="107"/>
      <c r="Y111" s="107"/>
      <c r="Z111" s="56"/>
      <c r="AA111" s="107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 spans="3:54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8"/>
        <v>0</v>
      </c>
      <c r="N112" s="35"/>
      <c r="O112" s="35"/>
      <c r="P112" s="35"/>
      <c r="Q112" s="37"/>
      <c r="R112" s="37"/>
      <c r="T112" s="106"/>
      <c r="U112" s="107"/>
      <c r="V112" s="56"/>
      <c r="W112" s="108"/>
      <c r="X112" s="107"/>
      <c r="Y112" s="107"/>
      <c r="Z112" s="56"/>
      <c r="AA112" s="107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 spans="3:54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8"/>
        <v>0</v>
      </c>
      <c r="N113" s="35"/>
      <c r="O113" s="35"/>
      <c r="P113" s="35"/>
      <c r="Q113" s="37"/>
      <c r="R113" s="37"/>
      <c r="T113" s="106"/>
      <c r="U113" s="107"/>
      <c r="V113" s="56"/>
      <c r="W113" s="108"/>
      <c r="X113" s="107"/>
      <c r="Y113" s="107"/>
      <c r="Z113" s="56"/>
      <c r="AA113" s="107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 spans="3:54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8"/>
        <v>0</v>
      </c>
      <c r="N114" s="35"/>
      <c r="O114" s="35"/>
      <c r="P114" s="35"/>
      <c r="Q114" s="37"/>
      <c r="R114" s="37"/>
      <c r="T114" s="106"/>
      <c r="U114" s="107"/>
      <c r="V114" s="56"/>
      <c r="W114" s="108"/>
      <c r="X114" s="107"/>
      <c r="Y114" s="107"/>
      <c r="Z114" s="56"/>
      <c r="AA114" s="107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 spans="3:54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8"/>
        <v>0</v>
      </c>
      <c r="N115" s="35"/>
      <c r="O115" s="35"/>
      <c r="P115" s="35"/>
      <c r="Q115" s="37"/>
      <c r="R115" s="37"/>
      <c r="T115" s="106"/>
      <c r="U115" s="107"/>
      <c r="V115" s="56"/>
      <c r="W115" s="108"/>
      <c r="X115" s="107"/>
      <c r="Y115" s="107"/>
      <c r="Z115" s="56"/>
      <c r="AA115" s="107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 spans="3:54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8"/>
        <v>0</v>
      </c>
      <c r="N116" s="35"/>
      <c r="O116" s="35"/>
      <c r="P116" s="35"/>
      <c r="Q116" s="37"/>
      <c r="R116" s="37"/>
      <c r="T116" s="106"/>
      <c r="U116" s="107"/>
      <c r="V116" s="56"/>
      <c r="W116" s="108"/>
      <c r="X116" s="107"/>
      <c r="Y116" s="107"/>
      <c r="Z116" s="56"/>
      <c r="AA116" s="107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 spans="3:54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8"/>
        <v>0</v>
      </c>
      <c r="N117" s="35"/>
      <c r="O117" s="35"/>
      <c r="P117" s="35"/>
      <c r="Q117" s="37"/>
      <c r="R117" s="37"/>
      <c r="T117" s="106"/>
      <c r="U117" s="107"/>
      <c r="V117" s="56"/>
      <c r="W117" s="108"/>
      <c r="X117" s="107"/>
      <c r="Y117" s="107"/>
      <c r="Z117" s="56"/>
      <c r="AA117" s="107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 spans="3:54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8"/>
        <v>0</v>
      </c>
      <c r="N118" s="35"/>
      <c r="O118" s="35"/>
      <c r="P118" s="35"/>
      <c r="Q118" s="37"/>
      <c r="R118" s="37"/>
      <c r="T118" s="106"/>
      <c r="U118" s="107"/>
      <c r="V118" s="56"/>
      <c r="W118" s="108"/>
      <c r="X118" s="107"/>
      <c r="Y118" s="107"/>
      <c r="Z118" s="56"/>
      <c r="AA118" s="107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 spans="3:54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8"/>
        <v>0</v>
      </c>
      <c r="N119" s="35"/>
      <c r="O119" s="35"/>
      <c r="P119" s="35"/>
      <c r="Q119" s="37"/>
      <c r="R119" s="37"/>
      <c r="T119" s="106"/>
      <c r="U119" s="107"/>
      <c r="V119" s="56"/>
      <c r="W119" s="108"/>
      <c r="X119" s="107"/>
      <c r="Y119" s="107"/>
      <c r="Z119" s="56"/>
      <c r="AA119" s="107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 spans="3:54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ref="L120:L134" si="14">J120-K120</f>
        <v>0</v>
      </c>
      <c r="N120" s="35"/>
      <c r="O120" s="35"/>
      <c r="P120" s="35"/>
      <c r="Q120" s="37"/>
      <c r="R120" s="37"/>
      <c r="T120" s="106"/>
      <c r="U120" s="107"/>
      <c r="V120" s="56"/>
      <c r="W120" s="108"/>
      <c r="X120" s="107"/>
      <c r="Y120" s="107"/>
      <c r="Z120" s="56"/>
      <c r="AA120" s="107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3:54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4"/>
        <v>0</v>
      </c>
      <c r="N121" s="35"/>
      <c r="O121" s="35"/>
      <c r="P121" s="35"/>
      <c r="Q121" s="37"/>
      <c r="R121" s="37"/>
      <c r="T121" s="106"/>
      <c r="U121" s="107"/>
      <c r="V121" s="56"/>
      <c r="W121" s="108"/>
      <c r="X121" s="107"/>
      <c r="Y121" s="107"/>
      <c r="Z121" s="56"/>
      <c r="AA121" s="107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3:54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4"/>
        <v>0</v>
      </c>
      <c r="N122" s="35"/>
      <c r="O122" s="35"/>
      <c r="P122" s="35"/>
      <c r="Q122" s="37"/>
      <c r="R122" s="37"/>
      <c r="T122" s="106"/>
      <c r="U122" s="107"/>
      <c r="V122" s="56"/>
      <c r="W122" s="108"/>
      <c r="X122" s="107"/>
      <c r="Y122" s="107"/>
      <c r="Z122" s="56"/>
      <c r="AA122" s="107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 spans="3:54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4"/>
        <v>0</v>
      </c>
      <c r="N123" s="35"/>
      <c r="O123" s="35"/>
      <c r="P123" s="35"/>
      <c r="Q123" s="37"/>
      <c r="R123" s="37"/>
      <c r="T123" s="106"/>
      <c r="U123" s="107"/>
      <c r="V123" s="56"/>
      <c r="W123" s="108"/>
      <c r="X123" s="107"/>
      <c r="Y123" s="107"/>
      <c r="Z123" s="56"/>
      <c r="AA123" s="107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 spans="3:54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4"/>
        <v>0</v>
      </c>
      <c r="N124" s="35"/>
      <c r="O124" s="35"/>
      <c r="P124" s="35"/>
      <c r="Q124" s="37"/>
      <c r="R124" s="37"/>
      <c r="T124" s="106"/>
      <c r="U124" s="107"/>
      <c r="V124" s="56"/>
      <c r="W124" s="108"/>
      <c r="X124" s="107"/>
      <c r="Y124" s="107"/>
      <c r="Z124" s="56"/>
      <c r="AA124" s="107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 spans="3:54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4"/>
        <v>0</v>
      </c>
      <c r="N125" s="35"/>
      <c r="O125" s="35"/>
      <c r="P125" s="35"/>
      <c r="Q125" s="37"/>
      <c r="R125" s="37"/>
      <c r="T125" s="106"/>
      <c r="U125" s="107"/>
      <c r="V125" s="56"/>
      <c r="W125" s="108"/>
      <c r="X125" s="107"/>
      <c r="Y125" s="107"/>
      <c r="Z125" s="56"/>
      <c r="AA125" s="107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3:54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4"/>
        <v>0</v>
      </c>
      <c r="N126" s="35"/>
      <c r="O126" s="35"/>
      <c r="P126" s="35"/>
      <c r="Q126" s="37"/>
      <c r="R126" s="37"/>
      <c r="T126" s="106"/>
      <c r="U126" s="107"/>
      <c r="V126" s="56"/>
      <c r="W126" s="108"/>
      <c r="X126" s="107"/>
      <c r="Y126" s="107"/>
      <c r="Z126" s="56"/>
      <c r="AA126" s="107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3:54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4"/>
        <v>0</v>
      </c>
      <c r="N127" s="35"/>
      <c r="O127" s="35"/>
      <c r="P127" s="35"/>
      <c r="Q127" s="37"/>
      <c r="R127" s="37"/>
      <c r="T127" s="106"/>
      <c r="U127" s="107"/>
      <c r="V127" s="56"/>
      <c r="W127" s="108"/>
      <c r="X127" s="107"/>
      <c r="Y127" s="107"/>
      <c r="Z127" s="56"/>
      <c r="AA127" s="107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 spans="3:54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4"/>
        <v>0</v>
      </c>
      <c r="N128" s="35"/>
      <c r="O128" s="35"/>
      <c r="P128" s="35"/>
      <c r="Q128" s="37"/>
      <c r="R128" s="37"/>
      <c r="T128" s="106"/>
      <c r="U128" s="107"/>
      <c r="V128" s="56"/>
      <c r="W128" s="108"/>
      <c r="X128" s="107"/>
      <c r="Y128" s="107"/>
      <c r="Z128" s="56"/>
      <c r="AA128" s="107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 spans="3:54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4"/>
        <v>0</v>
      </c>
      <c r="N129" s="35"/>
      <c r="O129" s="35"/>
      <c r="P129" s="35"/>
      <c r="Q129" s="37"/>
      <c r="R129" s="37"/>
      <c r="T129" s="106"/>
      <c r="U129" s="107"/>
      <c r="V129" s="56"/>
      <c r="W129" s="108"/>
      <c r="X129" s="107"/>
      <c r="Y129" s="107"/>
      <c r="Z129" s="56"/>
      <c r="AA129" s="107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 spans="3:54" x14ac:dyDescent="0.25">
      <c r="C130" s="13"/>
      <c r="D130" s="12"/>
      <c r="E130" s="14"/>
      <c r="G130" s="91"/>
      <c r="H130" s="91"/>
      <c r="I130" s="91"/>
      <c r="J130" s="92"/>
      <c r="K130" s="90"/>
      <c r="L130" s="93">
        <f t="shared" si="14"/>
        <v>0</v>
      </c>
      <c r="N130" s="35"/>
      <c r="O130" s="35"/>
      <c r="P130" s="35"/>
      <c r="Q130" s="37"/>
      <c r="R130" s="37"/>
      <c r="T130" s="106"/>
      <c r="U130" s="107"/>
      <c r="V130" s="56"/>
      <c r="W130" s="108"/>
      <c r="X130" s="107"/>
      <c r="Y130" s="107"/>
      <c r="Z130" s="56"/>
      <c r="AA130" s="107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3:54" x14ac:dyDescent="0.25">
      <c r="C131" s="13"/>
      <c r="D131" s="12"/>
      <c r="E131" s="14"/>
      <c r="G131" s="91"/>
      <c r="H131" s="91"/>
      <c r="I131" s="91"/>
      <c r="J131" s="92"/>
      <c r="K131" s="90"/>
      <c r="L131" s="93">
        <f t="shared" si="14"/>
        <v>0</v>
      </c>
      <c r="N131" s="35"/>
      <c r="O131" s="35"/>
      <c r="P131" s="35"/>
      <c r="Q131" s="37"/>
      <c r="R131" s="37"/>
      <c r="T131" s="106"/>
      <c r="U131" s="107"/>
      <c r="V131" s="56"/>
      <c r="W131" s="108"/>
      <c r="X131" s="107"/>
      <c r="Y131" s="107"/>
      <c r="Z131" s="56"/>
      <c r="AA131" s="107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3:54" x14ac:dyDescent="0.25">
      <c r="C132" s="13"/>
      <c r="D132" s="12"/>
      <c r="E132" s="14"/>
      <c r="G132" s="91"/>
      <c r="H132" s="91"/>
      <c r="I132" s="91"/>
      <c r="J132" s="92"/>
      <c r="K132" s="90"/>
      <c r="L132" s="93">
        <f t="shared" si="14"/>
        <v>0</v>
      </c>
      <c r="N132" s="35"/>
      <c r="O132" s="35"/>
      <c r="P132" s="35"/>
      <c r="Q132" s="37"/>
      <c r="R132" s="37"/>
      <c r="T132" s="106"/>
      <c r="U132" s="107"/>
      <c r="V132" s="56"/>
      <c r="W132" s="108"/>
      <c r="X132" s="107"/>
      <c r="Y132" s="107"/>
      <c r="Z132" s="56"/>
      <c r="AA132" s="107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 spans="3:54" x14ac:dyDescent="0.25">
      <c r="C133" s="13"/>
      <c r="D133" s="12"/>
      <c r="E133" s="14"/>
      <c r="G133" s="91"/>
      <c r="H133" s="91"/>
      <c r="I133" s="91"/>
      <c r="J133" s="92"/>
      <c r="K133" s="90"/>
      <c r="L133" s="93">
        <f t="shared" si="14"/>
        <v>0</v>
      </c>
      <c r="N133" s="35"/>
      <c r="O133" s="35"/>
      <c r="P133" s="35"/>
      <c r="Q133" s="37"/>
      <c r="R133" s="37"/>
      <c r="T133" s="106"/>
      <c r="U133" s="107"/>
      <c r="V133" s="56"/>
      <c r="W133" s="108"/>
      <c r="X133" s="107"/>
      <c r="Y133" s="107"/>
      <c r="Z133" s="56"/>
      <c r="AA133" s="107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 spans="3:54" x14ac:dyDescent="0.25">
      <c r="C134" s="13"/>
      <c r="D134" s="12"/>
      <c r="E134" s="14"/>
      <c r="G134" s="91"/>
      <c r="H134" s="91"/>
      <c r="I134" s="91"/>
      <c r="J134" s="92"/>
      <c r="K134" s="90"/>
      <c r="L134" s="93">
        <f t="shared" si="14"/>
        <v>0</v>
      </c>
      <c r="N134" s="35"/>
      <c r="O134" s="35"/>
      <c r="P134" s="35"/>
      <c r="Q134" s="37"/>
      <c r="R134" s="37"/>
      <c r="T134" s="106"/>
      <c r="U134" s="107"/>
      <c r="V134" s="56"/>
      <c r="W134" s="108"/>
      <c r="X134" s="107"/>
      <c r="Y134" s="107"/>
      <c r="Z134" s="56"/>
      <c r="AA134" s="107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 spans="3:54" x14ac:dyDescent="0.25">
      <c r="C135" s="13"/>
      <c r="D135" s="12"/>
      <c r="E135" s="14"/>
      <c r="G135" s="95"/>
      <c r="H135" s="95"/>
      <c r="I135" s="95"/>
      <c r="J135" s="95"/>
      <c r="K135" s="95"/>
      <c r="L135" s="95"/>
      <c r="N135" s="35"/>
      <c r="O135" s="35"/>
      <c r="P135" s="35"/>
      <c r="Q135" s="37"/>
      <c r="R135" s="37"/>
      <c r="T135" s="106"/>
      <c r="U135" s="107"/>
      <c r="V135" s="56"/>
      <c r="W135" s="108"/>
      <c r="X135" s="107"/>
      <c r="Y135" s="107"/>
      <c r="Z135" s="56"/>
      <c r="AA135" s="107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</row>
    <row r="136" spans="3:54" x14ac:dyDescent="0.25">
      <c r="C136" s="13"/>
      <c r="D136" s="12"/>
      <c r="E136" s="14"/>
      <c r="G136" s="95"/>
      <c r="H136" s="95"/>
      <c r="I136" s="95"/>
      <c r="J136" s="95"/>
      <c r="K136" s="95"/>
      <c r="L136" s="95"/>
      <c r="N136" s="35"/>
      <c r="O136" s="35"/>
      <c r="P136" s="35"/>
      <c r="Q136" s="37"/>
      <c r="R136" s="37"/>
      <c r="T136" s="106"/>
      <c r="U136" s="107"/>
      <c r="V136" s="56"/>
      <c r="W136" s="108"/>
      <c r="X136" s="107"/>
      <c r="Y136" s="107"/>
      <c r="Z136" s="56"/>
      <c r="AA136" s="107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</row>
    <row r="137" spans="3:54" x14ac:dyDescent="0.25">
      <c r="C137" s="13"/>
      <c r="D137" s="12"/>
      <c r="E137" s="14"/>
      <c r="G137" s="95"/>
      <c r="H137" s="95"/>
      <c r="I137" s="95"/>
      <c r="J137" s="95"/>
      <c r="K137" s="95"/>
      <c r="L137" s="95"/>
      <c r="N137" s="35"/>
      <c r="O137" s="35"/>
      <c r="P137" s="35"/>
      <c r="Q137" s="37"/>
      <c r="R137" s="37"/>
      <c r="T137" s="106"/>
      <c r="U137" s="107"/>
      <c r="V137" s="56"/>
      <c r="W137" s="108"/>
      <c r="X137" s="107"/>
      <c r="Y137" s="107"/>
      <c r="Z137" s="56"/>
      <c r="AA137" s="107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</row>
    <row r="138" spans="3:54" x14ac:dyDescent="0.25">
      <c r="C138" s="13"/>
      <c r="D138" s="12"/>
      <c r="E138" s="14"/>
      <c r="G138" s="95"/>
      <c r="H138" s="95"/>
      <c r="I138" s="95"/>
      <c r="J138" s="95"/>
      <c r="K138" s="95"/>
      <c r="L138" s="95"/>
      <c r="N138" s="35"/>
      <c r="O138" s="35"/>
      <c r="P138" s="35"/>
      <c r="Q138" s="37"/>
      <c r="R138" s="37"/>
      <c r="T138" s="106"/>
      <c r="U138" s="107"/>
      <c r="V138" s="56"/>
      <c r="W138" s="108"/>
      <c r="X138" s="107"/>
      <c r="Y138" s="107"/>
      <c r="Z138" s="56"/>
      <c r="AA138" s="107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</row>
    <row r="139" spans="3:54" x14ac:dyDescent="0.25">
      <c r="C139" s="13"/>
      <c r="D139" s="12"/>
      <c r="E139" s="14"/>
      <c r="G139" s="95"/>
      <c r="H139" s="95"/>
      <c r="I139" s="95"/>
      <c r="J139" s="95"/>
      <c r="K139" s="95"/>
      <c r="L139" s="95"/>
      <c r="N139" s="35"/>
      <c r="O139" s="35"/>
      <c r="P139" s="35"/>
      <c r="Q139" s="37"/>
      <c r="R139" s="37"/>
      <c r="T139" s="106"/>
      <c r="U139" s="107"/>
      <c r="V139" s="56"/>
      <c r="W139" s="108"/>
      <c r="X139" s="107"/>
      <c r="Y139" s="107"/>
      <c r="Z139" s="56"/>
      <c r="AA139" s="107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</row>
    <row r="140" spans="3:54" x14ac:dyDescent="0.25">
      <c r="C140" s="13"/>
      <c r="D140" s="12"/>
      <c r="E140" s="14"/>
      <c r="G140" s="95"/>
      <c r="H140" s="95"/>
      <c r="I140" s="95"/>
      <c r="J140" s="95"/>
      <c r="K140" s="95"/>
      <c r="L140" s="95"/>
      <c r="N140" s="35"/>
      <c r="O140" s="35"/>
      <c r="P140" s="35"/>
      <c r="Q140" s="37"/>
      <c r="R140" s="37"/>
      <c r="T140" s="106"/>
      <c r="U140" s="107"/>
      <c r="V140" s="56"/>
      <c r="W140" s="108"/>
      <c r="X140" s="107"/>
      <c r="Y140" s="107"/>
      <c r="Z140" s="56"/>
      <c r="AA140" s="107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</row>
    <row r="141" spans="3:54" x14ac:dyDescent="0.25">
      <c r="C141" s="13"/>
      <c r="D141" s="12"/>
      <c r="E141" s="14"/>
      <c r="G141" s="95"/>
      <c r="H141" s="95"/>
      <c r="I141" s="95"/>
      <c r="J141" s="95"/>
      <c r="K141" s="95"/>
      <c r="L141" s="95"/>
      <c r="N141" s="35"/>
      <c r="O141" s="35"/>
      <c r="P141" s="35"/>
      <c r="Q141" s="37"/>
      <c r="R141" s="37"/>
      <c r="T141" s="106"/>
      <c r="U141" s="107"/>
      <c r="V141" s="56"/>
      <c r="W141" s="108"/>
      <c r="X141" s="107"/>
      <c r="Y141" s="107"/>
      <c r="Z141" s="56"/>
      <c r="AA141" s="107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</row>
    <row r="142" spans="3:54" x14ac:dyDescent="0.25">
      <c r="C142" s="13"/>
      <c r="D142" s="12"/>
      <c r="E142" s="14"/>
      <c r="G142" s="95"/>
      <c r="H142" s="95"/>
      <c r="I142" s="95"/>
      <c r="J142" s="95"/>
      <c r="K142" s="95"/>
      <c r="L142" s="95"/>
      <c r="N142" s="35"/>
      <c r="O142" s="35"/>
      <c r="P142" s="35"/>
      <c r="Q142" s="37"/>
      <c r="R142" s="37"/>
      <c r="T142" s="106"/>
      <c r="U142" s="107"/>
      <c r="V142" s="56"/>
      <c r="W142" s="108"/>
      <c r="X142" s="107"/>
      <c r="Y142" s="107"/>
      <c r="Z142" s="56"/>
      <c r="AA142" s="107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</row>
    <row r="143" spans="3:54" x14ac:dyDescent="0.25">
      <c r="C143" s="13"/>
      <c r="D143" s="12"/>
      <c r="E143" s="14"/>
      <c r="G143" s="95"/>
      <c r="H143" s="95"/>
      <c r="I143" s="95"/>
      <c r="J143" s="95"/>
      <c r="K143" s="95"/>
      <c r="L143" s="95"/>
      <c r="N143" s="35"/>
      <c r="O143" s="35"/>
      <c r="P143" s="35"/>
      <c r="Q143" s="37"/>
      <c r="R143" s="37"/>
      <c r="T143" s="106"/>
      <c r="U143" s="107"/>
      <c r="V143" s="56"/>
      <c r="W143" s="108"/>
      <c r="X143" s="107"/>
      <c r="Y143" s="107"/>
      <c r="Z143" s="56"/>
      <c r="AA143" s="107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</row>
    <row r="144" spans="3:54" x14ac:dyDescent="0.25">
      <c r="C144" s="13"/>
      <c r="D144" s="12"/>
      <c r="E144" s="14"/>
      <c r="G144" s="95"/>
      <c r="H144" s="95"/>
      <c r="I144" s="95"/>
      <c r="J144" s="95"/>
      <c r="K144" s="95"/>
      <c r="L144" s="95"/>
      <c r="N144" s="35"/>
      <c r="O144" s="35"/>
      <c r="P144" s="35"/>
      <c r="Q144" s="37"/>
      <c r="R144" s="37"/>
      <c r="T144" s="106"/>
      <c r="U144" s="107"/>
      <c r="V144" s="56"/>
      <c r="W144" s="108"/>
      <c r="X144" s="107"/>
      <c r="Y144" s="107"/>
      <c r="Z144" s="56"/>
      <c r="AA144" s="107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</row>
    <row r="145" spans="3:54" x14ac:dyDescent="0.25">
      <c r="C145" s="13"/>
      <c r="D145" s="12"/>
      <c r="E145" s="14"/>
      <c r="G145" s="95"/>
      <c r="H145" s="95"/>
      <c r="I145" s="95"/>
      <c r="J145" s="95"/>
      <c r="K145" s="95"/>
      <c r="L145" s="95"/>
      <c r="N145" s="35"/>
      <c r="O145" s="35"/>
      <c r="P145" s="35"/>
      <c r="Q145" s="37"/>
      <c r="R145" s="37"/>
      <c r="T145" s="106"/>
      <c r="U145" s="107"/>
      <c r="V145" s="56"/>
      <c r="W145" s="108"/>
      <c r="X145" s="107"/>
      <c r="Y145" s="107"/>
      <c r="Z145" s="56"/>
      <c r="AA145" s="107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</row>
    <row r="146" spans="3:54" x14ac:dyDescent="0.25">
      <c r="C146" s="13"/>
      <c r="D146" s="12"/>
      <c r="E146" s="14"/>
      <c r="G146" s="95"/>
      <c r="H146" s="95"/>
      <c r="I146" s="95"/>
      <c r="J146" s="95"/>
      <c r="K146" s="95"/>
      <c r="L146" s="95"/>
      <c r="N146" s="35"/>
      <c r="O146" s="35"/>
      <c r="P146" s="35"/>
      <c r="Q146" s="37"/>
      <c r="R146" s="37"/>
      <c r="T146" s="106"/>
      <c r="U146" s="107"/>
      <c r="V146" s="56"/>
      <c r="W146" s="108"/>
      <c r="X146" s="107"/>
      <c r="Y146" s="107"/>
      <c r="Z146" s="56"/>
      <c r="AA146" s="107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</row>
    <row r="147" spans="3:54" x14ac:dyDescent="0.25">
      <c r="C147" s="13"/>
      <c r="D147" s="12"/>
      <c r="E147" s="14"/>
      <c r="G147" s="95"/>
      <c r="H147" s="95"/>
      <c r="I147" s="95"/>
      <c r="J147" s="95"/>
      <c r="K147" s="95"/>
      <c r="L147" s="95"/>
      <c r="N147" s="35"/>
      <c r="O147" s="35"/>
      <c r="P147" s="35"/>
      <c r="Q147" s="37"/>
      <c r="R147" s="37"/>
      <c r="T147" s="106"/>
      <c r="U147" s="107"/>
      <c r="V147" s="56"/>
      <c r="W147" s="108"/>
      <c r="X147" s="107"/>
      <c r="Y147" s="107"/>
      <c r="Z147" s="56"/>
      <c r="AA147" s="107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</row>
    <row r="148" spans="3:54" x14ac:dyDescent="0.25">
      <c r="C148" s="13"/>
      <c r="D148" s="12"/>
      <c r="E148" s="14"/>
      <c r="G148" s="95"/>
      <c r="H148" s="95"/>
      <c r="I148" s="95"/>
      <c r="J148" s="95"/>
      <c r="K148" s="95"/>
      <c r="L148" s="95"/>
      <c r="N148" s="35"/>
      <c r="O148" s="35"/>
      <c r="P148" s="35"/>
      <c r="Q148" s="37"/>
      <c r="R148" s="37"/>
      <c r="T148" s="106"/>
      <c r="U148" s="107"/>
      <c r="V148" s="56"/>
      <c r="W148" s="108"/>
      <c r="X148" s="107"/>
      <c r="Y148" s="107"/>
      <c r="Z148" s="56"/>
      <c r="AA148" s="107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</row>
    <row r="149" spans="3:54" x14ac:dyDescent="0.25">
      <c r="C149" s="13"/>
      <c r="D149" s="12"/>
      <c r="E149" s="14"/>
      <c r="G149" s="95"/>
      <c r="H149" s="95"/>
      <c r="I149" s="95"/>
      <c r="J149" s="95"/>
      <c r="K149" s="95"/>
      <c r="L149" s="95"/>
      <c r="N149" s="35"/>
      <c r="O149" s="35"/>
      <c r="P149" s="35"/>
      <c r="Q149" s="37"/>
      <c r="R149" s="37"/>
      <c r="T149" s="106"/>
      <c r="U149" s="107"/>
      <c r="V149" s="56"/>
      <c r="W149" s="108"/>
      <c r="X149" s="107"/>
      <c r="Y149" s="107"/>
      <c r="Z149" s="56"/>
      <c r="AA149" s="107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</row>
    <row r="150" spans="3:54" s="91" customFormat="1" x14ac:dyDescent="0.25">
      <c r="C150" s="88"/>
      <c r="D150" s="89"/>
      <c r="E150" s="90"/>
      <c r="G150" s="95"/>
      <c r="H150" s="95"/>
      <c r="I150" s="95"/>
      <c r="J150" s="95"/>
      <c r="K150" s="95"/>
      <c r="L150" s="95"/>
      <c r="Q150" s="94"/>
      <c r="R150" s="94"/>
      <c r="T150" s="106"/>
      <c r="U150" s="56"/>
      <c r="V150" s="107"/>
      <c r="W150" s="108"/>
      <c r="X150" s="107"/>
      <c r="Y150" s="107"/>
      <c r="Z150" s="56"/>
      <c r="AA150" s="107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</row>
    <row r="151" spans="3:54" s="91" customFormat="1" x14ac:dyDescent="0.25">
      <c r="C151" s="88"/>
      <c r="D151" s="89"/>
      <c r="E151" s="90"/>
      <c r="G151" s="95"/>
      <c r="H151" s="95"/>
      <c r="I151" s="95"/>
      <c r="J151" s="95"/>
      <c r="K151" s="95"/>
      <c r="L151" s="95"/>
      <c r="Q151" s="94"/>
      <c r="R151" s="94"/>
      <c r="T151" s="106"/>
      <c r="U151" s="56"/>
      <c r="V151" s="107"/>
      <c r="W151" s="108"/>
      <c r="X151" s="107"/>
      <c r="Y151" s="107"/>
      <c r="Z151" s="56"/>
      <c r="AA151" s="107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</row>
    <row r="152" spans="3:54" s="91" customFormat="1" x14ac:dyDescent="0.25">
      <c r="C152" s="88"/>
      <c r="D152" s="89"/>
      <c r="E152" s="90"/>
      <c r="G152" s="95"/>
      <c r="H152" s="95"/>
      <c r="I152" s="95"/>
      <c r="J152" s="95"/>
      <c r="K152" s="95"/>
      <c r="L152" s="95"/>
      <c r="Q152" s="94"/>
      <c r="R152" s="94"/>
      <c r="T152" s="106"/>
      <c r="U152" s="56"/>
      <c r="V152" s="107"/>
      <c r="W152" s="108"/>
      <c r="X152" s="107"/>
      <c r="Y152" s="107"/>
      <c r="Z152" s="56"/>
      <c r="AA152" s="107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</row>
    <row r="153" spans="3:54" s="91" customFormat="1" x14ac:dyDescent="0.25">
      <c r="C153" s="88"/>
      <c r="D153" s="89"/>
      <c r="E153" s="90"/>
      <c r="G153" s="95"/>
      <c r="H153" s="95"/>
      <c r="I153" s="95"/>
      <c r="J153" s="95"/>
      <c r="K153" s="95"/>
      <c r="L153" s="95"/>
      <c r="Q153" s="94"/>
      <c r="R153" s="94"/>
      <c r="T153" s="106"/>
      <c r="U153" s="56"/>
      <c r="V153" s="107"/>
      <c r="W153" s="108"/>
      <c r="X153" s="107"/>
      <c r="Y153" s="107"/>
      <c r="Z153" s="56"/>
      <c r="AA153" s="107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</row>
    <row r="154" spans="3:54" s="91" customFormat="1" x14ac:dyDescent="0.25">
      <c r="C154" s="88"/>
      <c r="D154" s="89"/>
      <c r="E154" s="90"/>
      <c r="G154" s="95"/>
      <c r="H154" s="95"/>
      <c r="I154" s="95"/>
      <c r="J154" s="95"/>
      <c r="K154" s="95"/>
      <c r="L154" s="95"/>
      <c r="Q154" s="94"/>
      <c r="R154" s="94"/>
      <c r="T154" s="106"/>
      <c r="U154" s="56"/>
      <c r="V154" s="107"/>
      <c r="W154" s="108"/>
      <c r="X154" s="107"/>
      <c r="Y154" s="107"/>
      <c r="Z154" s="56"/>
      <c r="AA154" s="107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</row>
    <row r="155" spans="3:54" s="95" customFormat="1" x14ac:dyDescent="0.25">
      <c r="T155" s="96"/>
      <c r="U155" s="97"/>
      <c r="W155" s="97"/>
      <c r="X155" s="97"/>
      <c r="Y155" s="97"/>
      <c r="AA155" s="97"/>
    </row>
    <row r="156" spans="3:54" s="95" customFormat="1" x14ac:dyDescent="0.25">
      <c r="T156" s="96"/>
      <c r="U156" s="97"/>
      <c r="W156" s="97"/>
      <c r="X156" s="97"/>
      <c r="Y156" s="97"/>
      <c r="AA156" s="97"/>
    </row>
    <row r="157" spans="3:54" s="95" customFormat="1" x14ac:dyDescent="0.25">
      <c r="T157" s="96"/>
      <c r="U157" s="97"/>
      <c r="W157" s="97"/>
      <c r="X157" s="97"/>
      <c r="Y157" s="97"/>
      <c r="AA157" s="97"/>
    </row>
    <row r="158" spans="3:54" s="95" customFormat="1" x14ac:dyDescent="0.25">
      <c r="T158" s="96"/>
      <c r="U158" s="97"/>
      <c r="W158" s="97"/>
      <c r="X158" s="97"/>
      <c r="Y158" s="97"/>
      <c r="AA158" s="97"/>
    </row>
    <row r="159" spans="3:54" s="95" customFormat="1" x14ac:dyDescent="0.25">
      <c r="T159" s="96"/>
      <c r="U159" s="97"/>
      <c r="W159" s="97"/>
      <c r="X159" s="97"/>
      <c r="Y159" s="97"/>
      <c r="AA159" s="97"/>
    </row>
    <row r="160" spans="3:54" s="95" customFormat="1" x14ac:dyDescent="0.25">
      <c r="T160" s="96"/>
      <c r="U160" s="97"/>
      <c r="W160" s="97"/>
      <c r="X160" s="97"/>
      <c r="Y160" s="97"/>
      <c r="AA160" s="97"/>
    </row>
    <row r="161" spans="20:27" s="95" customFormat="1" x14ac:dyDescent="0.25">
      <c r="T161" s="96"/>
      <c r="U161" s="97"/>
      <c r="W161" s="97"/>
      <c r="X161" s="97"/>
      <c r="Y161" s="97"/>
      <c r="AA161" s="97"/>
    </row>
    <row r="162" spans="20:27" s="95" customFormat="1" x14ac:dyDescent="0.25">
      <c r="T162" s="96"/>
      <c r="U162" s="97"/>
      <c r="W162" s="97"/>
      <c r="X162" s="97"/>
      <c r="Y162" s="97"/>
      <c r="AA162" s="97"/>
    </row>
    <row r="163" spans="20:27" s="95" customFormat="1" x14ac:dyDescent="0.25">
      <c r="T163" s="96"/>
      <c r="U163" s="97"/>
      <c r="W163" s="97"/>
      <c r="X163" s="97"/>
      <c r="Y163" s="97"/>
      <c r="AA163" s="97"/>
    </row>
    <row r="164" spans="20:27" s="95" customFormat="1" x14ac:dyDescent="0.25">
      <c r="T164" s="96"/>
      <c r="U164" s="97"/>
      <c r="W164" s="97"/>
      <c r="X164" s="97"/>
      <c r="Y164" s="97"/>
      <c r="AA164" s="97"/>
    </row>
    <row r="165" spans="20:27" s="95" customFormat="1" x14ac:dyDescent="0.25">
      <c r="T165" s="96"/>
      <c r="U165" s="97"/>
      <c r="W165" s="97"/>
      <c r="X165" s="97"/>
      <c r="Y165" s="97"/>
      <c r="AA165" s="97"/>
    </row>
    <row r="166" spans="20:27" s="95" customFormat="1" x14ac:dyDescent="0.25">
      <c r="T166" s="96"/>
      <c r="U166" s="97"/>
      <c r="W166" s="97"/>
      <c r="X166" s="97"/>
      <c r="Y166" s="97"/>
      <c r="AA166" s="97"/>
    </row>
    <row r="167" spans="20:27" s="95" customFormat="1" x14ac:dyDescent="0.25">
      <c r="T167" s="96"/>
      <c r="U167" s="97"/>
      <c r="W167" s="97"/>
      <c r="X167" s="97"/>
      <c r="Y167" s="97"/>
      <c r="AA167" s="97"/>
    </row>
    <row r="168" spans="20:27" s="95" customFormat="1" x14ac:dyDescent="0.25">
      <c r="T168" s="96"/>
      <c r="U168" s="97"/>
      <c r="W168" s="97"/>
      <c r="X168" s="97"/>
      <c r="Y168" s="97"/>
      <c r="AA168" s="97"/>
    </row>
    <row r="169" spans="20:27" s="95" customFormat="1" x14ac:dyDescent="0.25">
      <c r="T169" s="96"/>
      <c r="U169" s="97"/>
      <c r="W169" s="97"/>
      <c r="X169" s="97"/>
      <c r="Y169" s="97"/>
      <c r="AA169" s="97"/>
    </row>
    <row r="170" spans="20:27" s="95" customFormat="1" x14ac:dyDescent="0.25">
      <c r="T170" s="96"/>
      <c r="U170" s="97"/>
      <c r="W170" s="97"/>
      <c r="X170" s="97"/>
      <c r="Y170" s="97"/>
      <c r="AA170" s="97"/>
    </row>
    <row r="171" spans="20:27" s="95" customFormat="1" x14ac:dyDescent="0.25">
      <c r="T171" s="96"/>
      <c r="U171" s="97"/>
      <c r="W171" s="97"/>
      <c r="X171" s="97"/>
      <c r="Y171" s="97"/>
      <c r="AA171" s="97"/>
    </row>
    <row r="172" spans="20:27" s="95" customFormat="1" x14ac:dyDescent="0.25">
      <c r="T172" s="96"/>
      <c r="U172" s="97"/>
      <c r="W172" s="97"/>
      <c r="X172" s="97"/>
      <c r="Y172" s="97"/>
      <c r="AA172" s="97"/>
    </row>
    <row r="173" spans="20:27" s="95" customFormat="1" x14ac:dyDescent="0.25">
      <c r="T173" s="96"/>
      <c r="U173" s="97"/>
      <c r="W173" s="97"/>
      <c r="X173" s="97"/>
      <c r="Y173" s="97"/>
      <c r="AA173" s="97"/>
    </row>
    <row r="174" spans="20:27" s="95" customFormat="1" x14ac:dyDescent="0.25">
      <c r="T174" s="96"/>
      <c r="U174" s="97"/>
      <c r="W174" s="97"/>
      <c r="X174" s="97"/>
      <c r="Y174" s="97"/>
      <c r="AA174" s="97"/>
    </row>
    <row r="175" spans="20:27" s="95" customFormat="1" x14ac:dyDescent="0.25">
      <c r="T175" s="96"/>
      <c r="U175" s="97"/>
      <c r="W175" s="97"/>
      <c r="X175" s="97"/>
      <c r="Y175" s="97"/>
      <c r="AA175" s="97"/>
    </row>
    <row r="176" spans="20:27" s="95" customFormat="1" x14ac:dyDescent="0.25">
      <c r="T176" s="96"/>
      <c r="U176" s="97"/>
      <c r="W176" s="97"/>
      <c r="X176" s="97"/>
      <c r="Y176" s="97"/>
      <c r="AA176" s="97"/>
    </row>
    <row r="177" spans="20:27" s="95" customFormat="1" x14ac:dyDescent="0.25">
      <c r="T177" s="96"/>
      <c r="U177" s="97"/>
      <c r="W177" s="97"/>
      <c r="X177" s="97"/>
      <c r="Y177" s="97"/>
      <c r="AA177" s="97"/>
    </row>
    <row r="178" spans="20:27" s="95" customFormat="1" x14ac:dyDescent="0.25">
      <c r="T178" s="96"/>
      <c r="U178" s="97"/>
      <c r="W178" s="97"/>
      <c r="X178" s="97"/>
      <c r="Y178" s="97"/>
      <c r="AA178" s="97"/>
    </row>
    <row r="179" spans="20:27" s="95" customFormat="1" x14ac:dyDescent="0.25">
      <c r="T179" s="96"/>
      <c r="U179" s="97"/>
      <c r="W179" s="97"/>
      <c r="X179" s="97"/>
      <c r="Y179" s="97"/>
      <c r="AA179" s="97"/>
    </row>
    <row r="180" spans="20:27" s="95" customFormat="1" x14ac:dyDescent="0.25">
      <c r="T180" s="96"/>
      <c r="U180" s="97"/>
      <c r="W180" s="97"/>
      <c r="X180" s="97"/>
      <c r="Y180" s="97"/>
      <c r="AA180" s="97"/>
    </row>
    <row r="181" spans="20:27" s="95" customFormat="1" x14ac:dyDescent="0.25">
      <c r="T181" s="96"/>
      <c r="U181" s="97"/>
      <c r="W181" s="97"/>
      <c r="X181" s="97"/>
      <c r="Y181" s="97"/>
      <c r="AA181" s="97"/>
    </row>
    <row r="182" spans="20:27" s="95" customFormat="1" x14ac:dyDescent="0.25">
      <c r="T182" s="96"/>
      <c r="U182" s="97"/>
      <c r="W182" s="97"/>
      <c r="X182" s="97"/>
      <c r="Y182" s="97"/>
      <c r="AA182" s="97"/>
    </row>
    <row r="183" spans="20:27" s="95" customFormat="1" x14ac:dyDescent="0.25">
      <c r="T183" s="96"/>
      <c r="U183" s="97"/>
      <c r="W183" s="97"/>
      <c r="X183" s="97"/>
      <c r="Y183" s="97"/>
      <c r="AA183" s="97"/>
    </row>
    <row r="184" spans="20:27" s="95" customFormat="1" x14ac:dyDescent="0.25">
      <c r="T184" s="96"/>
      <c r="U184" s="97"/>
      <c r="W184" s="97"/>
      <c r="X184" s="97"/>
      <c r="Y184" s="97"/>
      <c r="AA184" s="97"/>
    </row>
    <row r="185" spans="20:27" s="95" customFormat="1" x14ac:dyDescent="0.25">
      <c r="T185" s="96"/>
      <c r="U185" s="97"/>
      <c r="W185" s="97"/>
      <c r="X185" s="97"/>
      <c r="Y185" s="97"/>
      <c r="AA185" s="97"/>
    </row>
    <row r="186" spans="20:27" s="95" customFormat="1" x14ac:dyDescent="0.25">
      <c r="T186" s="96"/>
      <c r="U186" s="97"/>
      <c r="W186" s="97"/>
      <c r="X186" s="97"/>
      <c r="Y186" s="97"/>
      <c r="AA186" s="97"/>
    </row>
    <row r="187" spans="20:27" s="95" customFormat="1" x14ac:dyDescent="0.25">
      <c r="T187" s="96"/>
      <c r="U187" s="97"/>
      <c r="W187" s="97"/>
      <c r="X187" s="97"/>
      <c r="Y187" s="97"/>
      <c r="AA187" s="97"/>
    </row>
    <row r="188" spans="20:27" s="95" customFormat="1" x14ac:dyDescent="0.25">
      <c r="T188" s="96"/>
      <c r="U188" s="97"/>
      <c r="W188" s="97"/>
      <c r="X188" s="97"/>
      <c r="Y188" s="97"/>
      <c r="AA188" s="97"/>
    </row>
    <row r="189" spans="20:27" s="95" customFormat="1" x14ac:dyDescent="0.25">
      <c r="T189" s="96"/>
      <c r="U189" s="97"/>
      <c r="W189" s="97"/>
      <c r="X189" s="97"/>
      <c r="Y189" s="97"/>
      <c r="AA189" s="97"/>
    </row>
    <row r="190" spans="20:27" s="95" customFormat="1" x14ac:dyDescent="0.25">
      <c r="T190" s="96"/>
      <c r="U190" s="97"/>
      <c r="W190" s="97"/>
      <c r="X190" s="97"/>
      <c r="Y190" s="97"/>
      <c r="AA190" s="97"/>
    </row>
    <row r="191" spans="20:27" s="95" customFormat="1" x14ac:dyDescent="0.25">
      <c r="T191" s="96"/>
      <c r="U191" s="97"/>
      <c r="W191" s="97"/>
      <c r="X191" s="97"/>
      <c r="Y191" s="97"/>
      <c r="AA191" s="97"/>
    </row>
    <row r="192" spans="20:27" s="95" customFormat="1" x14ac:dyDescent="0.25">
      <c r="T192" s="96"/>
      <c r="U192" s="97"/>
      <c r="W192" s="97"/>
      <c r="X192" s="97"/>
      <c r="Y192" s="97"/>
      <c r="AA192" s="97"/>
    </row>
    <row r="193" spans="20:27" s="95" customFormat="1" x14ac:dyDescent="0.25">
      <c r="T193" s="96"/>
      <c r="U193" s="97"/>
      <c r="W193" s="97"/>
      <c r="X193" s="97"/>
      <c r="Y193" s="97"/>
      <c r="AA193" s="97"/>
    </row>
    <row r="194" spans="20:27" s="95" customFormat="1" x14ac:dyDescent="0.25">
      <c r="T194" s="96"/>
      <c r="U194" s="97"/>
      <c r="W194" s="97"/>
      <c r="X194" s="97"/>
      <c r="Y194" s="97"/>
      <c r="AA194" s="97"/>
    </row>
    <row r="195" spans="20:27" s="95" customFormat="1" x14ac:dyDescent="0.25">
      <c r="T195" s="96"/>
      <c r="U195" s="97"/>
      <c r="W195" s="97"/>
      <c r="X195" s="97"/>
      <c r="Y195" s="97"/>
      <c r="AA195" s="97"/>
    </row>
    <row r="196" spans="20:27" s="95" customFormat="1" x14ac:dyDescent="0.25">
      <c r="T196" s="96"/>
      <c r="U196" s="97"/>
      <c r="W196" s="97"/>
      <c r="X196" s="97"/>
      <c r="Y196" s="97"/>
      <c r="AA196" s="97"/>
    </row>
    <row r="197" spans="20:27" s="95" customFormat="1" x14ac:dyDescent="0.25">
      <c r="T197" s="96"/>
      <c r="U197" s="97"/>
      <c r="W197" s="97"/>
      <c r="X197" s="97"/>
      <c r="Y197" s="97"/>
      <c r="AA197" s="97"/>
    </row>
    <row r="198" spans="20:27" s="95" customFormat="1" x14ac:dyDescent="0.25">
      <c r="T198" s="96"/>
      <c r="U198" s="97"/>
      <c r="W198" s="97"/>
      <c r="X198" s="97"/>
      <c r="Y198" s="97"/>
      <c r="AA198" s="97"/>
    </row>
    <row r="199" spans="20:27" s="95" customFormat="1" x14ac:dyDescent="0.25">
      <c r="T199" s="96"/>
      <c r="U199" s="97"/>
      <c r="W199" s="97"/>
      <c r="X199" s="97"/>
      <c r="Y199" s="97"/>
      <c r="AA199" s="97"/>
    </row>
    <row r="200" spans="20:27" s="95" customFormat="1" x14ac:dyDescent="0.25">
      <c r="T200" s="96"/>
      <c r="U200" s="97"/>
      <c r="W200" s="97"/>
      <c r="X200" s="97"/>
      <c r="Y200" s="97"/>
      <c r="AA200" s="97"/>
    </row>
    <row r="201" spans="20:27" s="95" customFormat="1" x14ac:dyDescent="0.25">
      <c r="T201" s="96"/>
      <c r="U201" s="97"/>
      <c r="W201" s="97"/>
      <c r="X201" s="97"/>
      <c r="Y201" s="97"/>
      <c r="AA201" s="97"/>
    </row>
    <row r="202" spans="20:27" s="95" customFormat="1" x14ac:dyDescent="0.25">
      <c r="T202" s="96"/>
      <c r="U202" s="97"/>
      <c r="W202" s="97"/>
      <c r="X202" s="97"/>
      <c r="Y202" s="97"/>
      <c r="AA202" s="97"/>
    </row>
    <row r="203" spans="20:27" s="95" customFormat="1" x14ac:dyDescent="0.25">
      <c r="T203" s="96"/>
      <c r="U203" s="97"/>
      <c r="W203" s="97"/>
      <c r="X203" s="97"/>
      <c r="Y203" s="97"/>
      <c r="AA203" s="97"/>
    </row>
    <row r="204" spans="20:27" s="95" customFormat="1" x14ac:dyDescent="0.25">
      <c r="T204" s="96"/>
      <c r="U204" s="97"/>
      <c r="W204" s="97"/>
      <c r="X204" s="97"/>
      <c r="Y204" s="97"/>
      <c r="AA204" s="97"/>
    </row>
    <row r="205" spans="20:27" s="95" customFormat="1" x14ac:dyDescent="0.25">
      <c r="T205" s="96"/>
      <c r="U205" s="97"/>
      <c r="W205" s="97"/>
      <c r="X205" s="97"/>
      <c r="Y205" s="97"/>
      <c r="AA205" s="97"/>
    </row>
    <row r="206" spans="20:27" s="95" customFormat="1" x14ac:dyDescent="0.25">
      <c r="T206" s="96"/>
      <c r="U206" s="97"/>
      <c r="W206" s="97"/>
      <c r="X206" s="97"/>
      <c r="Y206" s="97"/>
      <c r="AA206" s="97"/>
    </row>
    <row r="207" spans="20:27" s="95" customFormat="1" x14ac:dyDescent="0.25">
      <c r="T207" s="96"/>
      <c r="U207" s="97"/>
      <c r="W207" s="97"/>
      <c r="X207" s="97"/>
      <c r="Y207" s="97"/>
      <c r="AA207" s="97"/>
    </row>
    <row r="208" spans="20:27" s="95" customFormat="1" x14ac:dyDescent="0.25">
      <c r="T208" s="96"/>
      <c r="U208" s="97"/>
      <c r="W208" s="97"/>
      <c r="X208" s="97"/>
      <c r="Y208" s="97"/>
      <c r="AA208" s="97"/>
    </row>
    <row r="209" spans="20:27" s="95" customFormat="1" x14ac:dyDescent="0.25">
      <c r="T209" s="96"/>
      <c r="U209" s="97"/>
      <c r="W209" s="97"/>
      <c r="X209" s="97"/>
      <c r="Y209" s="97"/>
      <c r="AA209" s="97"/>
    </row>
    <row r="210" spans="20:27" s="95" customFormat="1" x14ac:dyDescent="0.25">
      <c r="T210" s="96"/>
      <c r="U210" s="97"/>
      <c r="W210" s="97"/>
      <c r="X210" s="97"/>
      <c r="Y210" s="97"/>
      <c r="AA210" s="97"/>
    </row>
    <row r="211" spans="20:27" s="95" customFormat="1" x14ac:dyDescent="0.25">
      <c r="T211" s="96"/>
      <c r="U211" s="97"/>
      <c r="W211" s="97"/>
      <c r="X211" s="97"/>
      <c r="Y211" s="97"/>
      <c r="AA211" s="97"/>
    </row>
    <row r="212" spans="20:27" s="95" customFormat="1" x14ac:dyDescent="0.25">
      <c r="T212" s="96"/>
      <c r="U212" s="97"/>
      <c r="W212" s="97"/>
      <c r="X212" s="97"/>
      <c r="Y212" s="97"/>
      <c r="AA212" s="97"/>
    </row>
    <row r="213" spans="20:27" s="95" customFormat="1" x14ac:dyDescent="0.25">
      <c r="T213" s="96"/>
      <c r="U213" s="97"/>
      <c r="W213" s="97"/>
      <c r="X213" s="97"/>
      <c r="Y213" s="97"/>
      <c r="AA213" s="97"/>
    </row>
    <row r="214" spans="20:27" s="95" customFormat="1" x14ac:dyDescent="0.25">
      <c r="T214" s="96"/>
      <c r="U214" s="97"/>
      <c r="W214" s="97"/>
      <c r="X214" s="97"/>
      <c r="Y214" s="97"/>
      <c r="AA214" s="97"/>
    </row>
    <row r="215" spans="20:27" s="95" customFormat="1" x14ac:dyDescent="0.25">
      <c r="T215" s="96"/>
      <c r="U215" s="97"/>
      <c r="W215" s="97"/>
      <c r="X215" s="97"/>
      <c r="Y215" s="97"/>
      <c r="AA215" s="97"/>
    </row>
    <row r="216" spans="20:27" s="95" customFormat="1" x14ac:dyDescent="0.25">
      <c r="T216" s="96"/>
      <c r="U216" s="97"/>
      <c r="W216" s="97"/>
      <c r="X216" s="97"/>
      <c r="Y216" s="97"/>
      <c r="AA216" s="97"/>
    </row>
    <row r="217" spans="20:27" s="95" customFormat="1" x14ac:dyDescent="0.25">
      <c r="T217" s="96"/>
      <c r="U217" s="97"/>
      <c r="W217" s="97"/>
      <c r="X217" s="97"/>
      <c r="Y217" s="97"/>
      <c r="AA217" s="97"/>
    </row>
    <row r="218" spans="20:27" s="95" customFormat="1" x14ac:dyDescent="0.25">
      <c r="T218" s="96"/>
      <c r="U218" s="97"/>
      <c r="W218" s="97"/>
      <c r="X218" s="97"/>
      <c r="Y218" s="97"/>
      <c r="AA218" s="97"/>
    </row>
    <row r="219" spans="20:27" s="95" customFormat="1" x14ac:dyDescent="0.25">
      <c r="T219" s="96"/>
      <c r="U219" s="97"/>
      <c r="W219" s="97"/>
      <c r="X219" s="97"/>
      <c r="Y219" s="97"/>
      <c r="AA219" s="97"/>
    </row>
    <row r="220" spans="20:27" s="95" customFormat="1" x14ac:dyDescent="0.25">
      <c r="T220" s="96"/>
      <c r="U220" s="97"/>
      <c r="W220" s="97"/>
      <c r="X220" s="97"/>
      <c r="Y220" s="97"/>
      <c r="AA220" s="97"/>
    </row>
    <row r="221" spans="20:27" s="95" customFormat="1" x14ac:dyDescent="0.25">
      <c r="T221" s="96"/>
      <c r="U221" s="97"/>
      <c r="W221" s="97"/>
      <c r="X221" s="97"/>
      <c r="Y221" s="97"/>
      <c r="AA221" s="97"/>
    </row>
    <row r="222" spans="20:27" s="95" customFormat="1" x14ac:dyDescent="0.25">
      <c r="T222" s="96"/>
      <c r="U222" s="97"/>
      <c r="W222" s="97"/>
      <c r="X222" s="97"/>
      <c r="Y222" s="97"/>
      <c r="AA222" s="97"/>
    </row>
    <row r="223" spans="20:27" s="95" customFormat="1" x14ac:dyDescent="0.25">
      <c r="T223" s="96"/>
      <c r="U223" s="97"/>
      <c r="W223" s="97"/>
      <c r="X223" s="97"/>
      <c r="Y223" s="97"/>
      <c r="AA223" s="97"/>
    </row>
    <row r="224" spans="20:27" s="95" customFormat="1" x14ac:dyDescent="0.25">
      <c r="T224" s="96"/>
      <c r="U224" s="97"/>
      <c r="W224" s="97"/>
      <c r="X224" s="97"/>
      <c r="Y224" s="97"/>
      <c r="AA224" s="97"/>
    </row>
    <row r="225" spans="20:27" s="95" customFormat="1" x14ac:dyDescent="0.25">
      <c r="T225" s="96"/>
      <c r="U225" s="97"/>
      <c r="W225" s="97"/>
      <c r="X225" s="97"/>
      <c r="Y225" s="97"/>
      <c r="AA225" s="97"/>
    </row>
    <row r="226" spans="20:27" s="95" customFormat="1" x14ac:dyDescent="0.25">
      <c r="T226" s="96"/>
      <c r="U226" s="97"/>
      <c r="W226" s="97"/>
      <c r="X226" s="97"/>
      <c r="Y226" s="97"/>
      <c r="AA226" s="97"/>
    </row>
    <row r="227" spans="20:27" s="95" customFormat="1" x14ac:dyDescent="0.25">
      <c r="T227" s="96"/>
      <c r="U227" s="97"/>
      <c r="W227" s="97"/>
      <c r="X227" s="97"/>
      <c r="Y227" s="97"/>
      <c r="AA227" s="97"/>
    </row>
    <row r="228" spans="20:27" s="95" customFormat="1" x14ac:dyDescent="0.25">
      <c r="T228" s="96"/>
      <c r="U228" s="97"/>
      <c r="W228" s="97"/>
      <c r="X228" s="97"/>
      <c r="Y228" s="97"/>
      <c r="AA228" s="97"/>
    </row>
    <row r="229" spans="20:27" s="95" customFormat="1" x14ac:dyDescent="0.25">
      <c r="T229" s="96"/>
      <c r="U229" s="97"/>
      <c r="W229" s="97"/>
      <c r="X229" s="97"/>
      <c r="Y229" s="97"/>
      <c r="AA229" s="97"/>
    </row>
    <row r="230" spans="20:27" s="95" customFormat="1" x14ac:dyDescent="0.25">
      <c r="T230" s="96"/>
      <c r="U230" s="97"/>
      <c r="W230" s="97"/>
      <c r="X230" s="97"/>
      <c r="Y230" s="97"/>
      <c r="AA230" s="97"/>
    </row>
    <row r="231" spans="20:27" s="95" customFormat="1" x14ac:dyDescent="0.25">
      <c r="T231" s="96"/>
      <c r="U231" s="97"/>
      <c r="W231" s="97"/>
      <c r="X231" s="97"/>
      <c r="Y231" s="97"/>
      <c r="AA231" s="97"/>
    </row>
    <row r="232" spans="20:27" s="95" customFormat="1" x14ac:dyDescent="0.25">
      <c r="T232" s="96"/>
      <c r="U232" s="97"/>
      <c r="W232" s="97"/>
      <c r="X232" s="97"/>
      <c r="Y232" s="97"/>
      <c r="AA232" s="97"/>
    </row>
    <row r="233" spans="20:27" s="95" customFormat="1" x14ac:dyDescent="0.25">
      <c r="T233" s="96"/>
      <c r="U233" s="97"/>
      <c r="W233" s="97"/>
      <c r="X233" s="97"/>
      <c r="Y233" s="97"/>
      <c r="AA233" s="97"/>
    </row>
    <row r="234" spans="20:27" s="95" customFormat="1" x14ac:dyDescent="0.25">
      <c r="T234" s="96"/>
      <c r="U234" s="97"/>
      <c r="W234" s="97"/>
      <c r="X234" s="97"/>
      <c r="Y234" s="97"/>
      <c r="AA234" s="97"/>
    </row>
    <row r="235" spans="20:27" s="95" customFormat="1" x14ac:dyDescent="0.25">
      <c r="T235" s="96"/>
      <c r="U235" s="97"/>
      <c r="W235" s="97"/>
      <c r="X235" s="97"/>
      <c r="Y235" s="97"/>
      <c r="AA235" s="97"/>
    </row>
    <row r="236" spans="20:27" s="95" customFormat="1" x14ac:dyDescent="0.25">
      <c r="T236" s="96"/>
      <c r="U236" s="97"/>
      <c r="W236" s="97"/>
      <c r="X236" s="97"/>
      <c r="Y236" s="97"/>
      <c r="AA236" s="97"/>
    </row>
    <row r="237" spans="20:27" s="95" customFormat="1" x14ac:dyDescent="0.25">
      <c r="T237" s="96"/>
      <c r="U237" s="97"/>
      <c r="W237" s="97"/>
      <c r="X237" s="97"/>
      <c r="Y237" s="97"/>
      <c r="AA237" s="97"/>
    </row>
    <row r="238" spans="20:27" s="95" customFormat="1" x14ac:dyDescent="0.25">
      <c r="T238" s="96"/>
      <c r="U238" s="97"/>
      <c r="W238" s="97"/>
      <c r="X238" s="97"/>
      <c r="Y238" s="97"/>
      <c r="AA238" s="97"/>
    </row>
    <row r="239" spans="20:27" s="95" customFormat="1" x14ac:dyDescent="0.25">
      <c r="T239" s="97"/>
      <c r="U239" s="97"/>
      <c r="W239" s="97"/>
      <c r="X239" s="97"/>
      <c r="Y239" s="97"/>
      <c r="AA239" s="97"/>
    </row>
    <row r="240" spans="20:27" s="95" customFormat="1" x14ac:dyDescent="0.25">
      <c r="T240" s="97"/>
      <c r="U240" s="97"/>
      <c r="W240" s="97"/>
      <c r="X240" s="97"/>
      <c r="Y240" s="97"/>
      <c r="AA240" s="97"/>
    </row>
    <row r="241" spans="20:27" s="95" customFormat="1" x14ac:dyDescent="0.25">
      <c r="T241" s="97"/>
      <c r="U241" s="97"/>
      <c r="W241" s="97"/>
      <c r="X241" s="97"/>
      <c r="Y241" s="97"/>
      <c r="AA241" s="97"/>
    </row>
    <row r="242" spans="20:27" s="95" customFormat="1" x14ac:dyDescent="0.25">
      <c r="T242" s="97"/>
      <c r="U242" s="97"/>
      <c r="W242" s="97"/>
      <c r="X242" s="97"/>
      <c r="Y242" s="97"/>
      <c r="AA242" s="97"/>
    </row>
    <row r="243" spans="20:27" s="95" customFormat="1" x14ac:dyDescent="0.25">
      <c r="T243" s="97"/>
      <c r="U243" s="97"/>
      <c r="W243" s="97"/>
      <c r="X243" s="97"/>
      <c r="Y243" s="97"/>
      <c r="AA243" s="97"/>
    </row>
    <row r="244" spans="20:27" s="95" customFormat="1" x14ac:dyDescent="0.25">
      <c r="T244" s="97"/>
      <c r="U244" s="97"/>
      <c r="W244" s="97"/>
      <c r="X244" s="97"/>
      <c r="Y244" s="97"/>
      <c r="AA244" s="97"/>
    </row>
    <row r="245" spans="20:27" s="95" customFormat="1" x14ac:dyDescent="0.25">
      <c r="T245" s="97"/>
      <c r="U245" s="97"/>
      <c r="W245" s="97"/>
      <c r="X245" s="97"/>
      <c r="Y245" s="97"/>
      <c r="AA245" s="97"/>
    </row>
    <row r="246" spans="20:27" s="95" customFormat="1" x14ac:dyDescent="0.25">
      <c r="T246" s="97"/>
      <c r="U246" s="97"/>
      <c r="W246" s="97"/>
      <c r="X246" s="97"/>
      <c r="Y246" s="97"/>
      <c r="AA246" s="97"/>
    </row>
    <row r="247" spans="20:27" s="95" customFormat="1" x14ac:dyDescent="0.25">
      <c r="T247" s="97"/>
      <c r="U247" s="97"/>
      <c r="W247" s="97"/>
      <c r="X247" s="97"/>
      <c r="Y247" s="97"/>
      <c r="AA247" s="97"/>
    </row>
    <row r="248" spans="20:27" s="95" customFormat="1" x14ac:dyDescent="0.25">
      <c r="T248" s="97"/>
      <c r="U248" s="97"/>
      <c r="W248" s="97"/>
      <c r="X248" s="97"/>
      <c r="Y248" s="97"/>
      <c r="AA248" s="97"/>
    </row>
    <row r="249" spans="20:27" s="95" customFormat="1" x14ac:dyDescent="0.25">
      <c r="T249" s="97"/>
      <c r="U249" s="97"/>
      <c r="W249" s="97"/>
      <c r="X249" s="97"/>
      <c r="Y249" s="97"/>
      <c r="AA249" s="97"/>
    </row>
    <row r="250" spans="20:27" s="95" customFormat="1" x14ac:dyDescent="0.25">
      <c r="T250" s="97"/>
      <c r="U250" s="97"/>
      <c r="W250" s="97"/>
      <c r="X250" s="97"/>
      <c r="Y250" s="97"/>
      <c r="AA250" s="97"/>
    </row>
    <row r="251" spans="20:27" s="95" customFormat="1" x14ac:dyDescent="0.25">
      <c r="T251" s="97"/>
      <c r="U251" s="97"/>
      <c r="W251" s="97"/>
      <c r="X251" s="97"/>
      <c r="Y251" s="97"/>
      <c r="AA251" s="97"/>
    </row>
    <row r="252" spans="20:27" s="95" customFormat="1" x14ac:dyDescent="0.25">
      <c r="T252" s="97"/>
      <c r="U252" s="97"/>
      <c r="W252" s="97"/>
      <c r="X252" s="97"/>
      <c r="Y252" s="97"/>
      <c r="AA252" s="97"/>
    </row>
    <row r="253" spans="20:27" s="95" customFormat="1" x14ac:dyDescent="0.25">
      <c r="T253" s="97"/>
      <c r="U253" s="97"/>
      <c r="W253" s="97"/>
      <c r="X253" s="97"/>
      <c r="Y253" s="97"/>
      <c r="AA253" s="97"/>
    </row>
    <row r="254" spans="20:27" s="95" customFormat="1" x14ac:dyDescent="0.25">
      <c r="T254" s="97"/>
      <c r="U254" s="97"/>
      <c r="W254" s="97"/>
      <c r="X254" s="97"/>
      <c r="Y254" s="97"/>
      <c r="AA254" s="97"/>
    </row>
    <row r="255" spans="20:27" s="95" customFormat="1" x14ac:dyDescent="0.25">
      <c r="T255" s="97"/>
      <c r="U255" s="97"/>
      <c r="W255" s="97"/>
      <c r="X255" s="97"/>
      <c r="Y255" s="97"/>
      <c r="AA255" s="97"/>
    </row>
    <row r="256" spans="20:27" s="95" customFormat="1" x14ac:dyDescent="0.25">
      <c r="T256" s="97"/>
      <c r="U256" s="97"/>
      <c r="W256" s="97"/>
      <c r="X256" s="97"/>
      <c r="Y256" s="97"/>
      <c r="AA256" s="97"/>
    </row>
    <row r="257" spans="20:27" s="95" customFormat="1" x14ac:dyDescent="0.25">
      <c r="T257" s="97"/>
      <c r="U257" s="97"/>
      <c r="W257" s="97"/>
      <c r="X257" s="97"/>
      <c r="Y257" s="97"/>
      <c r="AA257" s="97"/>
    </row>
    <row r="258" spans="20:27" s="95" customFormat="1" x14ac:dyDescent="0.25">
      <c r="T258" s="97"/>
      <c r="U258" s="97"/>
      <c r="W258" s="97"/>
      <c r="X258" s="97"/>
      <c r="Y258" s="97"/>
      <c r="AA258" s="97"/>
    </row>
    <row r="259" spans="20:27" s="95" customFormat="1" x14ac:dyDescent="0.25">
      <c r="T259" s="97"/>
      <c r="U259" s="97"/>
      <c r="W259" s="97"/>
      <c r="X259" s="97"/>
      <c r="Y259" s="97"/>
      <c r="AA259" s="97"/>
    </row>
    <row r="260" spans="20:27" s="95" customFormat="1" x14ac:dyDescent="0.25">
      <c r="T260" s="97"/>
      <c r="U260" s="97"/>
      <c r="W260" s="97"/>
      <c r="X260" s="97"/>
      <c r="Y260" s="97"/>
      <c r="AA260" s="97"/>
    </row>
    <row r="261" spans="20:27" s="95" customFormat="1" x14ac:dyDescent="0.25">
      <c r="T261" s="97"/>
      <c r="U261" s="97"/>
      <c r="W261" s="97"/>
      <c r="X261" s="97"/>
      <c r="Y261" s="97"/>
      <c r="AA261" s="97"/>
    </row>
    <row r="262" spans="20:27" s="95" customFormat="1" x14ac:dyDescent="0.25">
      <c r="T262" s="97"/>
      <c r="U262" s="97"/>
      <c r="W262" s="97"/>
      <c r="X262" s="97"/>
      <c r="Y262" s="97"/>
      <c r="AA262" s="97"/>
    </row>
    <row r="263" spans="20:27" s="95" customFormat="1" x14ac:dyDescent="0.25">
      <c r="T263" s="97"/>
      <c r="U263" s="97"/>
      <c r="W263" s="97"/>
      <c r="X263" s="97"/>
      <c r="Y263" s="97"/>
      <c r="AA263" s="97"/>
    </row>
    <row r="264" spans="20:27" s="95" customFormat="1" x14ac:dyDescent="0.25">
      <c r="T264" s="97"/>
      <c r="U264" s="97"/>
      <c r="W264" s="97"/>
      <c r="X264" s="97"/>
      <c r="Y264" s="97"/>
      <c r="AA264" s="97"/>
    </row>
    <row r="265" spans="20:27" s="95" customFormat="1" x14ac:dyDescent="0.25">
      <c r="T265" s="97"/>
      <c r="U265" s="97"/>
      <c r="W265" s="97"/>
      <c r="X265" s="97"/>
      <c r="Y265" s="97"/>
      <c r="AA265" s="97"/>
    </row>
    <row r="266" spans="20:27" s="95" customFormat="1" x14ac:dyDescent="0.25">
      <c r="T266" s="97"/>
      <c r="U266" s="97"/>
      <c r="W266" s="97"/>
      <c r="X266" s="97"/>
      <c r="Y266" s="97"/>
      <c r="AA266" s="97"/>
    </row>
    <row r="267" spans="20:27" s="95" customFormat="1" x14ac:dyDescent="0.25">
      <c r="T267" s="97"/>
      <c r="U267" s="97"/>
      <c r="W267" s="97"/>
      <c r="X267" s="97"/>
      <c r="Y267" s="97"/>
      <c r="AA267" s="97"/>
    </row>
    <row r="268" spans="20:27" s="95" customFormat="1" x14ac:dyDescent="0.25">
      <c r="T268" s="97"/>
      <c r="U268" s="97"/>
      <c r="W268" s="97"/>
      <c r="X268" s="97"/>
      <c r="Y268" s="97"/>
      <c r="AA268" s="97"/>
    </row>
    <row r="269" spans="20:27" s="95" customFormat="1" x14ac:dyDescent="0.25">
      <c r="T269" s="97"/>
      <c r="U269" s="97"/>
      <c r="W269" s="97"/>
      <c r="X269" s="97"/>
      <c r="Y269" s="97"/>
      <c r="AA269" s="97"/>
    </row>
    <row r="270" spans="20:27" s="95" customFormat="1" x14ac:dyDescent="0.25">
      <c r="T270" s="97"/>
      <c r="U270" s="97"/>
      <c r="W270" s="97"/>
      <c r="X270" s="97"/>
      <c r="Y270" s="97"/>
      <c r="AA270" s="97"/>
    </row>
    <row r="271" spans="20:27" s="95" customFormat="1" x14ac:dyDescent="0.25">
      <c r="T271" s="97"/>
      <c r="U271" s="97"/>
      <c r="W271" s="97"/>
      <c r="X271" s="97"/>
      <c r="Y271" s="97"/>
      <c r="AA271" s="97"/>
    </row>
    <row r="272" spans="20:27" s="95" customFormat="1" x14ac:dyDescent="0.25">
      <c r="T272" s="97"/>
      <c r="U272" s="97"/>
      <c r="W272" s="97"/>
      <c r="X272" s="97"/>
      <c r="Y272" s="97"/>
      <c r="AA272" s="97"/>
    </row>
    <row r="273" spans="20:27" s="95" customFormat="1" x14ac:dyDescent="0.25">
      <c r="T273" s="97"/>
      <c r="U273" s="97"/>
      <c r="W273" s="97"/>
      <c r="X273" s="97"/>
      <c r="Y273" s="97"/>
      <c r="AA273" s="97"/>
    </row>
    <row r="274" spans="20:27" s="95" customFormat="1" x14ac:dyDescent="0.25">
      <c r="T274" s="97"/>
      <c r="U274" s="97"/>
      <c r="W274" s="97"/>
      <c r="X274" s="97"/>
      <c r="Y274" s="97"/>
      <c r="AA274" s="97"/>
    </row>
    <row r="275" spans="20:27" s="95" customFormat="1" x14ac:dyDescent="0.25">
      <c r="T275" s="97"/>
      <c r="U275" s="97"/>
      <c r="W275" s="97"/>
      <c r="X275" s="97"/>
      <c r="Y275" s="97"/>
      <c r="AA275" s="97"/>
    </row>
    <row r="276" spans="20:27" s="95" customFormat="1" x14ac:dyDescent="0.25">
      <c r="T276" s="97"/>
      <c r="U276" s="97"/>
      <c r="W276" s="97"/>
      <c r="X276" s="97"/>
      <c r="Y276" s="97"/>
      <c r="AA276" s="97"/>
    </row>
    <row r="277" spans="20:27" s="95" customFormat="1" x14ac:dyDescent="0.25">
      <c r="T277" s="97"/>
      <c r="U277" s="97"/>
      <c r="W277" s="97"/>
      <c r="X277" s="97"/>
      <c r="Y277" s="97"/>
      <c r="AA277" s="97"/>
    </row>
    <row r="278" spans="20:27" s="95" customFormat="1" x14ac:dyDescent="0.25">
      <c r="T278" s="97"/>
      <c r="U278" s="97"/>
      <c r="W278" s="97"/>
      <c r="X278" s="97"/>
      <c r="Y278" s="97"/>
      <c r="AA278" s="97"/>
    </row>
    <row r="279" spans="20:27" s="95" customFormat="1" x14ac:dyDescent="0.25">
      <c r="T279" s="97"/>
      <c r="U279" s="97"/>
      <c r="W279" s="97"/>
      <c r="X279" s="97"/>
      <c r="Y279" s="97"/>
      <c r="AA279" s="97"/>
    </row>
    <row r="280" spans="20:27" s="95" customFormat="1" x14ac:dyDescent="0.25">
      <c r="T280" s="97"/>
      <c r="U280" s="97"/>
      <c r="W280" s="97"/>
      <c r="X280" s="97"/>
      <c r="Y280" s="97"/>
      <c r="AA280" s="97"/>
    </row>
    <row r="281" spans="20:27" s="95" customFormat="1" x14ac:dyDescent="0.25">
      <c r="T281" s="97"/>
      <c r="U281" s="97"/>
      <c r="W281" s="97"/>
      <c r="X281" s="97"/>
      <c r="Y281" s="97"/>
      <c r="AA281" s="97"/>
    </row>
    <row r="282" spans="20:27" s="95" customFormat="1" x14ac:dyDescent="0.25">
      <c r="T282" s="97"/>
      <c r="U282" s="97"/>
      <c r="W282" s="97"/>
      <c r="X282" s="97"/>
      <c r="Y282" s="97"/>
      <c r="AA282" s="97"/>
    </row>
    <row r="283" spans="20:27" s="95" customFormat="1" x14ac:dyDescent="0.25">
      <c r="T283" s="97"/>
      <c r="U283" s="97"/>
      <c r="W283" s="97"/>
      <c r="X283" s="97"/>
      <c r="Y283" s="97"/>
      <c r="AA283" s="97"/>
    </row>
    <row r="284" spans="20:27" s="95" customFormat="1" x14ac:dyDescent="0.25">
      <c r="T284" s="97"/>
      <c r="U284" s="97"/>
      <c r="W284" s="97"/>
      <c r="X284" s="97"/>
      <c r="Y284" s="97"/>
      <c r="AA284" s="97"/>
    </row>
    <row r="285" spans="20:27" s="95" customFormat="1" x14ac:dyDescent="0.25">
      <c r="T285" s="97"/>
      <c r="U285" s="97"/>
      <c r="W285" s="97"/>
      <c r="X285" s="97"/>
      <c r="Y285" s="97"/>
      <c r="AA285" s="97"/>
    </row>
    <row r="286" spans="20:27" s="95" customFormat="1" x14ac:dyDescent="0.25">
      <c r="T286" s="97"/>
      <c r="U286" s="97"/>
      <c r="W286" s="97"/>
      <c r="X286" s="97"/>
      <c r="Y286" s="97"/>
      <c r="AA286" s="97"/>
    </row>
    <row r="287" spans="20:27" s="95" customFormat="1" x14ac:dyDescent="0.25">
      <c r="T287" s="97"/>
      <c r="U287" s="97"/>
      <c r="W287" s="97"/>
      <c r="X287" s="97"/>
      <c r="Y287" s="97"/>
      <c r="AA287" s="97"/>
    </row>
    <row r="288" spans="20:27" s="95" customFormat="1" x14ac:dyDescent="0.25">
      <c r="T288" s="97"/>
      <c r="U288" s="97"/>
      <c r="W288" s="97"/>
      <c r="X288" s="97"/>
      <c r="Y288" s="97"/>
      <c r="AA288" s="97"/>
    </row>
    <row r="289" spans="20:27" s="95" customFormat="1" x14ac:dyDescent="0.25">
      <c r="T289" s="97"/>
      <c r="U289" s="97"/>
      <c r="W289" s="97"/>
      <c r="X289" s="97"/>
      <c r="Y289" s="97"/>
      <c r="AA289" s="97"/>
    </row>
    <row r="290" spans="20:27" s="95" customFormat="1" x14ac:dyDescent="0.25">
      <c r="T290" s="97"/>
      <c r="U290" s="97"/>
      <c r="W290" s="97"/>
      <c r="X290" s="97"/>
      <c r="Y290" s="97"/>
      <c r="AA290" s="97"/>
    </row>
    <row r="291" spans="20:27" s="95" customFormat="1" x14ac:dyDescent="0.25">
      <c r="T291" s="97"/>
      <c r="U291" s="97"/>
      <c r="W291" s="97"/>
      <c r="X291" s="97"/>
      <c r="Y291" s="97"/>
      <c r="AA291" s="97"/>
    </row>
    <row r="292" spans="20:27" s="95" customFormat="1" x14ac:dyDescent="0.25">
      <c r="T292" s="97"/>
      <c r="U292" s="97"/>
      <c r="W292" s="97"/>
      <c r="X292" s="97"/>
      <c r="Y292" s="97"/>
      <c r="AA292" s="97"/>
    </row>
    <row r="293" spans="20:27" s="95" customFormat="1" x14ac:dyDescent="0.25">
      <c r="T293" s="97"/>
      <c r="U293" s="97"/>
      <c r="W293" s="97"/>
      <c r="X293" s="97"/>
      <c r="Y293" s="97"/>
      <c r="AA293" s="97"/>
    </row>
    <row r="294" spans="20:27" s="95" customFormat="1" x14ac:dyDescent="0.25">
      <c r="T294" s="97"/>
      <c r="U294" s="97"/>
      <c r="W294" s="97"/>
      <c r="X294" s="97"/>
      <c r="Y294" s="97"/>
      <c r="AA294" s="97"/>
    </row>
    <row r="295" spans="20:27" s="95" customFormat="1" x14ac:dyDescent="0.25">
      <c r="T295" s="97"/>
      <c r="U295" s="97"/>
      <c r="W295" s="97"/>
      <c r="X295" s="97"/>
      <c r="Y295" s="97"/>
      <c r="AA295" s="97"/>
    </row>
    <row r="296" spans="20:27" s="95" customFormat="1" x14ac:dyDescent="0.25">
      <c r="T296" s="97"/>
      <c r="U296" s="97"/>
      <c r="W296" s="97"/>
      <c r="X296" s="97"/>
      <c r="Y296" s="97"/>
      <c r="AA296" s="97"/>
    </row>
    <row r="297" spans="20:27" s="95" customFormat="1" x14ac:dyDescent="0.25">
      <c r="T297" s="97"/>
      <c r="U297" s="97"/>
      <c r="W297" s="97"/>
      <c r="X297" s="97"/>
      <c r="Y297" s="97"/>
      <c r="AA297" s="97"/>
    </row>
    <row r="298" spans="20:27" s="95" customFormat="1" x14ac:dyDescent="0.25">
      <c r="T298" s="97"/>
      <c r="U298" s="97"/>
      <c r="W298" s="97"/>
      <c r="X298" s="97"/>
      <c r="Y298" s="97"/>
      <c r="AA298" s="97"/>
    </row>
    <row r="299" spans="20:27" s="95" customFormat="1" x14ac:dyDescent="0.25">
      <c r="T299" s="97"/>
      <c r="U299" s="97"/>
      <c r="W299" s="97"/>
      <c r="X299" s="97"/>
      <c r="Y299" s="97"/>
      <c r="AA299" s="97"/>
    </row>
    <row r="300" spans="20:27" s="95" customFormat="1" x14ac:dyDescent="0.25">
      <c r="T300" s="97"/>
      <c r="U300" s="97"/>
      <c r="W300" s="97"/>
      <c r="X300" s="97"/>
      <c r="Y300" s="97"/>
      <c r="AA300" s="97"/>
    </row>
    <row r="301" spans="20:27" s="95" customFormat="1" x14ac:dyDescent="0.25">
      <c r="T301" s="97"/>
      <c r="U301" s="97"/>
      <c r="W301" s="97"/>
      <c r="X301" s="97"/>
      <c r="Y301" s="97"/>
      <c r="AA301" s="97"/>
    </row>
    <row r="302" spans="20:27" s="95" customFormat="1" x14ac:dyDescent="0.25">
      <c r="T302" s="97"/>
      <c r="U302" s="97"/>
      <c r="W302" s="97"/>
      <c r="X302" s="97"/>
      <c r="Y302" s="97"/>
      <c r="AA302" s="97"/>
    </row>
    <row r="303" spans="20:27" s="95" customFormat="1" x14ac:dyDescent="0.25">
      <c r="T303" s="97"/>
      <c r="U303" s="97"/>
      <c r="W303" s="97"/>
      <c r="X303" s="97"/>
      <c r="Y303" s="97"/>
      <c r="AA303" s="97"/>
    </row>
    <row r="304" spans="20:27" s="95" customFormat="1" x14ac:dyDescent="0.25">
      <c r="T304" s="97"/>
      <c r="U304" s="97"/>
      <c r="W304" s="97"/>
      <c r="X304" s="97"/>
      <c r="Y304" s="97"/>
      <c r="AA304" s="97"/>
    </row>
    <row r="305" spans="20:27" s="95" customFormat="1" x14ac:dyDescent="0.25">
      <c r="T305" s="97"/>
      <c r="U305" s="97"/>
      <c r="W305" s="97"/>
      <c r="X305" s="97"/>
      <c r="Y305" s="97"/>
      <c r="AA305" s="97"/>
    </row>
    <row r="306" spans="20:27" s="95" customFormat="1" x14ac:dyDescent="0.25">
      <c r="T306" s="97"/>
      <c r="U306" s="97"/>
      <c r="W306" s="97"/>
      <c r="X306" s="97"/>
      <c r="Y306" s="97"/>
      <c r="AA306" s="97"/>
    </row>
    <row r="307" spans="20:27" s="95" customFormat="1" x14ac:dyDescent="0.25">
      <c r="T307" s="97"/>
      <c r="U307" s="97"/>
      <c r="W307" s="97"/>
      <c r="X307" s="97"/>
      <c r="Y307" s="97"/>
      <c r="AA307" s="97"/>
    </row>
    <row r="308" spans="20:27" s="95" customFormat="1" x14ac:dyDescent="0.25">
      <c r="T308" s="97"/>
      <c r="U308" s="97"/>
      <c r="W308" s="97"/>
      <c r="X308" s="97"/>
      <c r="Y308" s="97"/>
      <c r="AA308" s="97"/>
    </row>
    <row r="309" spans="20:27" s="95" customFormat="1" x14ac:dyDescent="0.25">
      <c r="T309" s="97"/>
      <c r="U309" s="97"/>
      <c r="W309" s="97"/>
      <c r="X309" s="97"/>
      <c r="Y309" s="97"/>
      <c r="AA309" s="97"/>
    </row>
    <row r="310" spans="20:27" s="95" customFormat="1" x14ac:dyDescent="0.25">
      <c r="T310" s="97"/>
      <c r="U310" s="97"/>
      <c r="W310" s="97"/>
      <c r="X310" s="97"/>
      <c r="Y310" s="97"/>
      <c r="AA310" s="97"/>
    </row>
    <row r="311" spans="20:27" s="95" customFormat="1" x14ac:dyDescent="0.25">
      <c r="T311" s="97"/>
      <c r="U311" s="97"/>
      <c r="W311" s="97"/>
      <c r="X311" s="97"/>
      <c r="Y311" s="97"/>
      <c r="AA311" s="97"/>
    </row>
    <row r="312" spans="20:27" s="95" customFormat="1" x14ac:dyDescent="0.25">
      <c r="T312" s="97"/>
      <c r="U312" s="97"/>
      <c r="W312" s="97"/>
      <c r="X312" s="97"/>
      <c r="Y312" s="97"/>
      <c r="AA312" s="97"/>
    </row>
    <row r="313" spans="20:27" s="95" customFormat="1" x14ac:dyDescent="0.25">
      <c r="T313" s="97"/>
      <c r="U313" s="97"/>
      <c r="W313" s="97"/>
      <c r="X313" s="97"/>
      <c r="Y313" s="97"/>
      <c r="AA313" s="97"/>
    </row>
    <row r="314" spans="20:27" s="95" customFormat="1" x14ac:dyDescent="0.25">
      <c r="T314" s="97"/>
      <c r="U314" s="97"/>
      <c r="W314" s="97"/>
      <c r="X314" s="97"/>
      <c r="Y314" s="97"/>
      <c r="AA314" s="97"/>
    </row>
    <row r="315" spans="20:27" s="95" customFormat="1" x14ac:dyDescent="0.25">
      <c r="T315" s="97"/>
      <c r="U315" s="97"/>
      <c r="W315" s="97"/>
      <c r="X315" s="97"/>
      <c r="Y315" s="97"/>
      <c r="AA315" s="97"/>
    </row>
    <row r="316" spans="20:27" s="95" customFormat="1" x14ac:dyDescent="0.25">
      <c r="T316" s="97"/>
      <c r="U316" s="97"/>
      <c r="W316" s="97"/>
      <c r="X316" s="97"/>
      <c r="Y316" s="97"/>
      <c r="AA316" s="97"/>
    </row>
    <row r="317" spans="20:27" s="95" customFormat="1" x14ac:dyDescent="0.25">
      <c r="T317" s="97"/>
      <c r="U317" s="97"/>
      <c r="W317" s="97"/>
      <c r="X317" s="97"/>
      <c r="Y317" s="97"/>
      <c r="AA317" s="97"/>
    </row>
    <row r="318" spans="20:27" s="95" customFormat="1" x14ac:dyDescent="0.25">
      <c r="T318" s="97"/>
      <c r="U318" s="97"/>
      <c r="W318" s="97"/>
      <c r="X318" s="97"/>
      <c r="Y318" s="97"/>
      <c r="AA318" s="97"/>
    </row>
    <row r="319" spans="20:27" s="95" customFormat="1" x14ac:dyDescent="0.25">
      <c r="T319" s="97"/>
      <c r="U319" s="97"/>
      <c r="W319" s="97"/>
      <c r="X319" s="97"/>
      <c r="Y319" s="97"/>
      <c r="AA319" s="97"/>
    </row>
    <row r="320" spans="20:27" s="95" customFormat="1" x14ac:dyDescent="0.25">
      <c r="T320" s="97"/>
      <c r="U320" s="97"/>
      <c r="W320" s="97"/>
      <c r="X320" s="97"/>
      <c r="Y320" s="97"/>
      <c r="AA320" s="97"/>
    </row>
    <row r="321" spans="20:27" s="95" customFormat="1" x14ac:dyDescent="0.25">
      <c r="T321" s="97"/>
      <c r="U321" s="97"/>
      <c r="W321" s="97"/>
      <c r="X321" s="97"/>
      <c r="Y321" s="97"/>
      <c r="AA321" s="97"/>
    </row>
    <row r="322" spans="20:27" s="95" customFormat="1" x14ac:dyDescent="0.25">
      <c r="T322" s="97"/>
      <c r="U322" s="97"/>
      <c r="W322" s="97"/>
      <c r="X322" s="97"/>
      <c r="Y322" s="97"/>
      <c r="AA322" s="97"/>
    </row>
    <row r="323" spans="20:27" s="95" customFormat="1" x14ac:dyDescent="0.25">
      <c r="T323" s="97"/>
      <c r="U323" s="97"/>
      <c r="W323" s="97"/>
      <c r="X323" s="97"/>
      <c r="Y323" s="97"/>
      <c r="AA323" s="97"/>
    </row>
    <row r="324" spans="20:27" s="95" customFormat="1" x14ac:dyDescent="0.25">
      <c r="T324" s="97"/>
      <c r="U324" s="97"/>
      <c r="W324" s="97"/>
      <c r="X324" s="97"/>
      <c r="Y324" s="97"/>
      <c r="AA324" s="97"/>
    </row>
    <row r="325" spans="20:27" s="95" customFormat="1" x14ac:dyDescent="0.25">
      <c r="T325" s="97"/>
      <c r="U325" s="97"/>
      <c r="W325" s="97"/>
      <c r="X325" s="97"/>
      <c r="Y325" s="97"/>
      <c r="AA325" s="97"/>
    </row>
    <row r="326" spans="20:27" s="95" customFormat="1" x14ac:dyDescent="0.25">
      <c r="T326" s="97"/>
      <c r="U326" s="97"/>
      <c r="W326" s="97"/>
      <c r="X326" s="97"/>
      <c r="Y326" s="97"/>
      <c r="AA326" s="97"/>
    </row>
    <row r="327" spans="20:27" s="95" customFormat="1" x14ac:dyDescent="0.25">
      <c r="T327" s="97"/>
      <c r="U327" s="97"/>
      <c r="W327" s="97"/>
      <c r="X327" s="97"/>
      <c r="Y327" s="97"/>
      <c r="AA327" s="97"/>
    </row>
    <row r="328" spans="20:27" s="95" customFormat="1" x14ac:dyDescent="0.25">
      <c r="T328" s="97"/>
      <c r="U328" s="97"/>
      <c r="W328" s="97"/>
      <c r="X328" s="97"/>
      <c r="Y328" s="97"/>
      <c r="AA328" s="97"/>
    </row>
    <row r="329" spans="20:27" s="95" customFormat="1" x14ac:dyDescent="0.25">
      <c r="T329" s="97"/>
      <c r="U329" s="97"/>
      <c r="W329" s="97"/>
      <c r="X329" s="97"/>
      <c r="Y329" s="97"/>
      <c r="AA329" s="97"/>
    </row>
    <row r="330" spans="20:27" s="95" customFormat="1" x14ac:dyDescent="0.25">
      <c r="T330" s="97"/>
      <c r="U330" s="97"/>
      <c r="W330" s="97"/>
      <c r="X330" s="97"/>
      <c r="Y330" s="97"/>
      <c r="AA330" s="97"/>
    </row>
    <row r="331" spans="20:27" s="95" customFormat="1" x14ac:dyDescent="0.25">
      <c r="T331" s="97"/>
      <c r="U331" s="97"/>
      <c r="W331" s="97"/>
      <c r="X331" s="97"/>
      <c r="Y331" s="97"/>
      <c r="AA331" s="97"/>
    </row>
    <row r="332" spans="20:27" s="95" customFormat="1" x14ac:dyDescent="0.25">
      <c r="T332" s="97"/>
      <c r="U332" s="97"/>
      <c r="W332" s="97"/>
      <c r="X332" s="97"/>
      <c r="Y332" s="97"/>
      <c r="AA332" s="97"/>
    </row>
    <row r="333" spans="20:27" s="95" customFormat="1" x14ac:dyDescent="0.25">
      <c r="T333" s="97"/>
      <c r="U333" s="97"/>
      <c r="W333" s="97"/>
      <c r="X333" s="97"/>
      <c r="Y333" s="97"/>
      <c r="AA333" s="97"/>
    </row>
    <row r="334" spans="20:27" s="95" customFormat="1" x14ac:dyDescent="0.25">
      <c r="T334" s="97"/>
      <c r="U334" s="97"/>
      <c r="W334" s="97"/>
      <c r="X334" s="97"/>
      <c r="Y334" s="97"/>
      <c r="AA334" s="97"/>
    </row>
    <row r="335" spans="20:27" s="95" customFormat="1" x14ac:dyDescent="0.25">
      <c r="T335" s="97"/>
      <c r="U335" s="97"/>
      <c r="W335" s="97"/>
      <c r="X335" s="97"/>
      <c r="Y335" s="97"/>
      <c r="AA335" s="97"/>
    </row>
    <row r="336" spans="20:27" s="95" customFormat="1" x14ac:dyDescent="0.25">
      <c r="T336" s="97"/>
      <c r="U336" s="97"/>
      <c r="W336" s="97"/>
      <c r="X336" s="97"/>
      <c r="Y336" s="97"/>
      <c r="AA336" s="97"/>
    </row>
    <row r="337" spans="20:27" s="95" customFormat="1" x14ac:dyDescent="0.25">
      <c r="T337" s="97"/>
      <c r="U337" s="97"/>
      <c r="W337" s="97"/>
      <c r="X337" s="97"/>
      <c r="Y337" s="97"/>
      <c r="AA337" s="97"/>
    </row>
    <row r="338" spans="20:27" s="95" customFormat="1" x14ac:dyDescent="0.25">
      <c r="T338" s="97"/>
      <c r="U338" s="97"/>
      <c r="W338" s="97"/>
      <c r="X338" s="97"/>
      <c r="Y338" s="97"/>
      <c r="AA338" s="97"/>
    </row>
    <row r="339" spans="20:27" s="95" customFormat="1" x14ac:dyDescent="0.25">
      <c r="T339" s="97"/>
      <c r="U339" s="97"/>
      <c r="W339" s="97"/>
      <c r="X339" s="97"/>
      <c r="Y339" s="97"/>
      <c r="AA339" s="97"/>
    </row>
    <row r="340" spans="20:27" s="95" customFormat="1" x14ac:dyDescent="0.25">
      <c r="T340" s="97"/>
      <c r="U340" s="97"/>
      <c r="W340" s="97"/>
      <c r="X340" s="97"/>
      <c r="Y340" s="97"/>
      <c r="AA340" s="97"/>
    </row>
    <row r="341" spans="20:27" s="95" customFormat="1" x14ac:dyDescent="0.25">
      <c r="T341" s="97"/>
      <c r="U341" s="97"/>
      <c r="W341" s="97"/>
      <c r="X341" s="97"/>
      <c r="Y341" s="97"/>
      <c r="AA341" s="97"/>
    </row>
    <row r="342" spans="20:27" s="95" customFormat="1" x14ac:dyDescent="0.25">
      <c r="T342" s="97"/>
      <c r="U342" s="97"/>
      <c r="W342" s="97"/>
      <c r="X342" s="97"/>
      <c r="Y342" s="97"/>
      <c r="AA342" s="97"/>
    </row>
    <row r="343" spans="20:27" s="95" customFormat="1" x14ac:dyDescent="0.25">
      <c r="T343" s="97"/>
      <c r="U343" s="97"/>
      <c r="W343" s="97"/>
      <c r="X343" s="97"/>
      <c r="Y343" s="97"/>
      <c r="AA343" s="97"/>
    </row>
    <row r="344" spans="20:27" s="95" customFormat="1" x14ac:dyDescent="0.25">
      <c r="T344" s="97"/>
      <c r="U344" s="97"/>
      <c r="W344" s="97"/>
      <c r="X344" s="97"/>
      <c r="Y344" s="97"/>
      <c r="AA344" s="97"/>
    </row>
    <row r="345" spans="20:27" s="95" customFormat="1" x14ac:dyDescent="0.25">
      <c r="T345" s="97"/>
      <c r="U345" s="97"/>
      <c r="W345" s="97"/>
      <c r="X345" s="97"/>
      <c r="Y345" s="97"/>
      <c r="AA345" s="97"/>
    </row>
    <row r="346" spans="20:27" s="95" customFormat="1" x14ac:dyDescent="0.25">
      <c r="T346" s="97"/>
      <c r="U346" s="97"/>
      <c r="W346" s="97"/>
      <c r="X346" s="97"/>
      <c r="Y346" s="97"/>
      <c r="AA346" s="97"/>
    </row>
    <row r="347" spans="20:27" s="95" customFormat="1" x14ac:dyDescent="0.25">
      <c r="T347" s="97"/>
      <c r="U347" s="97"/>
      <c r="W347" s="97"/>
      <c r="X347" s="97"/>
      <c r="Y347" s="97"/>
      <c r="AA347" s="97"/>
    </row>
    <row r="348" spans="20:27" s="95" customFormat="1" x14ac:dyDescent="0.25">
      <c r="T348" s="97"/>
      <c r="U348" s="97"/>
      <c r="W348" s="97"/>
      <c r="X348" s="97"/>
      <c r="Y348" s="97"/>
      <c r="AA348" s="97"/>
    </row>
    <row r="349" spans="20:27" s="95" customFormat="1" x14ac:dyDescent="0.25">
      <c r="T349" s="97"/>
      <c r="U349" s="97"/>
      <c r="W349" s="97"/>
      <c r="X349" s="97"/>
      <c r="Y349" s="97"/>
      <c r="AA349" s="97"/>
    </row>
    <row r="350" spans="20:27" s="95" customFormat="1" x14ac:dyDescent="0.25">
      <c r="T350" s="97"/>
      <c r="U350" s="97"/>
      <c r="W350" s="97"/>
      <c r="X350" s="97"/>
      <c r="Y350" s="97"/>
      <c r="AA350" s="97"/>
    </row>
    <row r="351" spans="20:27" s="95" customFormat="1" x14ac:dyDescent="0.25">
      <c r="T351" s="97"/>
      <c r="U351" s="97"/>
      <c r="W351" s="97"/>
      <c r="X351" s="97"/>
      <c r="Y351" s="97"/>
      <c r="AA351" s="97"/>
    </row>
    <row r="352" spans="20:27" s="95" customFormat="1" x14ac:dyDescent="0.25">
      <c r="T352" s="97"/>
      <c r="U352" s="97"/>
      <c r="W352" s="97"/>
      <c r="X352" s="97"/>
      <c r="Y352" s="97"/>
      <c r="AA352" s="97"/>
    </row>
    <row r="353" spans="20:27" s="95" customFormat="1" x14ac:dyDescent="0.25">
      <c r="T353" s="97"/>
      <c r="U353" s="97"/>
      <c r="W353" s="97"/>
      <c r="X353" s="97"/>
      <c r="Y353" s="97"/>
      <c r="AA353" s="97"/>
    </row>
    <row r="354" spans="20:27" s="95" customFormat="1" x14ac:dyDescent="0.25">
      <c r="T354" s="97"/>
      <c r="U354" s="97"/>
      <c r="W354" s="97"/>
      <c r="X354" s="97"/>
      <c r="Y354" s="97"/>
      <c r="AA354" s="97"/>
    </row>
    <row r="355" spans="20:27" s="95" customFormat="1" x14ac:dyDescent="0.25">
      <c r="T355" s="97"/>
      <c r="U355" s="97"/>
      <c r="W355" s="97"/>
      <c r="X355" s="97"/>
      <c r="Y355" s="97"/>
      <c r="AA355" s="97"/>
    </row>
    <row r="356" spans="20:27" s="95" customFormat="1" x14ac:dyDescent="0.25">
      <c r="T356" s="97"/>
      <c r="U356" s="97"/>
      <c r="W356" s="97"/>
      <c r="X356" s="97"/>
      <c r="Y356" s="97"/>
      <c r="AA356" s="97"/>
    </row>
    <row r="357" spans="20:27" s="95" customFormat="1" x14ac:dyDescent="0.25">
      <c r="T357" s="97"/>
      <c r="U357" s="97"/>
      <c r="W357" s="97"/>
      <c r="X357" s="97"/>
      <c r="Y357" s="97"/>
      <c r="AA357" s="97"/>
    </row>
    <row r="358" spans="20:27" s="95" customFormat="1" x14ac:dyDescent="0.25">
      <c r="T358" s="97"/>
      <c r="U358" s="97"/>
      <c r="W358" s="97"/>
      <c r="X358" s="97"/>
      <c r="Y358" s="97"/>
      <c r="AA358" s="97"/>
    </row>
    <row r="359" spans="20:27" s="95" customFormat="1" x14ac:dyDescent="0.25">
      <c r="T359" s="97"/>
      <c r="U359" s="97"/>
      <c r="W359" s="97"/>
      <c r="X359" s="97"/>
      <c r="Y359" s="97"/>
      <c r="AA359" s="97"/>
    </row>
    <row r="360" spans="20:27" s="95" customFormat="1" x14ac:dyDescent="0.25">
      <c r="T360" s="97"/>
      <c r="U360" s="97"/>
      <c r="W360" s="97"/>
      <c r="X360" s="97"/>
      <c r="Y360" s="97"/>
      <c r="AA360" s="97"/>
    </row>
    <row r="361" spans="20:27" s="95" customFormat="1" x14ac:dyDescent="0.25">
      <c r="T361" s="97"/>
      <c r="U361" s="97"/>
      <c r="W361" s="97"/>
      <c r="X361" s="97"/>
      <c r="Y361" s="97"/>
      <c r="AA361" s="97"/>
    </row>
    <row r="362" spans="20:27" s="95" customFormat="1" x14ac:dyDescent="0.25">
      <c r="T362" s="97"/>
      <c r="U362" s="97"/>
      <c r="W362" s="97"/>
      <c r="X362" s="97"/>
      <c r="Y362" s="97"/>
      <c r="AA362" s="97"/>
    </row>
    <row r="363" spans="20:27" s="95" customFormat="1" x14ac:dyDescent="0.25">
      <c r="T363" s="97"/>
      <c r="U363" s="97"/>
      <c r="W363" s="97"/>
      <c r="X363" s="97"/>
      <c r="Y363" s="97"/>
      <c r="AA363" s="97"/>
    </row>
    <row r="364" spans="20:27" s="95" customFormat="1" x14ac:dyDescent="0.25">
      <c r="T364" s="97"/>
      <c r="U364" s="97"/>
      <c r="W364" s="97"/>
      <c r="X364" s="97"/>
      <c r="Y364" s="97"/>
      <c r="AA364" s="97"/>
    </row>
    <row r="365" spans="20:27" s="95" customFormat="1" x14ac:dyDescent="0.25">
      <c r="T365" s="97"/>
      <c r="U365" s="97"/>
      <c r="W365" s="97"/>
      <c r="X365" s="97"/>
      <c r="Y365" s="97"/>
      <c r="AA365" s="97"/>
    </row>
    <row r="366" spans="20:27" s="95" customFormat="1" x14ac:dyDescent="0.25">
      <c r="T366" s="97"/>
      <c r="U366" s="97"/>
      <c r="W366" s="97"/>
      <c r="X366" s="97"/>
      <c r="Y366" s="97"/>
      <c r="AA366" s="97"/>
    </row>
    <row r="367" spans="20:27" s="95" customFormat="1" x14ac:dyDescent="0.25">
      <c r="T367" s="97"/>
      <c r="U367" s="97"/>
      <c r="W367" s="97"/>
      <c r="X367" s="97"/>
      <c r="Y367" s="97"/>
      <c r="AA367" s="97"/>
    </row>
    <row r="368" spans="20:27" s="95" customFormat="1" x14ac:dyDescent="0.25">
      <c r="T368" s="97"/>
      <c r="U368" s="97"/>
      <c r="W368" s="97"/>
      <c r="X368" s="97"/>
      <c r="Y368" s="97"/>
      <c r="AA368" s="97"/>
    </row>
    <row r="369" spans="7:27" s="95" customFormat="1" x14ac:dyDescent="0.25">
      <c r="T369" s="97"/>
      <c r="U369" s="97"/>
      <c r="W369" s="97"/>
      <c r="X369" s="97"/>
      <c r="Y369" s="97"/>
      <c r="AA369" s="97"/>
    </row>
    <row r="370" spans="7:27" s="95" customFormat="1" x14ac:dyDescent="0.25">
      <c r="T370" s="97"/>
      <c r="U370" s="97"/>
      <c r="W370" s="97"/>
      <c r="X370" s="97"/>
      <c r="Y370" s="97"/>
      <c r="AA370" s="97"/>
    </row>
    <row r="371" spans="7:27" s="95" customFormat="1" x14ac:dyDescent="0.25">
      <c r="T371" s="97"/>
      <c r="U371" s="97"/>
      <c r="W371" s="97"/>
      <c r="X371" s="97"/>
      <c r="Y371" s="97"/>
      <c r="AA371" s="97"/>
    </row>
    <row r="372" spans="7:27" s="95" customFormat="1" x14ac:dyDescent="0.25">
      <c r="T372" s="97"/>
      <c r="U372" s="97"/>
      <c r="W372" s="97"/>
      <c r="X372" s="97"/>
      <c r="Y372" s="97"/>
      <c r="AA372" s="97"/>
    </row>
    <row r="373" spans="7:27" s="95" customFormat="1" x14ac:dyDescent="0.25">
      <c r="T373" s="97"/>
      <c r="U373" s="97"/>
      <c r="W373" s="97"/>
      <c r="X373" s="97"/>
      <c r="Y373" s="97"/>
      <c r="AA373" s="97"/>
    </row>
    <row r="374" spans="7:27" s="95" customFormat="1" x14ac:dyDescent="0.25">
      <c r="G374"/>
      <c r="H374"/>
      <c r="I374"/>
      <c r="J374" s="24"/>
      <c r="K374" s="14"/>
      <c r="L374" s="21"/>
      <c r="T374" s="97"/>
      <c r="U374" s="97"/>
      <c r="W374" s="97"/>
      <c r="X374" s="97"/>
      <c r="Y374" s="97"/>
      <c r="AA374" s="97"/>
    </row>
    <row r="375" spans="7:27" s="95" customFormat="1" x14ac:dyDescent="0.25">
      <c r="G375"/>
      <c r="H375"/>
      <c r="I375"/>
      <c r="J375" s="24"/>
      <c r="K375" s="14"/>
      <c r="L375" s="21"/>
      <c r="T375" s="97"/>
      <c r="U375" s="97"/>
      <c r="W375" s="97"/>
      <c r="X375" s="97"/>
      <c r="Y375" s="97"/>
      <c r="AA375" s="97"/>
    </row>
    <row r="376" spans="7:27" s="95" customFormat="1" x14ac:dyDescent="0.25">
      <c r="G376"/>
      <c r="H376"/>
      <c r="I376"/>
      <c r="J376" s="24"/>
      <c r="K376" s="14"/>
      <c r="L376" s="21"/>
      <c r="T376" s="97"/>
      <c r="U376" s="97"/>
      <c r="W376" s="97"/>
      <c r="X376" s="97"/>
      <c r="Y376" s="97"/>
      <c r="AA376" s="97"/>
    </row>
    <row r="377" spans="7:27" s="95" customFormat="1" x14ac:dyDescent="0.25">
      <c r="G377"/>
      <c r="H377"/>
      <c r="I377"/>
      <c r="J377" s="24"/>
      <c r="K377" s="14"/>
      <c r="L377" s="21"/>
      <c r="T377" s="97"/>
      <c r="U377" s="97"/>
      <c r="W377" s="97"/>
      <c r="X377" s="97"/>
      <c r="Y377" s="97"/>
      <c r="AA377" s="97"/>
    </row>
    <row r="378" spans="7:27" s="95" customFormat="1" x14ac:dyDescent="0.25">
      <c r="G378"/>
      <c r="H378"/>
      <c r="I378"/>
      <c r="J378" s="24"/>
      <c r="K378" s="14"/>
      <c r="L378" s="21"/>
      <c r="T378" s="97"/>
      <c r="U378" s="97"/>
      <c r="W378" s="97"/>
      <c r="X378" s="97"/>
      <c r="Y378" s="97"/>
      <c r="AA378" s="97"/>
    </row>
    <row r="379" spans="7:27" s="95" customFormat="1" x14ac:dyDescent="0.25">
      <c r="G379"/>
      <c r="H379"/>
      <c r="I379"/>
      <c r="J379" s="24"/>
      <c r="K379" s="14"/>
      <c r="L379" s="21"/>
      <c r="T379" s="97"/>
      <c r="U379" s="97"/>
      <c r="W379" s="97"/>
      <c r="X379" s="97"/>
      <c r="Y379" s="97"/>
      <c r="AA379" s="97"/>
    </row>
    <row r="380" spans="7:27" s="95" customFormat="1" x14ac:dyDescent="0.25">
      <c r="G380"/>
      <c r="H380"/>
      <c r="I380"/>
      <c r="J380" s="24"/>
      <c r="K380" s="14"/>
      <c r="L380" s="21"/>
      <c r="T380" s="97"/>
      <c r="U380" s="97"/>
      <c r="W380" s="97"/>
      <c r="X380" s="97"/>
      <c r="Y380" s="97"/>
      <c r="AA380" s="97"/>
    </row>
    <row r="381" spans="7:27" s="95" customFormat="1" x14ac:dyDescent="0.25">
      <c r="G381"/>
      <c r="H381"/>
      <c r="I381"/>
      <c r="J381" s="24"/>
      <c r="K381" s="14"/>
      <c r="L381" s="21"/>
      <c r="T381" s="97"/>
      <c r="U381" s="97"/>
      <c r="W381" s="97"/>
      <c r="X381" s="97"/>
      <c r="Y381" s="97"/>
      <c r="AA381" s="97"/>
    </row>
    <row r="382" spans="7:27" s="95" customFormat="1" x14ac:dyDescent="0.25">
      <c r="G382"/>
      <c r="H382"/>
      <c r="I382"/>
      <c r="J382" s="24"/>
      <c r="K382" s="14"/>
      <c r="L382" s="21"/>
      <c r="T382" s="97"/>
      <c r="U382" s="97"/>
      <c r="W382" s="97"/>
      <c r="X382" s="97"/>
      <c r="Y382" s="97"/>
      <c r="AA382" s="97"/>
    </row>
    <row r="383" spans="7:27" s="95" customFormat="1" x14ac:dyDescent="0.25">
      <c r="G383"/>
      <c r="H383"/>
      <c r="I383"/>
      <c r="J383" s="24"/>
      <c r="K383" s="14"/>
      <c r="L383" s="21"/>
      <c r="T383" s="97"/>
      <c r="U383" s="97"/>
      <c r="W383" s="97"/>
      <c r="X383" s="97"/>
      <c r="Y383" s="97"/>
      <c r="AA383" s="97"/>
    </row>
    <row r="384" spans="7:27" s="95" customFormat="1" x14ac:dyDescent="0.25">
      <c r="G384"/>
      <c r="H384"/>
      <c r="I384"/>
      <c r="J384" s="24"/>
      <c r="K384"/>
      <c r="L384" s="21"/>
      <c r="T384" s="97"/>
      <c r="U384" s="97"/>
      <c r="W384" s="97"/>
      <c r="X384" s="97"/>
      <c r="Y384" s="97"/>
      <c r="AA384" s="97"/>
    </row>
    <row r="385" spans="3:48" s="95" customFormat="1" x14ac:dyDescent="0.25">
      <c r="G385"/>
      <c r="H385"/>
      <c r="I385"/>
      <c r="J385" s="24"/>
      <c r="K385"/>
      <c r="L385" s="21"/>
      <c r="T385" s="97"/>
      <c r="U385" s="97"/>
      <c r="W385" s="97"/>
      <c r="X385" s="97"/>
      <c r="Y385" s="97"/>
      <c r="AA385" s="97"/>
    </row>
    <row r="386" spans="3:48" s="95" customFormat="1" x14ac:dyDescent="0.25">
      <c r="G386"/>
      <c r="H386"/>
      <c r="I386"/>
      <c r="J386" s="24"/>
      <c r="K386"/>
      <c r="L386" s="21"/>
      <c r="T386" s="97"/>
      <c r="U386" s="97"/>
      <c r="W386" s="97"/>
      <c r="X386" s="97"/>
      <c r="Y386" s="97"/>
      <c r="AA386" s="97"/>
    </row>
    <row r="387" spans="3:48" s="95" customFormat="1" x14ac:dyDescent="0.25">
      <c r="G387"/>
      <c r="H387"/>
      <c r="I387"/>
      <c r="J387" s="24"/>
      <c r="K387"/>
      <c r="L387" s="21"/>
      <c r="T387" s="97"/>
      <c r="U387" s="97"/>
      <c r="W387" s="97"/>
      <c r="X387" s="97"/>
      <c r="Y387" s="97"/>
      <c r="AA387" s="97"/>
    </row>
    <row r="388" spans="3:48" s="95" customFormat="1" x14ac:dyDescent="0.25">
      <c r="G388"/>
      <c r="H388"/>
      <c r="I388"/>
      <c r="J388" s="24"/>
      <c r="K388"/>
      <c r="L388" s="21"/>
      <c r="T388" s="97"/>
      <c r="U388" s="97"/>
      <c r="W388" s="97"/>
      <c r="X388" s="97"/>
      <c r="Y388" s="97"/>
      <c r="AA388" s="97"/>
    </row>
    <row r="389" spans="3:48" s="95" customFormat="1" x14ac:dyDescent="0.25">
      <c r="G389"/>
      <c r="H389"/>
      <c r="I389"/>
      <c r="J389" s="24"/>
      <c r="K389"/>
      <c r="L389" s="21"/>
      <c r="T389" s="97"/>
      <c r="U389" s="97"/>
      <c r="W389" s="97"/>
      <c r="X389" s="97"/>
      <c r="Y389" s="97"/>
      <c r="AA389" s="97"/>
    </row>
    <row r="390" spans="3:48" s="95" customFormat="1" x14ac:dyDescent="0.25">
      <c r="G390"/>
      <c r="H390"/>
      <c r="I390"/>
      <c r="J390" s="24"/>
      <c r="K390"/>
      <c r="L390" s="21"/>
      <c r="T390" s="97"/>
      <c r="U390" s="97"/>
      <c r="W390" s="97"/>
      <c r="X390" s="97"/>
      <c r="Y390" s="97"/>
      <c r="AA390" s="97"/>
    </row>
    <row r="391" spans="3:48" s="95" customFormat="1" x14ac:dyDescent="0.25">
      <c r="G391"/>
      <c r="H391"/>
      <c r="I391"/>
      <c r="J391" s="24"/>
      <c r="K391"/>
      <c r="L391" s="21"/>
      <c r="T391" s="97"/>
      <c r="U391" s="97"/>
      <c r="W391" s="97"/>
      <c r="X391" s="97"/>
      <c r="Y391" s="97"/>
      <c r="AA391" s="97"/>
    </row>
    <row r="392" spans="3:48" s="95" customFormat="1" x14ac:dyDescent="0.25">
      <c r="G392"/>
      <c r="H392"/>
      <c r="I392"/>
      <c r="J392" s="24"/>
      <c r="K392"/>
      <c r="L392" s="21"/>
      <c r="T392" s="97"/>
      <c r="U392" s="97"/>
      <c r="W392" s="97"/>
      <c r="X392" s="97"/>
      <c r="Y392" s="97"/>
      <c r="AA392" s="97"/>
    </row>
    <row r="393" spans="3:48" s="95" customFormat="1" x14ac:dyDescent="0.25">
      <c r="G393"/>
      <c r="H393"/>
      <c r="I393"/>
      <c r="J393" s="24"/>
      <c r="K393"/>
      <c r="L393" s="21"/>
      <c r="T393" s="97"/>
      <c r="U393" s="97"/>
      <c r="W393" s="97"/>
      <c r="X393" s="97"/>
      <c r="Y393" s="97"/>
      <c r="AA393" s="97"/>
    </row>
    <row r="394" spans="3:48" x14ac:dyDescent="0.25">
      <c r="C394" s="11"/>
      <c r="J394" s="24"/>
      <c r="L394" s="21"/>
      <c r="Q394" s="34"/>
      <c r="R394" s="34"/>
      <c r="T394" s="48"/>
      <c r="U394" s="48"/>
      <c r="V394" s="49"/>
      <c r="W394" s="41">
        <f t="shared" ref="W394:W451" si="15">(SUM(X394,Y394))-AA394</f>
        <v>0</v>
      </c>
      <c r="X394" s="50"/>
      <c r="Y394" s="50"/>
      <c r="AA394" s="51">
        <f t="shared" ref="AA394:AA450" si="16">SUM(AB394,AE394,AF394,AG394,AH394,AI394,AJ394,AK394,AL394,AM394,AN394,AO394)</f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ref="AO394:AO450" si="17">SUM(AP394,AW394,AV394)</f>
        <v>0</v>
      </c>
      <c r="AT394">
        <f t="shared" ref="AT394:AT404" si="18">(AQ394*6)+(AR394*8)+(AS394*5)</f>
        <v>0</v>
      </c>
      <c r="AV394">
        <f t="shared" ref="AV394:AV451" si="19">AU394*5</f>
        <v>0</v>
      </c>
    </row>
    <row r="395" spans="3:48" x14ac:dyDescent="0.25">
      <c r="C395" s="11"/>
      <c r="J395" s="24"/>
      <c r="L395" s="21"/>
      <c r="Q395" s="34"/>
      <c r="R395" s="34"/>
      <c r="T395" s="48"/>
      <c r="U395" s="48"/>
      <c r="V395" s="49"/>
      <c r="W395" s="41">
        <f t="shared" si="15"/>
        <v>0</v>
      </c>
      <c r="X395" s="50"/>
      <c r="Y395" s="50"/>
      <c r="AA395" s="51">
        <f t="shared" si="1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17"/>
        <v>0</v>
      </c>
      <c r="AT395">
        <f t="shared" si="18"/>
        <v>0</v>
      </c>
      <c r="AV395">
        <f t="shared" si="19"/>
        <v>0</v>
      </c>
    </row>
    <row r="396" spans="3:48" x14ac:dyDescent="0.25">
      <c r="C396" s="11"/>
      <c r="J396" s="24"/>
      <c r="L396" s="21"/>
      <c r="Q396" s="34"/>
      <c r="R396" s="34"/>
      <c r="T396" s="48"/>
      <c r="U396" s="48"/>
      <c r="V396" s="49"/>
      <c r="W396" s="41">
        <f t="shared" si="15"/>
        <v>0</v>
      </c>
      <c r="X396" s="50"/>
      <c r="Y396" s="50"/>
      <c r="AA396" s="51">
        <f t="shared" si="1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17"/>
        <v>0</v>
      </c>
      <c r="AT396">
        <f t="shared" si="18"/>
        <v>0</v>
      </c>
      <c r="AV396">
        <f t="shared" si="19"/>
        <v>0</v>
      </c>
    </row>
    <row r="397" spans="3:48" x14ac:dyDescent="0.25">
      <c r="C397" s="11"/>
      <c r="J397" s="24"/>
      <c r="L397" s="21"/>
      <c r="Q397" s="34"/>
      <c r="R397" s="34"/>
      <c r="T397" s="48"/>
      <c r="U397" s="48"/>
      <c r="V397" s="49"/>
      <c r="W397" s="41">
        <f t="shared" si="15"/>
        <v>0</v>
      </c>
      <c r="X397" s="50"/>
      <c r="Y397" s="50"/>
      <c r="AA397" s="51">
        <f t="shared" si="1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17"/>
        <v>0</v>
      </c>
      <c r="AT397">
        <f t="shared" si="18"/>
        <v>0</v>
      </c>
      <c r="AV397">
        <f t="shared" si="19"/>
        <v>0</v>
      </c>
    </row>
    <row r="398" spans="3:48" x14ac:dyDescent="0.25">
      <c r="C398" s="11"/>
      <c r="J398" s="24"/>
      <c r="L398" s="21"/>
      <c r="Q398" s="34"/>
      <c r="R398" s="34"/>
      <c r="T398" s="48"/>
      <c r="U398" s="48"/>
      <c r="V398" s="49"/>
      <c r="W398" s="41">
        <f t="shared" si="15"/>
        <v>0</v>
      </c>
      <c r="X398" s="50"/>
      <c r="Y398" s="50"/>
      <c r="AA398" s="51">
        <f t="shared" si="1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17"/>
        <v>0</v>
      </c>
      <c r="AT398">
        <f t="shared" si="18"/>
        <v>0</v>
      </c>
      <c r="AV398">
        <f t="shared" si="19"/>
        <v>0</v>
      </c>
    </row>
    <row r="399" spans="3:48" x14ac:dyDescent="0.25">
      <c r="C399" s="11"/>
      <c r="J399" s="24"/>
      <c r="L399" s="21"/>
      <c r="Q399" s="34"/>
      <c r="R399" s="34"/>
      <c r="T399" s="48"/>
      <c r="U399" s="48"/>
      <c r="V399" s="49"/>
      <c r="W399" s="41">
        <f t="shared" si="15"/>
        <v>0</v>
      </c>
      <c r="X399" s="50"/>
      <c r="Y399" s="50"/>
      <c r="AA399" s="51">
        <f t="shared" si="1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17"/>
        <v>0</v>
      </c>
      <c r="AT399">
        <f t="shared" si="18"/>
        <v>0</v>
      </c>
      <c r="AV399">
        <f t="shared" si="19"/>
        <v>0</v>
      </c>
    </row>
    <row r="400" spans="3:48" x14ac:dyDescent="0.25">
      <c r="C400" s="11"/>
      <c r="J400" s="24"/>
      <c r="L400" s="21"/>
      <c r="Q400" s="34"/>
      <c r="R400" s="34"/>
      <c r="T400" s="48"/>
      <c r="U400" s="48"/>
      <c r="V400" s="49"/>
      <c r="W400" s="41">
        <f t="shared" si="15"/>
        <v>0</v>
      </c>
      <c r="X400" s="50"/>
      <c r="Y400" s="50"/>
      <c r="AA400" s="51">
        <f t="shared" si="1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17"/>
        <v>0</v>
      </c>
      <c r="AT400">
        <f t="shared" si="18"/>
        <v>0</v>
      </c>
      <c r="AV400">
        <f t="shared" si="19"/>
        <v>0</v>
      </c>
    </row>
    <row r="401" spans="3:48" x14ac:dyDescent="0.25">
      <c r="C401" s="11"/>
      <c r="J401" s="24"/>
      <c r="L401" s="21"/>
      <c r="Q401" s="34"/>
      <c r="R401" s="34"/>
      <c r="T401" s="48"/>
      <c r="U401" s="48"/>
      <c r="V401" s="49"/>
      <c r="W401" s="41">
        <f t="shared" si="15"/>
        <v>0</v>
      </c>
      <c r="X401" s="50"/>
      <c r="Y401" s="50"/>
      <c r="AA401" s="51">
        <f t="shared" si="1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17"/>
        <v>0</v>
      </c>
      <c r="AT401">
        <f t="shared" si="18"/>
        <v>0</v>
      </c>
      <c r="AV401">
        <f t="shared" si="19"/>
        <v>0</v>
      </c>
    </row>
    <row r="402" spans="3:48" x14ac:dyDescent="0.25">
      <c r="C402" s="11"/>
      <c r="J402" s="24"/>
      <c r="L402" s="21"/>
      <c r="Q402" s="34"/>
      <c r="R402" s="34"/>
      <c r="T402" s="48"/>
      <c r="U402" s="48"/>
      <c r="V402" s="49"/>
      <c r="W402" s="41">
        <f t="shared" si="15"/>
        <v>0</v>
      </c>
      <c r="X402" s="50"/>
      <c r="Y402" s="50"/>
      <c r="AA402" s="51">
        <f t="shared" si="1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17"/>
        <v>0</v>
      </c>
      <c r="AT402">
        <f t="shared" si="18"/>
        <v>0</v>
      </c>
      <c r="AV402">
        <f t="shared" si="19"/>
        <v>0</v>
      </c>
    </row>
    <row r="403" spans="3:48" x14ac:dyDescent="0.25">
      <c r="C403" s="11"/>
      <c r="J403" s="24"/>
      <c r="Q403" s="34"/>
      <c r="R403" s="34"/>
      <c r="T403" s="48"/>
      <c r="U403" s="48"/>
      <c r="V403" s="49"/>
      <c r="W403" s="41">
        <f t="shared" si="15"/>
        <v>0</v>
      </c>
      <c r="X403" s="50"/>
      <c r="Y403" s="50"/>
      <c r="AA403" s="51">
        <f t="shared" si="1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17"/>
        <v>0</v>
      </c>
      <c r="AT403">
        <f t="shared" si="18"/>
        <v>0</v>
      </c>
      <c r="AV403">
        <f t="shared" si="19"/>
        <v>0</v>
      </c>
    </row>
    <row r="404" spans="3:48" x14ac:dyDescent="0.25">
      <c r="C404" s="11"/>
      <c r="J404" s="24"/>
      <c r="Q404" s="34"/>
      <c r="R404" s="34"/>
      <c r="T404" s="48"/>
      <c r="U404" s="48"/>
      <c r="V404" s="49"/>
      <c r="W404" s="41">
        <f t="shared" si="15"/>
        <v>0</v>
      </c>
      <c r="X404" s="50"/>
      <c r="Y404" s="50"/>
      <c r="AA404" s="51">
        <f t="shared" si="1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17"/>
        <v>0</v>
      </c>
      <c r="AT404">
        <f t="shared" si="18"/>
        <v>0</v>
      </c>
      <c r="AV404">
        <f t="shared" si="19"/>
        <v>0</v>
      </c>
    </row>
    <row r="405" spans="3:48" x14ac:dyDescent="0.25">
      <c r="C405" s="11"/>
      <c r="J405" s="24"/>
      <c r="Q405" s="34"/>
      <c r="R405" s="34"/>
      <c r="T405" s="48"/>
      <c r="U405" s="48"/>
      <c r="V405" s="49"/>
      <c r="W405" s="41">
        <f t="shared" si="15"/>
        <v>0</v>
      </c>
      <c r="X405" s="50"/>
      <c r="Y405" s="50"/>
      <c r="AA405" s="51">
        <f t="shared" si="1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17"/>
        <v>0</v>
      </c>
      <c r="AT405">
        <f t="shared" ref="AT405:AT468" si="20">(AQ405*6)+(AR405*8)+(AS405*5)</f>
        <v>0</v>
      </c>
      <c r="AV405">
        <f t="shared" si="19"/>
        <v>0</v>
      </c>
    </row>
    <row r="406" spans="3:48" x14ac:dyDescent="0.25">
      <c r="C406" s="11"/>
      <c r="J406" s="24"/>
      <c r="Q406" s="34"/>
      <c r="R406" s="34"/>
      <c r="T406" s="48"/>
      <c r="U406" s="48"/>
      <c r="V406" s="49"/>
      <c r="W406" s="41">
        <f t="shared" si="15"/>
        <v>0</v>
      </c>
      <c r="X406" s="50"/>
      <c r="Y406" s="50"/>
      <c r="AA406" s="51">
        <f t="shared" si="1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17"/>
        <v>0</v>
      </c>
      <c r="AT406">
        <f t="shared" si="20"/>
        <v>0</v>
      </c>
      <c r="AV406">
        <f t="shared" si="19"/>
        <v>0</v>
      </c>
    </row>
    <row r="407" spans="3:48" x14ac:dyDescent="0.25">
      <c r="C407" s="11"/>
      <c r="J407" s="24"/>
      <c r="Q407" s="34"/>
      <c r="R407" s="34"/>
      <c r="T407" s="48"/>
      <c r="U407" s="48"/>
      <c r="V407" s="49"/>
      <c r="W407" s="41">
        <f t="shared" si="15"/>
        <v>0</v>
      </c>
      <c r="X407" s="50"/>
      <c r="Y407" s="50"/>
      <c r="AA407" s="51">
        <f t="shared" si="1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17"/>
        <v>0</v>
      </c>
      <c r="AT407">
        <f t="shared" si="20"/>
        <v>0</v>
      </c>
      <c r="AV407">
        <f t="shared" si="19"/>
        <v>0</v>
      </c>
    </row>
    <row r="408" spans="3:48" x14ac:dyDescent="0.25">
      <c r="C408" s="11"/>
      <c r="J408" s="24"/>
      <c r="Q408" s="34"/>
      <c r="R408" s="34"/>
      <c r="T408" s="48"/>
      <c r="U408" s="48"/>
      <c r="V408" s="49"/>
      <c r="W408" s="41">
        <f t="shared" si="15"/>
        <v>0</v>
      </c>
      <c r="X408" s="50"/>
      <c r="Y408" s="50"/>
      <c r="AA408" s="51">
        <f t="shared" si="1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17"/>
        <v>0</v>
      </c>
      <c r="AT408">
        <f t="shared" si="20"/>
        <v>0</v>
      </c>
      <c r="AV408">
        <f t="shared" si="19"/>
        <v>0</v>
      </c>
    </row>
    <row r="409" spans="3:48" x14ac:dyDescent="0.25">
      <c r="C409" s="11"/>
      <c r="J409" s="24"/>
      <c r="Q409" s="34"/>
      <c r="R409" s="34"/>
      <c r="T409" s="48"/>
      <c r="U409" s="48"/>
      <c r="V409" s="49"/>
      <c r="W409" s="41">
        <f t="shared" si="15"/>
        <v>0</v>
      </c>
      <c r="X409" s="50"/>
      <c r="Y409" s="50"/>
      <c r="AA409" s="51">
        <f t="shared" si="1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17"/>
        <v>0</v>
      </c>
      <c r="AT409">
        <f t="shared" si="20"/>
        <v>0</v>
      </c>
      <c r="AV409">
        <f t="shared" si="19"/>
        <v>0</v>
      </c>
    </row>
    <row r="410" spans="3:48" x14ac:dyDescent="0.25">
      <c r="C410" s="11"/>
      <c r="J410" s="24"/>
      <c r="Q410" s="34"/>
      <c r="R410" s="34"/>
      <c r="T410" s="48"/>
      <c r="U410" s="48"/>
      <c r="V410" s="49"/>
      <c r="W410" s="41">
        <f t="shared" si="15"/>
        <v>0</v>
      </c>
      <c r="X410" s="50"/>
      <c r="Y410" s="50"/>
      <c r="AA410" s="51">
        <f t="shared" si="1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17"/>
        <v>0</v>
      </c>
      <c r="AT410">
        <f t="shared" si="20"/>
        <v>0</v>
      </c>
      <c r="AV410">
        <f t="shared" si="19"/>
        <v>0</v>
      </c>
    </row>
    <row r="411" spans="3:48" x14ac:dyDescent="0.25">
      <c r="C411" s="11"/>
      <c r="J411" s="24"/>
      <c r="Q411" s="34"/>
      <c r="R411" s="34"/>
      <c r="T411" s="48"/>
      <c r="U411" s="48"/>
      <c r="V411" s="49"/>
      <c r="W411" s="41">
        <f t="shared" si="15"/>
        <v>0</v>
      </c>
      <c r="X411" s="50"/>
      <c r="Y411" s="50"/>
      <c r="AA411" s="51">
        <f t="shared" si="1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17"/>
        <v>0</v>
      </c>
      <c r="AT411">
        <f t="shared" si="20"/>
        <v>0</v>
      </c>
      <c r="AV411">
        <f t="shared" si="19"/>
        <v>0</v>
      </c>
    </row>
    <row r="412" spans="3:48" x14ac:dyDescent="0.25">
      <c r="C412" s="11"/>
      <c r="J412" s="24"/>
      <c r="Q412" s="34"/>
      <c r="R412" s="34"/>
      <c r="T412" s="48"/>
      <c r="U412" s="48"/>
      <c r="V412" s="49"/>
      <c r="W412" s="41">
        <f t="shared" si="15"/>
        <v>0</v>
      </c>
      <c r="X412" s="50"/>
      <c r="Y412" s="50"/>
      <c r="AA412" s="51">
        <f t="shared" si="1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17"/>
        <v>0</v>
      </c>
      <c r="AT412">
        <f t="shared" si="20"/>
        <v>0</v>
      </c>
      <c r="AV412">
        <f t="shared" si="19"/>
        <v>0</v>
      </c>
    </row>
    <row r="413" spans="3:48" x14ac:dyDescent="0.25">
      <c r="C413" s="11"/>
      <c r="J413" s="24"/>
      <c r="Q413" s="34"/>
      <c r="R413" s="34"/>
      <c r="T413" s="48"/>
      <c r="U413" s="48"/>
      <c r="V413" s="49"/>
      <c r="W413" s="41">
        <f t="shared" si="15"/>
        <v>0</v>
      </c>
      <c r="X413" s="50"/>
      <c r="Y413" s="50"/>
      <c r="AA413" s="51">
        <f t="shared" si="1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17"/>
        <v>0</v>
      </c>
      <c r="AT413">
        <f t="shared" si="20"/>
        <v>0</v>
      </c>
      <c r="AV413">
        <f t="shared" si="19"/>
        <v>0</v>
      </c>
    </row>
    <row r="414" spans="3:48" x14ac:dyDescent="0.25">
      <c r="C414" s="11"/>
      <c r="J414" s="24"/>
      <c r="Q414" s="34"/>
      <c r="R414" s="34"/>
      <c r="T414" s="48"/>
      <c r="U414" s="48"/>
      <c r="V414" s="49"/>
      <c r="W414" s="41">
        <f t="shared" si="15"/>
        <v>0</v>
      </c>
      <c r="X414" s="50"/>
      <c r="Y414" s="50"/>
      <c r="AA414" s="51">
        <f t="shared" si="1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17"/>
        <v>0</v>
      </c>
      <c r="AT414">
        <f t="shared" si="20"/>
        <v>0</v>
      </c>
      <c r="AV414">
        <f t="shared" si="19"/>
        <v>0</v>
      </c>
    </row>
    <row r="415" spans="3:48" x14ac:dyDescent="0.25">
      <c r="C415" s="11"/>
      <c r="J415" s="24"/>
      <c r="Q415" s="34"/>
      <c r="R415" s="34"/>
      <c r="T415" s="48"/>
      <c r="U415" s="48"/>
      <c r="V415" s="49"/>
      <c r="W415" s="41">
        <f t="shared" si="15"/>
        <v>0</v>
      </c>
      <c r="X415" s="50"/>
      <c r="Y415" s="50"/>
      <c r="AA415" s="51">
        <f t="shared" si="1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17"/>
        <v>0</v>
      </c>
      <c r="AT415">
        <f t="shared" si="20"/>
        <v>0</v>
      </c>
      <c r="AV415">
        <f t="shared" si="19"/>
        <v>0</v>
      </c>
    </row>
    <row r="416" spans="3:48" x14ac:dyDescent="0.25">
      <c r="C416" s="11"/>
      <c r="J416" s="24"/>
      <c r="Q416" s="34"/>
      <c r="R416" s="34"/>
      <c r="T416" s="48"/>
      <c r="U416" s="48"/>
      <c r="V416" s="49"/>
      <c r="W416" s="41">
        <f t="shared" si="15"/>
        <v>0</v>
      </c>
      <c r="X416" s="50"/>
      <c r="Y416" s="50"/>
      <c r="AA416" s="51">
        <f t="shared" si="1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17"/>
        <v>0</v>
      </c>
      <c r="AT416">
        <f t="shared" si="20"/>
        <v>0</v>
      </c>
      <c r="AV416">
        <f t="shared" si="19"/>
        <v>0</v>
      </c>
    </row>
    <row r="417" spans="3:48" x14ac:dyDescent="0.25">
      <c r="C417" s="11"/>
      <c r="J417" s="24"/>
      <c r="Q417" s="34"/>
      <c r="R417" s="34"/>
      <c r="T417" s="48"/>
      <c r="U417" s="48"/>
      <c r="V417" s="49"/>
      <c r="W417" s="41">
        <f t="shared" si="15"/>
        <v>0</v>
      </c>
      <c r="X417" s="50"/>
      <c r="Y417" s="50"/>
      <c r="AA417" s="51">
        <f t="shared" si="1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17"/>
        <v>0</v>
      </c>
      <c r="AT417">
        <f t="shared" si="20"/>
        <v>0</v>
      </c>
      <c r="AV417">
        <f t="shared" si="19"/>
        <v>0</v>
      </c>
    </row>
    <row r="418" spans="3:48" x14ac:dyDescent="0.25">
      <c r="C418" s="11"/>
      <c r="J418" s="24"/>
      <c r="Q418" s="34"/>
      <c r="R418" s="34"/>
      <c r="T418" s="48"/>
      <c r="U418" s="48"/>
      <c r="V418" s="49"/>
      <c r="W418" s="41">
        <f t="shared" si="15"/>
        <v>0</v>
      </c>
      <c r="X418" s="50"/>
      <c r="Y418" s="50"/>
      <c r="AA418" s="51">
        <f t="shared" si="1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17"/>
        <v>0</v>
      </c>
      <c r="AT418">
        <f t="shared" si="20"/>
        <v>0</v>
      </c>
      <c r="AV418">
        <f t="shared" si="19"/>
        <v>0</v>
      </c>
    </row>
    <row r="419" spans="3:48" x14ac:dyDescent="0.25">
      <c r="C419" s="11"/>
      <c r="J419" s="24"/>
      <c r="Q419" s="34"/>
      <c r="R419" s="34"/>
      <c r="T419" s="48"/>
      <c r="U419" s="48"/>
      <c r="V419" s="49"/>
      <c r="W419" s="41">
        <f t="shared" si="15"/>
        <v>0</v>
      </c>
      <c r="X419" s="50"/>
      <c r="Y419" s="50"/>
      <c r="AA419" s="51">
        <f t="shared" si="1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17"/>
        <v>0</v>
      </c>
      <c r="AT419">
        <f t="shared" si="20"/>
        <v>0</v>
      </c>
      <c r="AV419">
        <f t="shared" si="19"/>
        <v>0</v>
      </c>
    </row>
    <row r="420" spans="3:48" x14ac:dyDescent="0.25">
      <c r="C420" s="11"/>
      <c r="J420" s="24"/>
      <c r="Q420" s="34"/>
      <c r="R420" s="34"/>
      <c r="T420" s="48"/>
      <c r="U420" s="48"/>
      <c r="V420" s="49"/>
      <c r="W420" s="41">
        <f t="shared" si="15"/>
        <v>0</v>
      </c>
      <c r="X420" s="50"/>
      <c r="Y420" s="50"/>
      <c r="AA420" s="51">
        <f t="shared" si="1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17"/>
        <v>0</v>
      </c>
      <c r="AT420">
        <f t="shared" si="20"/>
        <v>0</v>
      </c>
      <c r="AV420">
        <f t="shared" si="19"/>
        <v>0</v>
      </c>
    </row>
    <row r="421" spans="3:48" x14ac:dyDescent="0.25">
      <c r="C421" s="11"/>
      <c r="J421" s="24"/>
      <c r="Q421" s="34"/>
      <c r="R421" s="34"/>
      <c r="T421" s="48"/>
      <c r="U421" s="48"/>
      <c r="V421" s="49"/>
      <c r="W421" s="41">
        <f t="shared" si="15"/>
        <v>0</v>
      </c>
      <c r="X421" s="50"/>
      <c r="Y421" s="50"/>
      <c r="AA421" s="51">
        <f t="shared" si="1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17"/>
        <v>0</v>
      </c>
      <c r="AT421">
        <f t="shared" si="20"/>
        <v>0</v>
      </c>
      <c r="AV421">
        <f t="shared" si="19"/>
        <v>0</v>
      </c>
    </row>
    <row r="422" spans="3:48" x14ac:dyDescent="0.25">
      <c r="C422" s="11"/>
      <c r="J422" s="24"/>
      <c r="Q422" s="34"/>
      <c r="R422" s="34"/>
      <c r="T422" s="48"/>
      <c r="U422" s="48"/>
      <c r="V422" s="49"/>
      <c r="W422" s="41">
        <f t="shared" si="15"/>
        <v>0</v>
      </c>
      <c r="X422" s="50"/>
      <c r="Y422" s="50"/>
      <c r="AA422" s="51">
        <f t="shared" si="1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17"/>
        <v>0</v>
      </c>
      <c r="AT422">
        <f t="shared" si="20"/>
        <v>0</v>
      </c>
      <c r="AV422">
        <f t="shared" si="19"/>
        <v>0</v>
      </c>
    </row>
    <row r="423" spans="3:48" x14ac:dyDescent="0.25">
      <c r="C423" s="11"/>
      <c r="J423" s="24"/>
      <c r="Q423" s="34"/>
      <c r="R423" s="34"/>
      <c r="T423" s="48"/>
      <c r="U423" s="48"/>
      <c r="V423" s="49"/>
      <c r="W423" s="41">
        <f t="shared" si="15"/>
        <v>0</v>
      </c>
      <c r="X423" s="50"/>
      <c r="Y423" s="50"/>
      <c r="AA423" s="51">
        <f t="shared" si="1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17"/>
        <v>0</v>
      </c>
      <c r="AT423">
        <f t="shared" si="20"/>
        <v>0</v>
      </c>
      <c r="AV423">
        <f t="shared" si="19"/>
        <v>0</v>
      </c>
    </row>
    <row r="424" spans="3:48" x14ac:dyDescent="0.25">
      <c r="C424" s="11"/>
      <c r="J424" s="24"/>
      <c r="Q424" s="34"/>
      <c r="R424" s="34"/>
      <c r="T424" s="48"/>
      <c r="U424" s="48"/>
      <c r="V424" s="49"/>
      <c r="W424" s="41">
        <f t="shared" si="15"/>
        <v>0</v>
      </c>
      <c r="X424" s="50"/>
      <c r="Y424" s="50"/>
      <c r="AA424" s="51">
        <f t="shared" si="1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17"/>
        <v>0</v>
      </c>
      <c r="AT424">
        <f t="shared" si="20"/>
        <v>0</v>
      </c>
      <c r="AV424">
        <f t="shared" si="19"/>
        <v>0</v>
      </c>
    </row>
    <row r="425" spans="3:48" x14ac:dyDescent="0.25">
      <c r="C425" s="11"/>
      <c r="Q425" s="34"/>
      <c r="R425" s="34"/>
      <c r="T425" s="48"/>
      <c r="U425" s="48"/>
      <c r="V425" s="49"/>
      <c r="W425" s="41">
        <f t="shared" si="15"/>
        <v>0</v>
      </c>
      <c r="X425" s="50"/>
      <c r="Y425" s="50"/>
      <c r="AA425" s="51">
        <f t="shared" si="1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17"/>
        <v>0</v>
      </c>
      <c r="AT425">
        <f t="shared" si="20"/>
        <v>0</v>
      </c>
      <c r="AV425">
        <f t="shared" si="19"/>
        <v>0</v>
      </c>
    </row>
    <row r="426" spans="3:48" x14ac:dyDescent="0.25">
      <c r="C426" s="11"/>
      <c r="Q426" s="34"/>
      <c r="R426" s="34"/>
      <c r="T426" s="48"/>
      <c r="U426" s="48"/>
      <c r="V426" s="49"/>
      <c r="W426" s="41">
        <f t="shared" si="15"/>
        <v>0</v>
      </c>
      <c r="X426" s="50"/>
      <c r="Y426" s="50"/>
      <c r="AA426" s="51">
        <f t="shared" si="1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17"/>
        <v>0</v>
      </c>
      <c r="AT426">
        <f t="shared" si="20"/>
        <v>0</v>
      </c>
      <c r="AV426">
        <f t="shared" si="19"/>
        <v>0</v>
      </c>
    </row>
    <row r="427" spans="3:48" x14ac:dyDescent="0.25">
      <c r="C427" s="11"/>
      <c r="Q427" s="34"/>
      <c r="R427" s="34"/>
      <c r="T427" s="48"/>
      <c r="U427" s="48"/>
      <c r="V427" s="49"/>
      <c r="W427" s="41">
        <f t="shared" si="15"/>
        <v>0</v>
      </c>
      <c r="X427" s="50"/>
      <c r="Y427" s="50"/>
      <c r="AA427" s="51">
        <f t="shared" si="1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17"/>
        <v>0</v>
      </c>
      <c r="AT427">
        <f t="shared" si="20"/>
        <v>0</v>
      </c>
      <c r="AV427">
        <f t="shared" si="19"/>
        <v>0</v>
      </c>
    </row>
    <row r="428" spans="3:48" x14ac:dyDescent="0.25">
      <c r="C428" s="11"/>
      <c r="Q428" s="34"/>
      <c r="R428" s="34"/>
      <c r="T428" s="48"/>
      <c r="U428" s="48"/>
      <c r="V428" s="49"/>
      <c r="W428" s="41">
        <f t="shared" si="15"/>
        <v>0</v>
      </c>
      <c r="X428" s="50"/>
      <c r="Y428" s="50"/>
      <c r="AA428" s="51">
        <f t="shared" si="1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17"/>
        <v>0</v>
      </c>
      <c r="AT428">
        <f t="shared" si="20"/>
        <v>0</v>
      </c>
      <c r="AV428">
        <f t="shared" si="19"/>
        <v>0</v>
      </c>
    </row>
    <row r="429" spans="3:48" x14ac:dyDescent="0.25">
      <c r="C429" s="11"/>
      <c r="Q429" s="34"/>
      <c r="R429" s="34"/>
      <c r="T429" s="48"/>
      <c r="U429" s="48"/>
      <c r="V429" s="49"/>
      <c r="W429" s="41">
        <f t="shared" si="15"/>
        <v>0</v>
      </c>
      <c r="X429" s="50"/>
      <c r="Y429" s="50"/>
      <c r="AA429" s="51">
        <f t="shared" si="1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17"/>
        <v>0</v>
      </c>
      <c r="AT429">
        <f t="shared" si="20"/>
        <v>0</v>
      </c>
      <c r="AV429">
        <f t="shared" si="19"/>
        <v>0</v>
      </c>
    </row>
    <row r="430" spans="3:48" x14ac:dyDescent="0.25">
      <c r="C430" s="11"/>
      <c r="Q430" s="34"/>
      <c r="R430" s="34"/>
      <c r="T430" s="48"/>
      <c r="U430" s="48"/>
      <c r="V430" s="49"/>
      <c r="W430" s="41">
        <f t="shared" si="15"/>
        <v>0</v>
      </c>
      <c r="X430" s="50"/>
      <c r="Y430" s="50"/>
      <c r="AA430" s="51">
        <f t="shared" si="1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17"/>
        <v>0</v>
      </c>
      <c r="AT430">
        <f t="shared" si="20"/>
        <v>0</v>
      </c>
      <c r="AV430">
        <f t="shared" si="19"/>
        <v>0</v>
      </c>
    </row>
    <row r="431" spans="3:48" x14ac:dyDescent="0.25">
      <c r="C431" s="11"/>
      <c r="Q431" s="34"/>
      <c r="R431" s="34"/>
      <c r="T431" s="48"/>
      <c r="U431" s="48"/>
      <c r="V431" s="49"/>
      <c r="W431" s="41">
        <f t="shared" si="15"/>
        <v>0</v>
      </c>
      <c r="X431" s="50"/>
      <c r="Y431" s="50"/>
      <c r="AA431" s="51">
        <f t="shared" si="1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17"/>
        <v>0</v>
      </c>
      <c r="AT431">
        <f t="shared" si="20"/>
        <v>0</v>
      </c>
      <c r="AV431">
        <f t="shared" si="19"/>
        <v>0</v>
      </c>
    </row>
    <row r="432" spans="3:48" x14ac:dyDescent="0.25">
      <c r="C432" s="11"/>
      <c r="Q432" s="34"/>
      <c r="R432" s="34"/>
      <c r="T432" s="48"/>
      <c r="U432" s="48"/>
      <c r="V432" s="49"/>
      <c r="W432" s="41">
        <f t="shared" si="15"/>
        <v>0</v>
      </c>
      <c r="X432" s="50"/>
      <c r="Y432" s="50"/>
      <c r="AA432" s="51">
        <f t="shared" si="1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17"/>
        <v>0</v>
      </c>
      <c r="AT432">
        <f t="shared" si="20"/>
        <v>0</v>
      </c>
      <c r="AV432">
        <f t="shared" si="19"/>
        <v>0</v>
      </c>
    </row>
    <row r="433" spans="3:48" x14ac:dyDescent="0.25">
      <c r="C433" s="11"/>
      <c r="Q433" s="34"/>
      <c r="R433" s="34"/>
      <c r="T433" s="48"/>
      <c r="U433" s="48"/>
      <c r="V433" s="49"/>
      <c r="W433" s="41">
        <f t="shared" si="15"/>
        <v>0</v>
      </c>
      <c r="X433" s="50"/>
      <c r="Y433" s="50"/>
      <c r="AA433" s="51">
        <f t="shared" si="1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17"/>
        <v>0</v>
      </c>
      <c r="AT433">
        <f t="shared" si="20"/>
        <v>0</v>
      </c>
      <c r="AV433">
        <f t="shared" si="19"/>
        <v>0</v>
      </c>
    </row>
    <row r="434" spans="3:48" x14ac:dyDescent="0.25">
      <c r="C434" s="11"/>
      <c r="Q434" s="34"/>
      <c r="R434" s="34"/>
      <c r="T434" s="48"/>
      <c r="U434" s="48"/>
      <c r="V434" s="49"/>
      <c r="W434" s="41">
        <f t="shared" si="15"/>
        <v>0</v>
      </c>
      <c r="X434" s="50"/>
      <c r="Y434" s="50"/>
      <c r="AA434" s="51">
        <f t="shared" si="1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17"/>
        <v>0</v>
      </c>
      <c r="AT434">
        <f t="shared" si="20"/>
        <v>0</v>
      </c>
      <c r="AV434">
        <f t="shared" si="19"/>
        <v>0</v>
      </c>
    </row>
    <row r="435" spans="3:48" x14ac:dyDescent="0.25">
      <c r="C435" s="11"/>
      <c r="Q435" s="34"/>
      <c r="R435" s="34"/>
      <c r="T435" s="48"/>
      <c r="U435" s="48"/>
      <c r="V435" s="49"/>
      <c r="W435" s="41">
        <f t="shared" si="15"/>
        <v>0</v>
      </c>
      <c r="X435" s="50"/>
      <c r="Y435" s="50"/>
      <c r="AA435" s="51">
        <f t="shared" si="1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17"/>
        <v>0</v>
      </c>
      <c r="AT435">
        <f t="shared" si="20"/>
        <v>0</v>
      </c>
      <c r="AV435">
        <f t="shared" si="19"/>
        <v>0</v>
      </c>
    </row>
    <row r="436" spans="3:48" x14ac:dyDescent="0.25">
      <c r="C436" s="11"/>
      <c r="Q436" s="34"/>
      <c r="R436" s="34"/>
      <c r="T436" s="48"/>
      <c r="U436" s="48"/>
      <c r="V436" s="49"/>
      <c r="W436" s="41">
        <f t="shared" si="15"/>
        <v>0</v>
      </c>
      <c r="X436" s="50"/>
      <c r="Y436" s="50"/>
      <c r="AA436" s="51">
        <f t="shared" si="1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17"/>
        <v>0</v>
      </c>
      <c r="AT436">
        <f t="shared" si="20"/>
        <v>0</v>
      </c>
      <c r="AV436">
        <f t="shared" si="19"/>
        <v>0</v>
      </c>
    </row>
    <row r="437" spans="3:48" x14ac:dyDescent="0.25">
      <c r="C437" s="11"/>
      <c r="Q437" s="34"/>
      <c r="R437" s="34"/>
      <c r="T437" s="48"/>
      <c r="U437" s="48"/>
      <c r="V437" s="49"/>
      <c r="W437" s="41">
        <f t="shared" si="15"/>
        <v>0</v>
      </c>
      <c r="X437" s="50"/>
      <c r="Y437" s="50"/>
      <c r="AA437" s="51">
        <f t="shared" si="1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17"/>
        <v>0</v>
      </c>
      <c r="AT437">
        <f t="shared" si="20"/>
        <v>0</v>
      </c>
      <c r="AV437">
        <f t="shared" si="19"/>
        <v>0</v>
      </c>
    </row>
    <row r="438" spans="3:48" x14ac:dyDescent="0.25">
      <c r="C438" s="11"/>
      <c r="Q438" s="34"/>
      <c r="R438" s="34"/>
      <c r="T438" s="48"/>
      <c r="U438" s="48"/>
      <c r="V438" s="49"/>
      <c r="W438" s="41">
        <f t="shared" si="15"/>
        <v>0</v>
      </c>
      <c r="X438" s="50"/>
      <c r="Y438" s="50"/>
      <c r="AA438" s="51">
        <f t="shared" si="1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17"/>
        <v>0</v>
      </c>
      <c r="AT438">
        <f t="shared" si="20"/>
        <v>0</v>
      </c>
      <c r="AV438">
        <f t="shared" si="19"/>
        <v>0</v>
      </c>
    </row>
    <row r="439" spans="3:48" x14ac:dyDescent="0.25">
      <c r="C439" s="11"/>
      <c r="Q439" s="34"/>
      <c r="R439" s="34"/>
      <c r="T439" s="48"/>
      <c r="U439" s="48"/>
      <c r="V439" s="49"/>
      <c r="W439" s="41">
        <f t="shared" si="15"/>
        <v>0</v>
      </c>
      <c r="X439" s="50"/>
      <c r="Y439" s="50"/>
      <c r="AA439" s="51">
        <f t="shared" si="1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17"/>
        <v>0</v>
      </c>
      <c r="AT439">
        <f t="shared" si="20"/>
        <v>0</v>
      </c>
      <c r="AV439">
        <f t="shared" si="19"/>
        <v>0</v>
      </c>
    </row>
    <row r="440" spans="3:48" x14ac:dyDescent="0.25">
      <c r="C440" s="11"/>
      <c r="Q440" s="34"/>
      <c r="R440" s="34"/>
      <c r="T440" s="48"/>
      <c r="U440" s="48"/>
      <c r="V440" s="49"/>
      <c r="W440" s="41">
        <f t="shared" si="15"/>
        <v>0</v>
      </c>
      <c r="X440" s="50"/>
      <c r="Y440" s="50"/>
      <c r="AA440" s="51">
        <f t="shared" si="1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17"/>
        <v>0</v>
      </c>
      <c r="AT440">
        <f t="shared" si="20"/>
        <v>0</v>
      </c>
      <c r="AV440">
        <f t="shared" si="19"/>
        <v>0</v>
      </c>
    </row>
    <row r="441" spans="3:48" x14ac:dyDescent="0.25">
      <c r="C441" s="11"/>
      <c r="Q441" s="34"/>
      <c r="R441" s="34"/>
      <c r="T441" s="48"/>
      <c r="U441" s="48"/>
      <c r="V441" s="49"/>
      <c r="W441" s="41">
        <f t="shared" si="15"/>
        <v>0</v>
      </c>
      <c r="X441" s="50"/>
      <c r="Y441" s="50"/>
      <c r="AA441" s="51">
        <f t="shared" si="1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17"/>
        <v>0</v>
      </c>
      <c r="AT441">
        <f t="shared" si="20"/>
        <v>0</v>
      </c>
      <c r="AV441">
        <f t="shared" si="19"/>
        <v>0</v>
      </c>
    </row>
    <row r="442" spans="3:48" x14ac:dyDescent="0.25">
      <c r="C442" s="11"/>
      <c r="Q442" s="34"/>
      <c r="R442" s="34"/>
      <c r="T442" s="48"/>
      <c r="U442" s="48"/>
      <c r="V442" s="49"/>
      <c r="W442" s="41">
        <f t="shared" si="15"/>
        <v>0</v>
      </c>
      <c r="X442" s="50"/>
      <c r="Y442" s="50"/>
      <c r="AA442" s="51">
        <f t="shared" si="1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17"/>
        <v>0</v>
      </c>
      <c r="AT442">
        <f t="shared" si="20"/>
        <v>0</v>
      </c>
      <c r="AV442">
        <f t="shared" si="19"/>
        <v>0</v>
      </c>
    </row>
    <row r="443" spans="3:48" x14ac:dyDescent="0.25">
      <c r="C443" s="11"/>
      <c r="Q443" s="34"/>
      <c r="R443" s="34"/>
      <c r="T443" s="48"/>
      <c r="U443" s="48"/>
      <c r="V443" s="49"/>
      <c r="W443" s="41">
        <f t="shared" si="15"/>
        <v>0</v>
      </c>
      <c r="X443" s="50"/>
      <c r="Y443" s="50"/>
      <c r="AA443" s="51">
        <f t="shared" si="1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17"/>
        <v>0</v>
      </c>
      <c r="AT443">
        <f t="shared" si="20"/>
        <v>0</v>
      </c>
      <c r="AV443">
        <f t="shared" si="19"/>
        <v>0</v>
      </c>
    </row>
    <row r="444" spans="3:48" x14ac:dyDescent="0.25">
      <c r="C444" s="11"/>
      <c r="Q444" s="34"/>
      <c r="R444" s="34"/>
      <c r="T444" s="48"/>
      <c r="U444" s="48"/>
      <c r="V444" s="49"/>
      <c r="W444" s="41">
        <f t="shared" si="15"/>
        <v>0</v>
      </c>
      <c r="X444" s="50"/>
      <c r="Y444" s="50"/>
      <c r="AA444" s="51">
        <f t="shared" si="1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17"/>
        <v>0</v>
      </c>
      <c r="AT444">
        <f t="shared" si="20"/>
        <v>0</v>
      </c>
      <c r="AV444">
        <f t="shared" si="19"/>
        <v>0</v>
      </c>
    </row>
    <row r="445" spans="3:48" x14ac:dyDescent="0.25">
      <c r="C445" s="11"/>
      <c r="Q445" s="34"/>
      <c r="R445" s="34"/>
      <c r="T445" s="48"/>
      <c r="U445" s="48"/>
      <c r="V445" s="49"/>
      <c r="W445" s="41">
        <f t="shared" si="15"/>
        <v>0</v>
      </c>
      <c r="X445" s="50"/>
      <c r="Y445" s="50"/>
      <c r="AA445" s="51">
        <f t="shared" si="1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17"/>
        <v>0</v>
      </c>
      <c r="AT445">
        <f t="shared" si="20"/>
        <v>0</v>
      </c>
      <c r="AV445">
        <f t="shared" si="19"/>
        <v>0</v>
      </c>
    </row>
    <row r="446" spans="3:48" x14ac:dyDescent="0.25">
      <c r="C446" s="11"/>
      <c r="Q446" s="34"/>
      <c r="R446" s="34"/>
      <c r="T446" s="48"/>
      <c r="U446" s="48"/>
      <c r="V446" s="49"/>
      <c r="W446" s="41">
        <f t="shared" si="15"/>
        <v>0</v>
      </c>
      <c r="X446" s="50"/>
      <c r="Y446" s="50"/>
      <c r="AA446" s="51">
        <f t="shared" si="1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17"/>
        <v>0</v>
      </c>
      <c r="AT446">
        <f t="shared" si="20"/>
        <v>0</v>
      </c>
      <c r="AV446">
        <f t="shared" si="19"/>
        <v>0</v>
      </c>
    </row>
    <row r="447" spans="3:48" x14ac:dyDescent="0.25">
      <c r="C447" s="11"/>
      <c r="Q447" s="34"/>
      <c r="R447" s="34"/>
      <c r="T447" s="48"/>
      <c r="U447" s="48"/>
      <c r="V447" s="49"/>
      <c r="W447" s="41">
        <f t="shared" si="15"/>
        <v>0</v>
      </c>
      <c r="X447" s="50"/>
      <c r="Y447" s="50"/>
      <c r="AA447" s="51">
        <f t="shared" si="1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17"/>
        <v>0</v>
      </c>
      <c r="AT447">
        <f t="shared" si="20"/>
        <v>0</v>
      </c>
      <c r="AV447">
        <f t="shared" si="19"/>
        <v>0</v>
      </c>
    </row>
    <row r="448" spans="3:48" x14ac:dyDescent="0.25">
      <c r="C448" s="11"/>
      <c r="Q448" s="34"/>
      <c r="R448" s="34"/>
      <c r="T448" s="48"/>
      <c r="U448" s="48"/>
      <c r="V448" s="49"/>
      <c r="W448" s="41">
        <f t="shared" si="15"/>
        <v>0</v>
      </c>
      <c r="X448" s="50"/>
      <c r="Y448" s="50"/>
      <c r="AA448" s="51">
        <f t="shared" si="1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17"/>
        <v>0</v>
      </c>
      <c r="AT448">
        <f t="shared" si="20"/>
        <v>0</v>
      </c>
      <c r="AV448">
        <f t="shared" si="19"/>
        <v>0</v>
      </c>
    </row>
    <row r="449" spans="3:48" x14ac:dyDescent="0.25">
      <c r="C449" s="11"/>
      <c r="Q449" s="34"/>
      <c r="R449" s="34"/>
      <c r="T449" s="48"/>
      <c r="U449" s="48"/>
      <c r="V449" s="49"/>
      <c r="W449" s="41">
        <f t="shared" si="15"/>
        <v>0</v>
      </c>
      <c r="X449" s="50"/>
      <c r="Y449" s="50"/>
      <c r="AA449" s="51">
        <f t="shared" si="1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17"/>
        <v>0</v>
      </c>
      <c r="AT449">
        <f t="shared" si="20"/>
        <v>0</v>
      </c>
      <c r="AV449">
        <f t="shared" si="19"/>
        <v>0</v>
      </c>
    </row>
    <row r="450" spans="3:48" x14ac:dyDescent="0.25">
      <c r="C450" s="11"/>
      <c r="T450" s="48"/>
      <c r="U450" s="48"/>
      <c r="V450" s="49"/>
      <c r="W450" s="41">
        <f t="shared" si="15"/>
        <v>0</v>
      </c>
      <c r="X450" s="50"/>
      <c r="Y450" s="50"/>
      <c r="AA450" s="51">
        <f t="shared" si="1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17"/>
        <v>0</v>
      </c>
      <c r="AT450">
        <f t="shared" si="20"/>
        <v>0</v>
      </c>
      <c r="AV450">
        <f t="shared" si="19"/>
        <v>0</v>
      </c>
    </row>
    <row r="451" spans="3:48" x14ac:dyDescent="0.25">
      <c r="C451" s="11"/>
      <c r="T451" s="48"/>
      <c r="U451" s="48"/>
      <c r="V451" s="49"/>
      <c r="W451" s="41">
        <f t="shared" si="15"/>
        <v>0</v>
      </c>
      <c r="X451" s="50"/>
      <c r="Y451" s="50"/>
      <c r="AA451" s="51">
        <f t="shared" ref="AA451:AA514" si="2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22">SUM(AP451,AW451,AV451)</f>
        <v>0</v>
      </c>
      <c r="AT451">
        <f t="shared" si="20"/>
        <v>0</v>
      </c>
      <c r="AV451">
        <f t="shared" si="19"/>
        <v>0</v>
      </c>
    </row>
    <row r="452" spans="3:48" x14ac:dyDescent="0.25">
      <c r="C452" s="11"/>
      <c r="T452" s="48"/>
      <c r="U452" s="48"/>
      <c r="V452" s="49"/>
      <c r="W452" s="41">
        <f t="shared" ref="W452:W515" si="23">(SUM(X452,Y452))-AA452</f>
        <v>0</v>
      </c>
      <c r="X452" s="50"/>
      <c r="Y452" s="50"/>
      <c r="AA452" s="51">
        <f t="shared" si="2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2"/>
        <v>0</v>
      </c>
      <c r="AT452">
        <f t="shared" si="20"/>
        <v>0</v>
      </c>
      <c r="AV452">
        <f t="shared" ref="AV452:AV515" si="24">AU452*5</f>
        <v>0</v>
      </c>
    </row>
    <row r="453" spans="3:48" x14ac:dyDescent="0.25">
      <c r="C453" s="11"/>
      <c r="T453" s="48"/>
      <c r="U453" s="48"/>
      <c r="V453" s="49"/>
      <c r="W453" s="41">
        <f t="shared" si="23"/>
        <v>0</v>
      </c>
      <c r="X453" s="50"/>
      <c r="Y453" s="50"/>
      <c r="AA453" s="51">
        <f t="shared" si="2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2"/>
        <v>0</v>
      </c>
      <c r="AT453">
        <f t="shared" si="20"/>
        <v>0</v>
      </c>
      <c r="AV453">
        <f t="shared" si="24"/>
        <v>0</v>
      </c>
    </row>
    <row r="454" spans="3:48" x14ac:dyDescent="0.25">
      <c r="C454" s="11"/>
      <c r="T454" s="48"/>
      <c r="U454" s="48"/>
      <c r="V454" s="49"/>
      <c r="W454" s="41">
        <f t="shared" si="23"/>
        <v>0</v>
      </c>
      <c r="X454" s="50"/>
      <c r="Y454" s="50"/>
      <c r="AA454" s="51">
        <f t="shared" si="2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2"/>
        <v>0</v>
      </c>
      <c r="AT454">
        <f t="shared" si="20"/>
        <v>0</v>
      </c>
      <c r="AV454">
        <f t="shared" si="24"/>
        <v>0</v>
      </c>
    </row>
    <row r="455" spans="3:48" x14ac:dyDescent="0.25">
      <c r="C455" s="11"/>
      <c r="T455" s="48"/>
      <c r="U455" s="48"/>
      <c r="V455" s="49"/>
      <c r="W455" s="41">
        <f t="shared" si="23"/>
        <v>0</v>
      </c>
      <c r="X455" s="50"/>
      <c r="Y455" s="50"/>
      <c r="AA455" s="51">
        <f t="shared" si="2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2"/>
        <v>0</v>
      </c>
      <c r="AT455">
        <f t="shared" si="20"/>
        <v>0</v>
      </c>
      <c r="AV455">
        <f t="shared" si="24"/>
        <v>0</v>
      </c>
    </row>
    <row r="456" spans="3:48" x14ac:dyDescent="0.25">
      <c r="C456" s="11"/>
      <c r="T456" s="48"/>
      <c r="U456" s="48"/>
      <c r="V456" s="49"/>
      <c r="W456" s="41">
        <f t="shared" si="23"/>
        <v>0</v>
      </c>
      <c r="X456" s="50"/>
      <c r="Y456" s="50"/>
      <c r="AA456" s="51">
        <f t="shared" si="2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22"/>
        <v>0</v>
      </c>
      <c r="AT456">
        <f t="shared" si="20"/>
        <v>0</v>
      </c>
      <c r="AV456">
        <f t="shared" si="24"/>
        <v>0</v>
      </c>
    </row>
    <row r="457" spans="3:48" x14ac:dyDescent="0.25">
      <c r="C457" s="11"/>
      <c r="T457" s="48"/>
      <c r="U457" s="48"/>
      <c r="V457" s="49"/>
      <c r="W457" s="41">
        <f t="shared" si="23"/>
        <v>0</v>
      </c>
      <c r="X457" s="50"/>
      <c r="Y457" s="50"/>
      <c r="AA457" s="51">
        <f t="shared" si="2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22"/>
        <v>0</v>
      </c>
      <c r="AT457">
        <f t="shared" si="20"/>
        <v>0</v>
      </c>
      <c r="AV457">
        <f t="shared" si="24"/>
        <v>0</v>
      </c>
    </row>
    <row r="458" spans="3:48" x14ac:dyDescent="0.25">
      <c r="C458" s="11"/>
      <c r="T458" s="48"/>
      <c r="U458" s="48"/>
      <c r="V458" s="49"/>
      <c r="W458" s="41">
        <f t="shared" si="23"/>
        <v>0</v>
      </c>
      <c r="X458" s="50"/>
      <c r="Y458" s="50"/>
      <c r="AA458" s="51">
        <f t="shared" si="2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2"/>
        <v>0</v>
      </c>
      <c r="AT458">
        <f t="shared" si="20"/>
        <v>0</v>
      </c>
      <c r="AV458">
        <f t="shared" si="24"/>
        <v>0</v>
      </c>
    </row>
    <row r="459" spans="3:48" x14ac:dyDescent="0.25">
      <c r="C459" s="11"/>
      <c r="T459" s="48"/>
      <c r="U459" s="48"/>
      <c r="V459" s="49"/>
      <c r="W459" s="41">
        <f t="shared" si="23"/>
        <v>0</v>
      </c>
      <c r="X459" s="50"/>
      <c r="Y459" s="50"/>
      <c r="AA459" s="51">
        <f t="shared" si="2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2"/>
        <v>0</v>
      </c>
      <c r="AT459">
        <f t="shared" si="20"/>
        <v>0</v>
      </c>
      <c r="AV459">
        <f t="shared" si="24"/>
        <v>0</v>
      </c>
    </row>
    <row r="460" spans="3:48" x14ac:dyDescent="0.25">
      <c r="C460" s="11"/>
      <c r="T460" s="48"/>
      <c r="U460" s="48"/>
      <c r="V460" s="49"/>
      <c r="W460" s="41">
        <f t="shared" si="23"/>
        <v>0</v>
      </c>
      <c r="X460" s="50"/>
      <c r="Y460" s="50"/>
      <c r="AA460" s="51">
        <f t="shared" si="2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2"/>
        <v>0</v>
      </c>
      <c r="AT460">
        <f t="shared" si="20"/>
        <v>0</v>
      </c>
      <c r="AV460">
        <f t="shared" si="24"/>
        <v>0</v>
      </c>
    </row>
    <row r="461" spans="3:48" x14ac:dyDescent="0.25">
      <c r="T461" s="48"/>
      <c r="U461" s="48"/>
      <c r="V461" s="49"/>
      <c r="W461" s="41">
        <f t="shared" si="23"/>
        <v>0</v>
      </c>
      <c r="X461" s="50"/>
      <c r="Y461" s="50"/>
      <c r="AA461" s="51">
        <f t="shared" si="2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22"/>
        <v>0</v>
      </c>
      <c r="AT461">
        <f t="shared" si="20"/>
        <v>0</v>
      </c>
      <c r="AV461">
        <f t="shared" si="24"/>
        <v>0</v>
      </c>
    </row>
    <row r="462" spans="3:48" x14ac:dyDescent="0.25">
      <c r="T462" s="48"/>
      <c r="U462" s="48"/>
      <c r="V462" s="49"/>
      <c r="W462" s="41">
        <f t="shared" si="23"/>
        <v>0</v>
      </c>
      <c r="X462" s="50"/>
      <c r="Y462" s="50"/>
      <c r="AA462" s="51">
        <f t="shared" si="2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2"/>
        <v>0</v>
      </c>
      <c r="AT462">
        <f t="shared" si="20"/>
        <v>0</v>
      </c>
      <c r="AV462">
        <f t="shared" si="24"/>
        <v>0</v>
      </c>
    </row>
    <row r="463" spans="3:48" x14ac:dyDescent="0.25">
      <c r="T463" s="48"/>
      <c r="U463" s="48"/>
      <c r="V463" s="49"/>
      <c r="W463" s="41">
        <f t="shared" si="23"/>
        <v>0</v>
      </c>
      <c r="X463" s="50"/>
      <c r="Y463" s="50"/>
      <c r="AA463" s="51">
        <f t="shared" si="2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22"/>
        <v>0</v>
      </c>
      <c r="AT463">
        <f t="shared" si="20"/>
        <v>0</v>
      </c>
      <c r="AV463">
        <f t="shared" si="24"/>
        <v>0</v>
      </c>
    </row>
    <row r="464" spans="3:48" x14ac:dyDescent="0.25">
      <c r="T464" s="48"/>
      <c r="U464" s="48"/>
      <c r="V464" s="49"/>
      <c r="W464" s="41">
        <f t="shared" si="23"/>
        <v>0</v>
      </c>
      <c r="X464" s="50"/>
      <c r="Y464" s="50"/>
      <c r="AA464" s="51">
        <f t="shared" si="2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22"/>
        <v>0</v>
      </c>
      <c r="AT464">
        <f t="shared" si="20"/>
        <v>0</v>
      </c>
      <c r="AV464">
        <f t="shared" si="24"/>
        <v>0</v>
      </c>
    </row>
    <row r="465" spans="20:48" x14ac:dyDescent="0.25">
      <c r="T465" s="48"/>
      <c r="U465" s="48"/>
      <c r="V465" s="49"/>
      <c r="W465" s="41">
        <f t="shared" si="23"/>
        <v>0</v>
      </c>
      <c r="X465" s="50"/>
      <c r="Y465" s="50"/>
      <c r="AA465" s="51">
        <f t="shared" si="2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22"/>
        <v>0</v>
      </c>
      <c r="AT465">
        <f t="shared" si="20"/>
        <v>0</v>
      </c>
      <c r="AV465">
        <f t="shared" si="24"/>
        <v>0</v>
      </c>
    </row>
    <row r="466" spans="20:48" x14ac:dyDescent="0.25">
      <c r="T466" s="48"/>
      <c r="U466" s="48"/>
      <c r="V466" s="49"/>
      <c r="W466" s="41">
        <f t="shared" si="23"/>
        <v>0</v>
      </c>
      <c r="X466" s="50"/>
      <c r="Y466" s="50"/>
      <c r="AA466" s="51">
        <f t="shared" si="2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22"/>
        <v>0</v>
      </c>
      <c r="AT466">
        <f t="shared" si="20"/>
        <v>0</v>
      </c>
      <c r="AV466">
        <f t="shared" si="24"/>
        <v>0</v>
      </c>
    </row>
    <row r="467" spans="20:48" x14ac:dyDescent="0.25">
      <c r="T467" s="48"/>
      <c r="U467" s="48"/>
      <c r="V467" s="49"/>
      <c r="W467" s="41">
        <f t="shared" si="23"/>
        <v>0</v>
      </c>
      <c r="X467" s="50"/>
      <c r="Y467" s="50"/>
      <c r="AA467" s="51">
        <f t="shared" si="2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22"/>
        <v>0</v>
      </c>
      <c r="AT467">
        <f t="shared" si="20"/>
        <v>0</v>
      </c>
      <c r="AV467">
        <f t="shared" si="24"/>
        <v>0</v>
      </c>
    </row>
    <row r="468" spans="20:48" x14ac:dyDescent="0.25">
      <c r="T468" s="48"/>
      <c r="U468" s="48"/>
      <c r="V468" s="49"/>
      <c r="W468" s="41">
        <f t="shared" si="23"/>
        <v>0</v>
      </c>
      <c r="X468" s="50"/>
      <c r="Y468" s="50"/>
      <c r="AA468" s="51">
        <f t="shared" si="2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22"/>
        <v>0</v>
      </c>
      <c r="AT468">
        <f t="shared" si="20"/>
        <v>0</v>
      </c>
      <c r="AV468">
        <f t="shared" si="24"/>
        <v>0</v>
      </c>
    </row>
    <row r="469" spans="20:48" x14ac:dyDescent="0.25">
      <c r="T469" s="48"/>
      <c r="U469" s="48"/>
      <c r="V469" s="49"/>
      <c r="W469" s="41">
        <f t="shared" si="23"/>
        <v>0</v>
      </c>
      <c r="X469" s="50"/>
      <c r="Y469" s="50"/>
      <c r="AA469" s="51">
        <f t="shared" si="2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22"/>
        <v>0</v>
      </c>
      <c r="AT469">
        <f t="shared" ref="AT469:AT532" si="25">(AQ469*6)+(AR469*8)+(AS469*5)</f>
        <v>0</v>
      </c>
      <c r="AV469">
        <f t="shared" si="24"/>
        <v>0</v>
      </c>
    </row>
    <row r="470" spans="20:48" x14ac:dyDescent="0.25">
      <c r="T470" s="48"/>
      <c r="U470" s="48"/>
      <c r="V470" s="49"/>
      <c r="W470" s="41">
        <f t="shared" si="23"/>
        <v>0</v>
      </c>
      <c r="X470" s="50"/>
      <c r="Y470" s="50"/>
      <c r="AA470" s="51">
        <f t="shared" si="2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22"/>
        <v>0</v>
      </c>
      <c r="AT470">
        <f t="shared" si="25"/>
        <v>0</v>
      </c>
      <c r="AV470">
        <f t="shared" si="24"/>
        <v>0</v>
      </c>
    </row>
    <row r="471" spans="20:48" x14ac:dyDescent="0.25">
      <c r="T471" s="48"/>
      <c r="U471" s="48"/>
      <c r="V471" s="49"/>
      <c r="W471" s="41">
        <f t="shared" si="23"/>
        <v>0</v>
      </c>
      <c r="X471" s="50"/>
      <c r="Y471" s="50"/>
      <c r="AA471" s="51">
        <f t="shared" si="2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22"/>
        <v>0</v>
      </c>
      <c r="AT471">
        <f t="shared" si="25"/>
        <v>0</v>
      </c>
      <c r="AV471">
        <f t="shared" si="24"/>
        <v>0</v>
      </c>
    </row>
    <row r="472" spans="20:48" x14ac:dyDescent="0.25">
      <c r="T472" s="48"/>
      <c r="U472" s="48"/>
      <c r="V472" s="49"/>
      <c r="W472" s="41">
        <f t="shared" si="23"/>
        <v>0</v>
      </c>
      <c r="X472" s="50"/>
      <c r="Y472" s="50"/>
      <c r="AA472" s="51">
        <f t="shared" si="2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22"/>
        <v>0</v>
      </c>
      <c r="AT472">
        <f t="shared" si="25"/>
        <v>0</v>
      </c>
      <c r="AV472">
        <f t="shared" si="24"/>
        <v>0</v>
      </c>
    </row>
    <row r="473" spans="20:48" x14ac:dyDescent="0.25">
      <c r="T473" s="48"/>
      <c r="U473" s="48"/>
      <c r="V473" s="49"/>
      <c r="W473" s="41">
        <f t="shared" si="23"/>
        <v>0</v>
      </c>
      <c r="X473" s="50"/>
      <c r="Y473" s="50"/>
      <c r="AA473" s="51">
        <f t="shared" si="2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22"/>
        <v>0</v>
      </c>
      <c r="AT473">
        <f t="shared" si="25"/>
        <v>0</v>
      </c>
      <c r="AV473">
        <f t="shared" si="24"/>
        <v>0</v>
      </c>
    </row>
    <row r="474" spans="20:48" x14ac:dyDescent="0.25">
      <c r="T474" s="48"/>
      <c r="U474" s="48"/>
      <c r="V474" s="49"/>
      <c r="W474" s="41">
        <f t="shared" si="23"/>
        <v>0</v>
      </c>
      <c r="X474" s="50"/>
      <c r="Y474" s="50"/>
      <c r="AA474" s="51">
        <f t="shared" si="2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22"/>
        <v>0</v>
      </c>
      <c r="AT474">
        <f t="shared" si="25"/>
        <v>0</v>
      </c>
      <c r="AV474">
        <f t="shared" si="24"/>
        <v>0</v>
      </c>
    </row>
    <row r="475" spans="20:48" x14ac:dyDescent="0.25">
      <c r="T475" s="48"/>
      <c r="U475" s="48"/>
      <c r="V475" s="49"/>
      <c r="W475" s="41">
        <f t="shared" si="23"/>
        <v>0</v>
      </c>
      <c r="X475" s="50"/>
      <c r="Y475" s="50"/>
      <c r="AA475" s="51">
        <f t="shared" si="2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22"/>
        <v>0</v>
      </c>
      <c r="AT475">
        <f t="shared" si="25"/>
        <v>0</v>
      </c>
      <c r="AV475">
        <f t="shared" si="24"/>
        <v>0</v>
      </c>
    </row>
    <row r="476" spans="20:48" x14ac:dyDescent="0.25">
      <c r="T476" s="48"/>
      <c r="U476" s="48"/>
      <c r="V476" s="49"/>
      <c r="W476" s="41">
        <f t="shared" si="23"/>
        <v>0</v>
      </c>
      <c r="X476" s="50"/>
      <c r="Y476" s="50"/>
      <c r="AA476" s="51">
        <f t="shared" si="2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22"/>
        <v>0</v>
      </c>
      <c r="AT476">
        <f t="shared" si="25"/>
        <v>0</v>
      </c>
      <c r="AV476">
        <f t="shared" si="24"/>
        <v>0</v>
      </c>
    </row>
    <row r="477" spans="20:48" x14ac:dyDescent="0.25">
      <c r="T477" s="48"/>
      <c r="U477" s="48"/>
      <c r="V477" s="49"/>
      <c r="W477" s="41">
        <f t="shared" si="23"/>
        <v>0</v>
      </c>
      <c r="X477" s="50"/>
      <c r="Y477" s="50"/>
      <c r="AA477" s="51">
        <f t="shared" si="2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22"/>
        <v>0</v>
      </c>
      <c r="AT477">
        <f t="shared" si="25"/>
        <v>0</v>
      </c>
      <c r="AV477">
        <f t="shared" si="24"/>
        <v>0</v>
      </c>
    </row>
    <row r="478" spans="20:48" x14ac:dyDescent="0.25">
      <c r="T478" s="48"/>
      <c r="U478" s="48"/>
      <c r="V478" s="49"/>
      <c r="W478" s="41">
        <f t="shared" si="23"/>
        <v>0</v>
      </c>
      <c r="X478" s="50"/>
      <c r="Y478" s="50"/>
      <c r="AA478" s="51">
        <f t="shared" si="2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22"/>
        <v>0</v>
      </c>
      <c r="AT478">
        <f t="shared" si="25"/>
        <v>0</v>
      </c>
      <c r="AV478">
        <f t="shared" si="24"/>
        <v>0</v>
      </c>
    </row>
    <row r="479" spans="20:48" x14ac:dyDescent="0.25">
      <c r="T479" s="48"/>
      <c r="U479" s="48"/>
      <c r="V479" s="49"/>
      <c r="W479" s="41">
        <f t="shared" si="23"/>
        <v>0</v>
      </c>
      <c r="X479" s="50"/>
      <c r="Y479" s="50"/>
      <c r="AA479" s="51">
        <f t="shared" si="2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22"/>
        <v>0</v>
      </c>
      <c r="AT479">
        <f t="shared" si="25"/>
        <v>0</v>
      </c>
      <c r="AV479">
        <f t="shared" si="24"/>
        <v>0</v>
      </c>
    </row>
    <row r="480" spans="20:48" x14ac:dyDescent="0.25">
      <c r="T480" s="48"/>
      <c r="U480" s="48"/>
      <c r="V480" s="49"/>
      <c r="W480" s="41">
        <f t="shared" si="23"/>
        <v>0</v>
      </c>
      <c r="X480" s="50"/>
      <c r="Y480" s="50"/>
      <c r="AA480" s="51">
        <f t="shared" si="2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22"/>
        <v>0</v>
      </c>
      <c r="AT480">
        <f t="shared" si="25"/>
        <v>0</v>
      </c>
      <c r="AV480">
        <f t="shared" si="24"/>
        <v>0</v>
      </c>
    </row>
    <row r="481" spans="20:48" x14ac:dyDescent="0.25">
      <c r="T481" s="48"/>
      <c r="U481" s="48"/>
      <c r="V481" s="49"/>
      <c r="W481" s="41">
        <f t="shared" si="23"/>
        <v>0</v>
      </c>
      <c r="X481" s="50"/>
      <c r="Y481" s="50"/>
      <c r="AA481" s="51">
        <f t="shared" si="2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22"/>
        <v>0</v>
      </c>
      <c r="AT481">
        <f t="shared" si="25"/>
        <v>0</v>
      </c>
      <c r="AV481">
        <f t="shared" si="24"/>
        <v>0</v>
      </c>
    </row>
    <row r="482" spans="20:48" x14ac:dyDescent="0.25">
      <c r="T482" s="48"/>
      <c r="U482" s="48"/>
      <c r="V482" s="49"/>
      <c r="W482" s="41">
        <f t="shared" si="23"/>
        <v>0</v>
      </c>
      <c r="X482" s="50"/>
      <c r="Y482" s="50"/>
      <c r="AA482" s="51">
        <f t="shared" si="2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22"/>
        <v>0</v>
      </c>
      <c r="AT482">
        <f t="shared" si="25"/>
        <v>0</v>
      </c>
      <c r="AV482">
        <f t="shared" si="24"/>
        <v>0</v>
      </c>
    </row>
    <row r="483" spans="20:48" x14ac:dyDescent="0.25">
      <c r="T483" s="48"/>
      <c r="U483" s="48"/>
      <c r="V483" s="49"/>
      <c r="W483" s="41">
        <f t="shared" si="23"/>
        <v>0</v>
      </c>
      <c r="X483" s="50"/>
      <c r="Y483" s="50"/>
      <c r="AA483" s="51">
        <f t="shared" si="2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22"/>
        <v>0</v>
      </c>
      <c r="AT483">
        <f t="shared" si="25"/>
        <v>0</v>
      </c>
      <c r="AV483">
        <f t="shared" si="24"/>
        <v>0</v>
      </c>
    </row>
    <row r="484" spans="20:48" x14ac:dyDescent="0.25">
      <c r="T484" s="48"/>
      <c r="U484" s="48"/>
      <c r="V484" s="49"/>
      <c r="W484" s="41">
        <f t="shared" si="23"/>
        <v>0</v>
      </c>
      <c r="X484" s="50"/>
      <c r="Y484" s="50"/>
      <c r="AA484" s="51">
        <f t="shared" si="2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22"/>
        <v>0</v>
      </c>
      <c r="AT484">
        <f t="shared" si="25"/>
        <v>0</v>
      </c>
      <c r="AV484">
        <f t="shared" si="24"/>
        <v>0</v>
      </c>
    </row>
    <row r="485" spans="20:48" x14ac:dyDescent="0.25">
      <c r="T485" s="48"/>
      <c r="U485" s="48"/>
      <c r="V485" s="49"/>
      <c r="W485" s="41">
        <f t="shared" si="23"/>
        <v>0</v>
      </c>
      <c r="X485" s="50"/>
      <c r="Y485" s="50"/>
      <c r="AA485" s="51">
        <f t="shared" si="2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22"/>
        <v>0</v>
      </c>
      <c r="AT485">
        <f t="shared" si="25"/>
        <v>0</v>
      </c>
      <c r="AV485">
        <f t="shared" si="24"/>
        <v>0</v>
      </c>
    </row>
    <row r="486" spans="20:48" x14ac:dyDescent="0.25">
      <c r="T486" s="48"/>
      <c r="U486" s="48"/>
      <c r="V486" s="49"/>
      <c r="W486" s="41">
        <f t="shared" si="23"/>
        <v>0</v>
      </c>
      <c r="X486" s="50"/>
      <c r="Y486" s="50"/>
      <c r="AA486" s="51">
        <f t="shared" si="2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22"/>
        <v>0</v>
      </c>
      <c r="AT486">
        <f t="shared" si="25"/>
        <v>0</v>
      </c>
      <c r="AV486">
        <f t="shared" si="24"/>
        <v>0</v>
      </c>
    </row>
    <row r="487" spans="20:48" x14ac:dyDescent="0.25">
      <c r="T487" s="48"/>
      <c r="U487" s="48"/>
      <c r="V487" s="49"/>
      <c r="W487" s="41">
        <f t="shared" si="23"/>
        <v>0</v>
      </c>
      <c r="X487" s="50"/>
      <c r="Y487" s="50"/>
      <c r="AA487" s="51">
        <f t="shared" si="2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22"/>
        <v>0</v>
      </c>
      <c r="AT487">
        <f t="shared" si="25"/>
        <v>0</v>
      </c>
      <c r="AV487">
        <f t="shared" si="24"/>
        <v>0</v>
      </c>
    </row>
    <row r="488" spans="20:48" x14ac:dyDescent="0.25">
      <c r="T488" s="48"/>
      <c r="U488" s="48"/>
      <c r="V488" s="49"/>
      <c r="W488" s="41">
        <f t="shared" si="23"/>
        <v>0</v>
      </c>
      <c r="X488" s="50"/>
      <c r="Y488" s="50"/>
      <c r="AA488" s="51">
        <f t="shared" si="2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22"/>
        <v>0</v>
      </c>
      <c r="AT488">
        <f t="shared" si="25"/>
        <v>0</v>
      </c>
      <c r="AV488">
        <f t="shared" si="24"/>
        <v>0</v>
      </c>
    </row>
    <row r="489" spans="20:48" x14ac:dyDescent="0.25">
      <c r="T489" s="48"/>
      <c r="U489" s="48"/>
      <c r="V489" s="49"/>
      <c r="W489" s="41">
        <f t="shared" si="23"/>
        <v>0</v>
      </c>
      <c r="X489" s="50"/>
      <c r="Y489" s="50"/>
      <c r="AA489" s="51">
        <f t="shared" si="2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22"/>
        <v>0</v>
      </c>
      <c r="AT489">
        <f t="shared" si="25"/>
        <v>0</v>
      </c>
      <c r="AV489">
        <f t="shared" si="24"/>
        <v>0</v>
      </c>
    </row>
    <row r="490" spans="20:48" x14ac:dyDescent="0.25">
      <c r="T490" s="48"/>
      <c r="U490" s="48"/>
      <c r="V490" s="49"/>
      <c r="W490" s="41">
        <f t="shared" si="23"/>
        <v>0</v>
      </c>
      <c r="X490" s="50"/>
      <c r="Y490" s="50"/>
      <c r="AA490" s="51">
        <f t="shared" si="2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22"/>
        <v>0</v>
      </c>
      <c r="AT490">
        <f t="shared" si="25"/>
        <v>0</v>
      </c>
      <c r="AV490">
        <f t="shared" si="24"/>
        <v>0</v>
      </c>
    </row>
    <row r="491" spans="20:48" x14ac:dyDescent="0.25">
      <c r="T491" s="48"/>
      <c r="U491" s="48"/>
      <c r="V491" s="49"/>
      <c r="W491" s="41">
        <f t="shared" si="23"/>
        <v>0</v>
      </c>
      <c r="X491" s="50"/>
      <c r="Y491" s="50"/>
      <c r="AA491" s="51">
        <f t="shared" si="2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22"/>
        <v>0</v>
      </c>
      <c r="AT491">
        <f t="shared" si="25"/>
        <v>0</v>
      </c>
      <c r="AV491">
        <f t="shared" si="24"/>
        <v>0</v>
      </c>
    </row>
    <row r="492" spans="20:48" x14ac:dyDescent="0.25">
      <c r="T492" s="48"/>
      <c r="U492" s="48"/>
      <c r="V492" s="49"/>
      <c r="W492" s="41">
        <f t="shared" si="23"/>
        <v>0</v>
      </c>
      <c r="X492" s="50"/>
      <c r="Y492" s="50"/>
      <c r="AA492" s="51">
        <f t="shared" si="2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22"/>
        <v>0</v>
      </c>
      <c r="AT492">
        <f t="shared" si="25"/>
        <v>0</v>
      </c>
      <c r="AV492">
        <f t="shared" si="24"/>
        <v>0</v>
      </c>
    </row>
    <row r="493" spans="20:48" x14ac:dyDescent="0.25">
      <c r="T493" s="48"/>
      <c r="U493" s="48"/>
      <c r="V493" s="49"/>
      <c r="W493" s="41">
        <f t="shared" si="23"/>
        <v>0</v>
      </c>
      <c r="X493" s="50"/>
      <c r="Y493" s="50"/>
      <c r="AA493" s="51">
        <f t="shared" si="2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22"/>
        <v>0</v>
      </c>
      <c r="AT493">
        <f t="shared" si="25"/>
        <v>0</v>
      </c>
      <c r="AV493">
        <f t="shared" si="24"/>
        <v>0</v>
      </c>
    </row>
    <row r="494" spans="20:48" x14ac:dyDescent="0.25">
      <c r="T494" s="48"/>
      <c r="U494" s="48"/>
      <c r="V494" s="49"/>
      <c r="W494" s="41">
        <f t="shared" si="23"/>
        <v>0</v>
      </c>
      <c r="X494" s="50"/>
      <c r="Y494" s="50"/>
      <c r="AA494" s="51">
        <f t="shared" si="2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22"/>
        <v>0</v>
      </c>
      <c r="AT494">
        <f t="shared" si="25"/>
        <v>0</v>
      </c>
      <c r="AV494">
        <f t="shared" si="24"/>
        <v>0</v>
      </c>
    </row>
    <row r="495" spans="20:48" x14ac:dyDescent="0.25">
      <c r="T495" s="48"/>
      <c r="U495" s="48"/>
      <c r="V495" s="49"/>
      <c r="W495" s="41">
        <f t="shared" si="23"/>
        <v>0</v>
      </c>
      <c r="X495" s="50"/>
      <c r="Y495" s="50"/>
      <c r="AA495" s="51">
        <f t="shared" si="2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22"/>
        <v>0</v>
      </c>
      <c r="AT495">
        <f t="shared" si="25"/>
        <v>0</v>
      </c>
      <c r="AV495">
        <f t="shared" si="24"/>
        <v>0</v>
      </c>
    </row>
    <row r="496" spans="20:48" x14ac:dyDescent="0.25">
      <c r="T496" s="48"/>
      <c r="U496" s="48"/>
      <c r="V496" s="49"/>
      <c r="W496" s="41">
        <f t="shared" si="23"/>
        <v>0</v>
      </c>
      <c r="X496" s="50"/>
      <c r="Y496" s="50"/>
      <c r="AA496" s="51">
        <f t="shared" si="2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22"/>
        <v>0</v>
      </c>
      <c r="AT496">
        <f t="shared" si="25"/>
        <v>0</v>
      </c>
      <c r="AV496">
        <f t="shared" si="24"/>
        <v>0</v>
      </c>
    </row>
    <row r="497" spans="20:48" x14ac:dyDescent="0.25">
      <c r="T497" s="48"/>
      <c r="U497" s="48"/>
      <c r="V497" s="49"/>
      <c r="W497" s="41">
        <f t="shared" si="23"/>
        <v>0</v>
      </c>
      <c r="X497" s="50"/>
      <c r="Y497" s="50"/>
      <c r="AA497" s="51">
        <f t="shared" si="2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22"/>
        <v>0</v>
      </c>
      <c r="AT497">
        <f t="shared" si="25"/>
        <v>0</v>
      </c>
      <c r="AV497">
        <f t="shared" si="24"/>
        <v>0</v>
      </c>
    </row>
    <row r="498" spans="20:48" x14ac:dyDescent="0.25">
      <c r="T498" s="48"/>
      <c r="U498" s="48"/>
      <c r="V498" s="49"/>
      <c r="W498" s="41">
        <f t="shared" si="23"/>
        <v>0</v>
      </c>
      <c r="X498" s="50"/>
      <c r="Y498" s="50"/>
      <c r="AA498" s="51">
        <f t="shared" si="2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22"/>
        <v>0</v>
      </c>
      <c r="AT498">
        <f t="shared" si="25"/>
        <v>0</v>
      </c>
      <c r="AV498">
        <f t="shared" si="24"/>
        <v>0</v>
      </c>
    </row>
    <row r="499" spans="20:48" x14ac:dyDescent="0.25">
      <c r="T499" s="48"/>
      <c r="U499" s="48"/>
      <c r="V499" s="49"/>
      <c r="W499" s="41">
        <f t="shared" si="23"/>
        <v>0</v>
      </c>
      <c r="X499" s="50"/>
      <c r="Y499" s="50"/>
      <c r="AA499" s="51">
        <f t="shared" si="2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22"/>
        <v>0</v>
      </c>
      <c r="AT499">
        <f t="shared" si="25"/>
        <v>0</v>
      </c>
      <c r="AV499">
        <f t="shared" si="24"/>
        <v>0</v>
      </c>
    </row>
    <row r="500" spans="20:48" x14ac:dyDescent="0.25">
      <c r="T500" s="48"/>
      <c r="U500" s="48"/>
      <c r="V500" s="49"/>
      <c r="W500" s="41">
        <f t="shared" si="23"/>
        <v>0</v>
      </c>
      <c r="X500" s="50"/>
      <c r="Y500" s="50"/>
      <c r="AA500" s="51">
        <f t="shared" si="2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22"/>
        <v>0</v>
      </c>
      <c r="AT500">
        <f t="shared" si="25"/>
        <v>0</v>
      </c>
      <c r="AV500">
        <f t="shared" si="24"/>
        <v>0</v>
      </c>
    </row>
    <row r="501" spans="20:48" x14ac:dyDescent="0.25">
      <c r="T501" s="48"/>
      <c r="U501" s="48"/>
      <c r="V501" s="49"/>
      <c r="W501" s="41">
        <f t="shared" si="23"/>
        <v>0</v>
      </c>
      <c r="X501" s="50"/>
      <c r="Y501" s="50"/>
      <c r="AA501" s="51">
        <f t="shared" si="2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22"/>
        <v>0</v>
      </c>
      <c r="AT501">
        <f t="shared" si="25"/>
        <v>0</v>
      </c>
      <c r="AV501">
        <f t="shared" si="24"/>
        <v>0</v>
      </c>
    </row>
    <row r="502" spans="20:48" x14ac:dyDescent="0.25">
      <c r="T502" s="48"/>
      <c r="U502" s="48"/>
      <c r="V502" s="49"/>
      <c r="W502" s="41">
        <f t="shared" si="23"/>
        <v>0</v>
      </c>
      <c r="X502" s="50"/>
      <c r="Y502" s="50"/>
      <c r="AA502" s="51">
        <f t="shared" si="2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22"/>
        <v>0</v>
      </c>
      <c r="AT502">
        <f t="shared" si="25"/>
        <v>0</v>
      </c>
      <c r="AV502">
        <f t="shared" si="24"/>
        <v>0</v>
      </c>
    </row>
    <row r="503" spans="20:48" x14ac:dyDescent="0.25">
      <c r="T503" s="48"/>
      <c r="U503" s="48"/>
      <c r="V503" s="49"/>
      <c r="W503" s="41">
        <f t="shared" si="23"/>
        <v>0</v>
      </c>
      <c r="X503" s="50"/>
      <c r="Y503" s="50"/>
      <c r="AA503" s="51">
        <f t="shared" si="2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22"/>
        <v>0</v>
      </c>
      <c r="AT503">
        <f t="shared" si="25"/>
        <v>0</v>
      </c>
      <c r="AV503">
        <f t="shared" si="24"/>
        <v>0</v>
      </c>
    </row>
    <row r="504" spans="20:48" x14ac:dyDescent="0.25">
      <c r="T504" s="48"/>
      <c r="U504" s="48"/>
      <c r="V504" s="49"/>
      <c r="W504" s="41">
        <f t="shared" si="23"/>
        <v>0</v>
      </c>
      <c r="X504" s="50"/>
      <c r="Y504" s="50"/>
      <c r="AA504" s="51">
        <f t="shared" si="2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22"/>
        <v>0</v>
      </c>
      <c r="AT504">
        <f t="shared" si="25"/>
        <v>0</v>
      </c>
      <c r="AV504">
        <f t="shared" si="24"/>
        <v>0</v>
      </c>
    </row>
    <row r="505" spans="20:48" x14ac:dyDescent="0.25">
      <c r="T505" s="48"/>
      <c r="U505" s="48"/>
      <c r="V505" s="49"/>
      <c r="W505" s="41">
        <f t="shared" si="23"/>
        <v>0</v>
      </c>
      <c r="X505" s="50"/>
      <c r="Y505" s="50"/>
      <c r="AA505" s="51">
        <f t="shared" si="2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22"/>
        <v>0</v>
      </c>
      <c r="AT505">
        <f t="shared" si="25"/>
        <v>0</v>
      </c>
      <c r="AV505">
        <f t="shared" si="24"/>
        <v>0</v>
      </c>
    </row>
    <row r="506" spans="20:48" x14ac:dyDescent="0.25">
      <c r="T506" s="48"/>
      <c r="U506" s="48"/>
      <c r="V506" s="49"/>
      <c r="W506" s="41">
        <f t="shared" si="23"/>
        <v>0</v>
      </c>
      <c r="X506" s="50"/>
      <c r="Y506" s="50"/>
      <c r="AA506" s="51">
        <f t="shared" si="2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22"/>
        <v>0</v>
      </c>
      <c r="AT506">
        <f t="shared" si="25"/>
        <v>0</v>
      </c>
      <c r="AV506">
        <f t="shared" si="24"/>
        <v>0</v>
      </c>
    </row>
    <row r="507" spans="20:48" x14ac:dyDescent="0.25">
      <c r="T507" s="48"/>
      <c r="U507" s="48"/>
      <c r="V507" s="49"/>
      <c r="W507" s="41">
        <f t="shared" si="23"/>
        <v>0</v>
      </c>
      <c r="X507" s="50"/>
      <c r="Y507" s="50"/>
      <c r="AA507" s="51">
        <f t="shared" si="2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22"/>
        <v>0</v>
      </c>
      <c r="AT507">
        <f t="shared" si="25"/>
        <v>0</v>
      </c>
      <c r="AV507">
        <f t="shared" si="24"/>
        <v>0</v>
      </c>
    </row>
    <row r="508" spans="20:48" x14ac:dyDescent="0.25">
      <c r="T508" s="48"/>
      <c r="U508" s="48"/>
      <c r="V508" s="49"/>
      <c r="W508" s="41">
        <f t="shared" si="23"/>
        <v>0</v>
      </c>
      <c r="X508" s="50"/>
      <c r="Y508" s="50"/>
      <c r="AA508" s="51">
        <f t="shared" si="2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22"/>
        <v>0</v>
      </c>
      <c r="AT508">
        <f t="shared" si="25"/>
        <v>0</v>
      </c>
      <c r="AV508">
        <f t="shared" si="24"/>
        <v>0</v>
      </c>
    </row>
    <row r="509" spans="20:48" x14ac:dyDescent="0.25">
      <c r="T509" s="48"/>
      <c r="U509" s="48"/>
      <c r="V509" s="49"/>
      <c r="W509" s="41">
        <f t="shared" si="23"/>
        <v>0</v>
      </c>
      <c r="X509" s="50"/>
      <c r="Y509" s="50"/>
      <c r="AA509" s="51">
        <f t="shared" si="2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22"/>
        <v>0</v>
      </c>
      <c r="AT509">
        <f t="shared" si="25"/>
        <v>0</v>
      </c>
      <c r="AV509">
        <f t="shared" si="24"/>
        <v>0</v>
      </c>
    </row>
    <row r="510" spans="20:48" x14ac:dyDescent="0.25">
      <c r="T510" s="48"/>
      <c r="U510" s="48"/>
      <c r="V510" s="49"/>
      <c r="W510" s="41">
        <f t="shared" si="23"/>
        <v>0</v>
      </c>
      <c r="X510" s="50"/>
      <c r="Y510" s="50"/>
      <c r="AA510" s="51">
        <f t="shared" si="2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22"/>
        <v>0</v>
      </c>
      <c r="AT510">
        <f t="shared" si="25"/>
        <v>0</v>
      </c>
      <c r="AV510">
        <f t="shared" si="24"/>
        <v>0</v>
      </c>
    </row>
    <row r="511" spans="20:48" x14ac:dyDescent="0.25">
      <c r="T511" s="48"/>
      <c r="U511" s="48"/>
      <c r="V511" s="49"/>
      <c r="W511" s="41">
        <f t="shared" si="23"/>
        <v>0</v>
      </c>
      <c r="X511" s="50"/>
      <c r="Y511" s="50"/>
      <c r="AA511" s="51">
        <f t="shared" si="2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22"/>
        <v>0</v>
      </c>
      <c r="AT511">
        <f t="shared" si="25"/>
        <v>0</v>
      </c>
      <c r="AV511">
        <f t="shared" si="24"/>
        <v>0</v>
      </c>
    </row>
    <row r="512" spans="20:48" x14ac:dyDescent="0.25">
      <c r="T512" s="48"/>
      <c r="U512" s="48"/>
      <c r="V512" s="49"/>
      <c r="W512" s="41">
        <f t="shared" si="23"/>
        <v>0</v>
      </c>
      <c r="X512" s="50"/>
      <c r="Y512" s="50"/>
      <c r="AA512" s="51">
        <f t="shared" si="2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22"/>
        <v>0</v>
      </c>
      <c r="AT512">
        <f t="shared" si="25"/>
        <v>0</v>
      </c>
      <c r="AV512">
        <f t="shared" si="24"/>
        <v>0</v>
      </c>
    </row>
    <row r="513" spans="20:48" x14ac:dyDescent="0.25">
      <c r="T513" s="48"/>
      <c r="U513" s="48"/>
      <c r="V513" s="49"/>
      <c r="W513" s="41">
        <f t="shared" si="23"/>
        <v>0</v>
      </c>
      <c r="X513" s="50"/>
      <c r="Y513" s="50"/>
      <c r="AA513" s="51">
        <f t="shared" si="2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22"/>
        <v>0</v>
      </c>
      <c r="AT513">
        <f t="shared" si="25"/>
        <v>0</v>
      </c>
      <c r="AV513">
        <f t="shared" si="24"/>
        <v>0</v>
      </c>
    </row>
    <row r="514" spans="20:48" x14ac:dyDescent="0.25">
      <c r="T514" s="48"/>
      <c r="U514" s="48"/>
      <c r="V514" s="49"/>
      <c r="W514" s="41">
        <f t="shared" si="23"/>
        <v>0</v>
      </c>
      <c r="X514" s="50"/>
      <c r="Y514" s="50"/>
      <c r="AA514" s="51">
        <f t="shared" si="2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22"/>
        <v>0</v>
      </c>
      <c r="AT514">
        <f t="shared" si="25"/>
        <v>0</v>
      </c>
      <c r="AV514">
        <f t="shared" si="24"/>
        <v>0</v>
      </c>
    </row>
    <row r="515" spans="20:48" x14ac:dyDescent="0.25">
      <c r="T515" s="48"/>
      <c r="U515" s="48"/>
      <c r="V515" s="49"/>
      <c r="W515" s="41">
        <f t="shared" si="23"/>
        <v>0</v>
      </c>
      <c r="X515" s="50"/>
      <c r="Y515" s="50"/>
      <c r="AA515" s="51">
        <f t="shared" ref="AA515:AA577" si="2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27">SUM(AP515,AW515,AV515)</f>
        <v>0</v>
      </c>
      <c r="AT515">
        <f t="shared" si="25"/>
        <v>0</v>
      </c>
      <c r="AV515">
        <f t="shared" si="24"/>
        <v>0</v>
      </c>
    </row>
    <row r="516" spans="20:48" x14ac:dyDescent="0.25">
      <c r="T516" s="48"/>
      <c r="U516" s="48"/>
      <c r="V516" s="49"/>
      <c r="W516" s="41">
        <f t="shared" ref="W516:W519" si="28">(SUM(X516,Y516))-AA516</f>
        <v>0</v>
      </c>
      <c r="X516" s="50"/>
      <c r="Y516" s="50"/>
      <c r="AA516" s="51">
        <f t="shared" si="2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27"/>
        <v>0</v>
      </c>
      <c r="AT516">
        <f t="shared" si="25"/>
        <v>0</v>
      </c>
      <c r="AV516">
        <f t="shared" ref="AV516:AV579" si="29">AU516*5</f>
        <v>0</v>
      </c>
    </row>
    <row r="517" spans="20:48" x14ac:dyDescent="0.25">
      <c r="T517" s="48"/>
      <c r="U517" s="48"/>
      <c r="V517" s="49"/>
      <c r="W517" s="41">
        <f t="shared" si="28"/>
        <v>0</v>
      </c>
      <c r="X517" s="50"/>
      <c r="Y517" s="50"/>
      <c r="AA517" s="51">
        <f t="shared" si="2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27"/>
        <v>0</v>
      </c>
      <c r="AT517">
        <f t="shared" si="25"/>
        <v>0</v>
      </c>
      <c r="AV517">
        <f t="shared" si="29"/>
        <v>0</v>
      </c>
    </row>
    <row r="518" spans="20:48" x14ac:dyDescent="0.25">
      <c r="T518" s="48"/>
      <c r="U518" s="48"/>
      <c r="V518" s="49"/>
      <c r="W518" s="41">
        <f t="shared" si="28"/>
        <v>0</v>
      </c>
      <c r="X518" s="50"/>
      <c r="Y518" s="50"/>
      <c r="AA518" s="51">
        <f t="shared" si="2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27"/>
        <v>0</v>
      </c>
      <c r="AT518">
        <f t="shared" si="25"/>
        <v>0</v>
      </c>
      <c r="AV518">
        <f t="shared" si="29"/>
        <v>0</v>
      </c>
    </row>
    <row r="519" spans="20:48" x14ac:dyDescent="0.25">
      <c r="T519" s="48"/>
      <c r="U519" s="48"/>
      <c r="V519" s="49"/>
      <c r="W519" s="41">
        <f t="shared" si="28"/>
        <v>0</v>
      </c>
      <c r="X519" s="50"/>
      <c r="Y519" s="50"/>
      <c r="AA519" s="51">
        <f t="shared" si="2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27"/>
        <v>0</v>
      </c>
      <c r="AT519">
        <f t="shared" si="25"/>
        <v>0</v>
      </c>
      <c r="AV519">
        <f t="shared" si="29"/>
        <v>0</v>
      </c>
    </row>
    <row r="520" spans="20:48" x14ac:dyDescent="0.25">
      <c r="AA520" s="51">
        <f t="shared" si="2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27"/>
        <v>0</v>
      </c>
      <c r="AT520">
        <f t="shared" si="25"/>
        <v>0</v>
      </c>
      <c r="AV520">
        <f t="shared" si="29"/>
        <v>0</v>
      </c>
    </row>
    <row r="521" spans="20:48" x14ac:dyDescent="0.25">
      <c r="AA521" s="51">
        <f t="shared" si="2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27"/>
        <v>0</v>
      </c>
      <c r="AT521">
        <f t="shared" si="25"/>
        <v>0</v>
      </c>
      <c r="AV521">
        <f t="shared" si="29"/>
        <v>0</v>
      </c>
    </row>
    <row r="522" spans="20:48" x14ac:dyDescent="0.25">
      <c r="AA522" s="51">
        <f t="shared" si="2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27"/>
        <v>0</v>
      </c>
      <c r="AT522">
        <f t="shared" si="25"/>
        <v>0</v>
      </c>
      <c r="AV522">
        <f t="shared" si="29"/>
        <v>0</v>
      </c>
    </row>
    <row r="523" spans="20:48" x14ac:dyDescent="0.25">
      <c r="AA523" s="51">
        <f t="shared" si="2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27"/>
        <v>0</v>
      </c>
      <c r="AT523">
        <f t="shared" si="25"/>
        <v>0</v>
      </c>
      <c r="AV523">
        <f t="shared" si="29"/>
        <v>0</v>
      </c>
    </row>
    <row r="524" spans="20:48" x14ac:dyDescent="0.25">
      <c r="AA524" s="51">
        <f t="shared" si="2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27"/>
        <v>0</v>
      </c>
      <c r="AT524">
        <f t="shared" si="25"/>
        <v>0</v>
      </c>
      <c r="AV524">
        <f t="shared" si="29"/>
        <v>0</v>
      </c>
    </row>
    <row r="525" spans="20:48" x14ac:dyDescent="0.25">
      <c r="AA525" s="51">
        <f t="shared" si="2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27"/>
        <v>0</v>
      </c>
      <c r="AT525">
        <f t="shared" si="25"/>
        <v>0</v>
      </c>
      <c r="AV525">
        <f t="shared" si="29"/>
        <v>0</v>
      </c>
    </row>
    <row r="526" spans="20:48" x14ac:dyDescent="0.25">
      <c r="AA526" s="51">
        <f t="shared" si="2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27"/>
        <v>0</v>
      </c>
      <c r="AT526">
        <f t="shared" si="25"/>
        <v>0</v>
      </c>
      <c r="AV526">
        <f t="shared" si="29"/>
        <v>0</v>
      </c>
    </row>
    <row r="527" spans="20:48" x14ac:dyDescent="0.25">
      <c r="AA527" s="51">
        <f t="shared" si="2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27"/>
        <v>0</v>
      </c>
      <c r="AT527">
        <f t="shared" si="25"/>
        <v>0</v>
      </c>
      <c r="AV527">
        <f t="shared" si="29"/>
        <v>0</v>
      </c>
    </row>
    <row r="528" spans="20:48" x14ac:dyDescent="0.25">
      <c r="AA528" s="51">
        <f t="shared" si="2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27"/>
        <v>0</v>
      </c>
      <c r="AT528">
        <f t="shared" si="25"/>
        <v>0</v>
      </c>
      <c r="AV528">
        <f t="shared" si="29"/>
        <v>0</v>
      </c>
    </row>
    <row r="529" spans="27:48" x14ac:dyDescent="0.25">
      <c r="AA529" s="51">
        <f t="shared" si="2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27"/>
        <v>0</v>
      </c>
      <c r="AT529">
        <f t="shared" si="25"/>
        <v>0</v>
      </c>
      <c r="AV529">
        <f t="shared" si="29"/>
        <v>0</v>
      </c>
    </row>
    <row r="530" spans="27:48" x14ac:dyDescent="0.25">
      <c r="AA530" s="51">
        <f t="shared" si="2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27"/>
        <v>0</v>
      </c>
      <c r="AT530">
        <f t="shared" si="25"/>
        <v>0</v>
      </c>
      <c r="AV530">
        <f t="shared" si="29"/>
        <v>0</v>
      </c>
    </row>
    <row r="531" spans="27:48" x14ac:dyDescent="0.25">
      <c r="AA531" s="51">
        <f t="shared" si="2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27"/>
        <v>0</v>
      </c>
      <c r="AT531">
        <f t="shared" si="25"/>
        <v>0</v>
      </c>
      <c r="AV531">
        <f t="shared" si="29"/>
        <v>0</v>
      </c>
    </row>
    <row r="532" spans="27:48" x14ac:dyDescent="0.25">
      <c r="AA532" s="51">
        <f t="shared" si="2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27"/>
        <v>0</v>
      </c>
      <c r="AT532">
        <f t="shared" si="25"/>
        <v>0</v>
      </c>
      <c r="AV532">
        <f t="shared" si="29"/>
        <v>0</v>
      </c>
    </row>
    <row r="533" spans="27:48" x14ac:dyDescent="0.25">
      <c r="AA533" s="51">
        <f t="shared" si="2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27"/>
        <v>0</v>
      </c>
      <c r="AT533">
        <f t="shared" ref="AT533:AT596" si="30">(AQ533*6)+(AR533*8)+(AS533*5)</f>
        <v>0</v>
      </c>
      <c r="AV533">
        <f t="shared" si="29"/>
        <v>0</v>
      </c>
    </row>
    <row r="534" spans="27:48" x14ac:dyDescent="0.25">
      <c r="AA534" s="51">
        <f t="shared" si="2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27"/>
        <v>0</v>
      </c>
      <c r="AT534">
        <f t="shared" si="30"/>
        <v>0</v>
      </c>
      <c r="AV534">
        <f t="shared" si="29"/>
        <v>0</v>
      </c>
    </row>
    <row r="535" spans="27:48" x14ac:dyDescent="0.25">
      <c r="AA535" s="51">
        <f t="shared" si="2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27"/>
        <v>0</v>
      </c>
      <c r="AT535">
        <f t="shared" si="30"/>
        <v>0</v>
      </c>
      <c r="AV535">
        <f t="shared" si="29"/>
        <v>0</v>
      </c>
    </row>
    <row r="536" spans="27:48" x14ac:dyDescent="0.25">
      <c r="AA536" s="51">
        <f t="shared" si="2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27"/>
        <v>0</v>
      </c>
      <c r="AT536">
        <f t="shared" si="30"/>
        <v>0</v>
      </c>
      <c r="AV536">
        <f t="shared" si="29"/>
        <v>0</v>
      </c>
    </row>
    <row r="537" spans="27:48" x14ac:dyDescent="0.25">
      <c r="AA537" s="51">
        <f t="shared" si="2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27"/>
        <v>0</v>
      </c>
      <c r="AT537">
        <f t="shared" si="30"/>
        <v>0</v>
      </c>
      <c r="AV537">
        <f t="shared" si="29"/>
        <v>0</v>
      </c>
    </row>
    <row r="538" spans="27:48" x14ac:dyDescent="0.25">
      <c r="AA538" s="51">
        <f t="shared" si="2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27"/>
        <v>0</v>
      </c>
      <c r="AT538">
        <f t="shared" si="30"/>
        <v>0</v>
      </c>
      <c r="AV538">
        <f t="shared" si="29"/>
        <v>0</v>
      </c>
    </row>
    <row r="539" spans="27:48" x14ac:dyDescent="0.25">
      <c r="AA539" s="51">
        <f t="shared" si="2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27"/>
        <v>0</v>
      </c>
      <c r="AT539">
        <f t="shared" si="30"/>
        <v>0</v>
      </c>
      <c r="AV539">
        <f t="shared" si="29"/>
        <v>0</v>
      </c>
    </row>
    <row r="540" spans="27:48" x14ac:dyDescent="0.25">
      <c r="AA540" s="51">
        <f t="shared" si="2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27"/>
        <v>0</v>
      </c>
      <c r="AT540">
        <f t="shared" si="30"/>
        <v>0</v>
      </c>
      <c r="AV540">
        <f t="shared" si="29"/>
        <v>0</v>
      </c>
    </row>
    <row r="541" spans="27:48" x14ac:dyDescent="0.25">
      <c r="AA541" s="51">
        <f t="shared" si="2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27"/>
        <v>0</v>
      </c>
      <c r="AT541">
        <f t="shared" si="30"/>
        <v>0</v>
      </c>
      <c r="AV541">
        <f t="shared" si="29"/>
        <v>0</v>
      </c>
    </row>
    <row r="542" spans="27:48" x14ac:dyDescent="0.25">
      <c r="AA542" s="51">
        <f t="shared" si="2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27"/>
        <v>0</v>
      </c>
      <c r="AT542">
        <f t="shared" si="30"/>
        <v>0</v>
      </c>
      <c r="AV542">
        <f t="shared" si="29"/>
        <v>0</v>
      </c>
    </row>
    <row r="543" spans="27:48" x14ac:dyDescent="0.25">
      <c r="AA543" s="51">
        <f t="shared" si="2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27"/>
        <v>0</v>
      </c>
      <c r="AT543">
        <f t="shared" si="30"/>
        <v>0</v>
      </c>
      <c r="AV543">
        <f t="shared" si="29"/>
        <v>0</v>
      </c>
    </row>
    <row r="544" spans="27:48" x14ac:dyDescent="0.25">
      <c r="AA544" s="51">
        <f t="shared" si="2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27"/>
        <v>0</v>
      </c>
      <c r="AT544">
        <f t="shared" si="30"/>
        <v>0</v>
      </c>
      <c r="AV544">
        <f t="shared" si="29"/>
        <v>0</v>
      </c>
    </row>
    <row r="545" spans="27:48" x14ac:dyDescent="0.25">
      <c r="AA545" s="51">
        <f t="shared" si="2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27"/>
        <v>0</v>
      </c>
      <c r="AT545">
        <f t="shared" si="30"/>
        <v>0</v>
      </c>
      <c r="AV545">
        <f t="shared" si="29"/>
        <v>0</v>
      </c>
    </row>
    <row r="546" spans="27:48" x14ac:dyDescent="0.25">
      <c r="AA546" s="51">
        <f t="shared" si="2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27"/>
        <v>0</v>
      </c>
      <c r="AT546">
        <f t="shared" si="30"/>
        <v>0</v>
      </c>
      <c r="AV546">
        <f t="shared" si="29"/>
        <v>0</v>
      </c>
    </row>
    <row r="547" spans="27:48" x14ac:dyDescent="0.25">
      <c r="AA547" s="51">
        <f t="shared" si="2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27"/>
        <v>0</v>
      </c>
      <c r="AT547">
        <f t="shared" si="30"/>
        <v>0</v>
      </c>
      <c r="AV547">
        <f t="shared" si="29"/>
        <v>0</v>
      </c>
    </row>
    <row r="548" spans="27:48" x14ac:dyDescent="0.25">
      <c r="AA548" s="51">
        <f t="shared" si="2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27"/>
        <v>0</v>
      </c>
      <c r="AT548">
        <f t="shared" si="30"/>
        <v>0</v>
      </c>
      <c r="AV548">
        <f t="shared" si="29"/>
        <v>0</v>
      </c>
    </row>
    <row r="549" spans="27:48" x14ac:dyDescent="0.25">
      <c r="AA549" s="51">
        <f t="shared" si="2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27"/>
        <v>0</v>
      </c>
      <c r="AT549">
        <f t="shared" si="30"/>
        <v>0</v>
      </c>
      <c r="AV549">
        <f t="shared" si="29"/>
        <v>0</v>
      </c>
    </row>
    <row r="550" spans="27:48" x14ac:dyDescent="0.25">
      <c r="AA550" s="51">
        <f t="shared" si="2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27"/>
        <v>0</v>
      </c>
      <c r="AT550">
        <f t="shared" si="30"/>
        <v>0</v>
      </c>
      <c r="AV550">
        <f t="shared" si="29"/>
        <v>0</v>
      </c>
    </row>
    <row r="551" spans="27:48" x14ac:dyDescent="0.25">
      <c r="AA551" s="51">
        <f t="shared" si="2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27"/>
        <v>0</v>
      </c>
      <c r="AT551">
        <f t="shared" si="30"/>
        <v>0</v>
      </c>
      <c r="AV551">
        <f t="shared" si="29"/>
        <v>0</v>
      </c>
    </row>
    <row r="552" spans="27:48" x14ac:dyDescent="0.25">
      <c r="AA552" s="51">
        <f t="shared" si="2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27"/>
        <v>0</v>
      </c>
      <c r="AT552">
        <f t="shared" si="30"/>
        <v>0</v>
      </c>
      <c r="AV552">
        <f t="shared" si="29"/>
        <v>0</v>
      </c>
    </row>
    <row r="553" spans="27:48" x14ac:dyDescent="0.25">
      <c r="AA553" s="51">
        <f t="shared" si="2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27"/>
        <v>0</v>
      </c>
      <c r="AT553">
        <f t="shared" si="30"/>
        <v>0</v>
      </c>
      <c r="AV553">
        <f t="shared" si="29"/>
        <v>0</v>
      </c>
    </row>
    <row r="554" spans="27:48" x14ac:dyDescent="0.25">
      <c r="AA554" s="51">
        <f t="shared" si="2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27"/>
        <v>0</v>
      </c>
      <c r="AT554">
        <f t="shared" si="30"/>
        <v>0</v>
      </c>
      <c r="AV554">
        <f t="shared" si="29"/>
        <v>0</v>
      </c>
    </row>
    <row r="555" spans="27:48" x14ac:dyDescent="0.25">
      <c r="AA555" s="51">
        <f t="shared" si="2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27"/>
        <v>0</v>
      </c>
      <c r="AT555">
        <f t="shared" si="30"/>
        <v>0</v>
      </c>
      <c r="AV555">
        <f t="shared" si="29"/>
        <v>0</v>
      </c>
    </row>
    <row r="556" spans="27:48" x14ac:dyDescent="0.25">
      <c r="AA556" s="51">
        <f t="shared" si="2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27"/>
        <v>0</v>
      </c>
      <c r="AT556">
        <f t="shared" si="30"/>
        <v>0</v>
      </c>
      <c r="AV556">
        <f t="shared" si="29"/>
        <v>0</v>
      </c>
    </row>
    <row r="557" spans="27:48" x14ac:dyDescent="0.25">
      <c r="AA557" s="51">
        <f t="shared" si="2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27"/>
        <v>0</v>
      </c>
      <c r="AT557">
        <f t="shared" si="30"/>
        <v>0</v>
      </c>
      <c r="AV557">
        <f t="shared" si="29"/>
        <v>0</v>
      </c>
    </row>
    <row r="558" spans="27:48" x14ac:dyDescent="0.25">
      <c r="AA558" s="51">
        <f t="shared" si="2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27"/>
        <v>0</v>
      </c>
      <c r="AT558">
        <f t="shared" si="30"/>
        <v>0</v>
      </c>
      <c r="AV558">
        <f t="shared" si="29"/>
        <v>0</v>
      </c>
    </row>
    <row r="559" spans="27:48" x14ac:dyDescent="0.25">
      <c r="AA559" s="51">
        <f t="shared" si="2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27"/>
        <v>0</v>
      </c>
      <c r="AT559">
        <f t="shared" si="30"/>
        <v>0</v>
      </c>
      <c r="AV559">
        <f t="shared" si="29"/>
        <v>0</v>
      </c>
    </row>
    <row r="560" spans="27:48" x14ac:dyDescent="0.25">
      <c r="AA560" s="51">
        <f t="shared" si="2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27"/>
        <v>0</v>
      </c>
      <c r="AT560">
        <f t="shared" si="30"/>
        <v>0</v>
      </c>
      <c r="AV560">
        <f t="shared" si="29"/>
        <v>0</v>
      </c>
    </row>
    <row r="561" spans="27:48" x14ac:dyDescent="0.25">
      <c r="AA561" s="51">
        <f t="shared" si="2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27"/>
        <v>0</v>
      </c>
      <c r="AT561">
        <f t="shared" si="30"/>
        <v>0</v>
      </c>
      <c r="AV561">
        <f t="shared" si="29"/>
        <v>0</v>
      </c>
    </row>
    <row r="562" spans="27:48" x14ac:dyDescent="0.25">
      <c r="AA562" s="51">
        <f t="shared" si="2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27"/>
        <v>0</v>
      </c>
      <c r="AT562">
        <f t="shared" si="30"/>
        <v>0</v>
      </c>
      <c r="AV562">
        <f t="shared" si="29"/>
        <v>0</v>
      </c>
    </row>
    <row r="563" spans="27:48" x14ac:dyDescent="0.25">
      <c r="AA563" s="51">
        <f t="shared" si="2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27"/>
        <v>0</v>
      </c>
      <c r="AT563">
        <f t="shared" si="30"/>
        <v>0</v>
      </c>
      <c r="AV563">
        <f t="shared" si="29"/>
        <v>0</v>
      </c>
    </row>
    <row r="564" spans="27:48" x14ac:dyDescent="0.25">
      <c r="AA564" s="51">
        <f t="shared" si="2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27"/>
        <v>0</v>
      </c>
      <c r="AT564">
        <f t="shared" si="30"/>
        <v>0</v>
      </c>
      <c r="AV564">
        <f t="shared" si="29"/>
        <v>0</v>
      </c>
    </row>
    <row r="565" spans="27:48" x14ac:dyDescent="0.25">
      <c r="AA565" s="51">
        <f t="shared" si="2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27"/>
        <v>0</v>
      </c>
      <c r="AT565">
        <f t="shared" si="30"/>
        <v>0</v>
      </c>
      <c r="AV565">
        <f t="shared" si="29"/>
        <v>0</v>
      </c>
    </row>
    <row r="566" spans="27:48" x14ac:dyDescent="0.25">
      <c r="AA566" s="51">
        <f t="shared" si="2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27"/>
        <v>0</v>
      </c>
      <c r="AT566">
        <f t="shared" si="30"/>
        <v>0</v>
      </c>
      <c r="AV566">
        <f t="shared" si="29"/>
        <v>0</v>
      </c>
    </row>
    <row r="567" spans="27:48" x14ac:dyDescent="0.25">
      <c r="AA567" s="51">
        <f t="shared" si="2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27"/>
        <v>0</v>
      </c>
      <c r="AT567">
        <f t="shared" si="30"/>
        <v>0</v>
      </c>
      <c r="AV567">
        <f t="shared" si="29"/>
        <v>0</v>
      </c>
    </row>
    <row r="568" spans="27:48" x14ac:dyDescent="0.25">
      <c r="AA568" s="51">
        <f t="shared" si="2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27"/>
        <v>0</v>
      </c>
      <c r="AT568">
        <f t="shared" si="30"/>
        <v>0</v>
      </c>
      <c r="AV568">
        <f t="shared" si="29"/>
        <v>0</v>
      </c>
    </row>
    <row r="569" spans="27:48" x14ac:dyDescent="0.25">
      <c r="AA569" s="51">
        <f t="shared" si="2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27"/>
        <v>0</v>
      </c>
      <c r="AT569">
        <f t="shared" si="30"/>
        <v>0</v>
      </c>
      <c r="AV569">
        <f t="shared" si="29"/>
        <v>0</v>
      </c>
    </row>
    <row r="570" spans="27:48" x14ac:dyDescent="0.25">
      <c r="AA570" s="51">
        <f t="shared" si="2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27"/>
        <v>0</v>
      </c>
      <c r="AT570">
        <f t="shared" si="30"/>
        <v>0</v>
      </c>
      <c r="AV570">
        <f t="shared" si="29"/>
        <v>0</v>
      </c>
    </row>
    <row r="571" spans="27:48" x14ac:dyDescent="0.25">
      <c r="AA571" s="51">
        <f t="shared" si="2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27"/>
        <v>0</v>
      </c>
      <c r="AT571">
        <f t="shared" si="30"/>
        <v>0</v>
      </c>
      <c r="AV571">
        <f t="shared" si="29"/>
        <v>0</v>
      </c>
    </row>
    <row r="572" spans="27:48" x14ac:dyDescent="0.25">
      <c r="AA572" s="51">
        <f t="shared" si="2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27"/>
        <v>0</v>
      </c>
      <c r="AT572">
        <f t="shared" si="30"/>
        <v>0</v>
      </c>
      <c r="AV572">
        <f t="shared" si="29"/>
        <v>0</v>
      </c>
    </row>
    <row r="573" spans="27:48" x14ac:dyDescent="0.25">
      <c r="AA573" s="51">
        <f t="shared" si="2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27"/>
        <v>0</v>
      </c>
      <c r="AT573">
        <f t="shared" si="30"/>
        <v>0</v>
      </c>
      <c r="AV573">
        <f t="shared" si="29"/>
        <v>0</v>
      </c>
    </row>
    <row r="574" spans="27:48" x14ac:dyDescent="0.25">
      <c r="AA574" s="51">
        <f t="shared" si="2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27"/>
        <v>0</v>
      </c>
      <c r="AT574">
        <f t="shared" si="30"/>
        <v>0</v>
      </c>
      <c r="AV574">
        <f t="shared" si="29"/>
        <v>0</v>
      </c>
    </row>
    <row r="575" spans="27:48" x14ac:dyDescent="0.25">
      <c r="AA575" s="51">
        <f t="shared" si="2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27"/>
        <v>0</v>
      </c>
      <c r="AT575">
        <f t="shared" si="30"/>
        <v>0</v>
      </c>
      <c r="AV575">
        <f t="shared" si="29"/>
        <v>0</v>
      </c>
    </row>
    <row r="576" spans="27:48" x14ac:dyDescent="0.25">
      <c r="AA576" s="51">
        <f t="shared" si="2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27"/>
        <v>0</v>
      </c>
      <c r="AT576">
        <f t="shared" si="30"/>
        <v>0</v>
      </c>
      <c r="AV576">
        <f t="shared" si="29"/>
        <v>0</v>
      </c>
    </row>
    <row r="577" spans="27:48" x14ac:dyDescent="0.25">
      <c r="AA577" s="51">
        <f t="shared" si="2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27"/>
        <v>0</v>
      </c>
      <c r="AT577">
        <f t="shared" si="30"/>
        <v>0</v>
      </c>
      <c r="AV577">
        <f t="shared" si="29"/>
        <v>0</v>
      </c>
    </row>
    <row r="578" spans="27:48" x14ac:dyDescent="0.25">
      <c r="AO578">
        <f t="shared" si="27"/>
        <v>0</v>
      </c>
      <c r="AT578">
        <f t="shared" si="30"/>
        <v>0</v>
      </c>
      <c r="AV578">
        <f t="shared" si="29"/>
        <v>0</v>
      </c>
    </row>
    <row r="579" spans="27:48" x14ac:dyDescent="0.25">
      <c r="AO579">
        <f t="shared" ref="AO579:AO597" si="31">SUM(AP579,AW579,AV579)</f>
        <v>0</v>
      </c>
      <c r="AT579">
        <f t="shared" si="30"/>
        <v>0</v>
      </c>
      <c r="AV579">
        <f t="shared" si="29"/>
        <v>0</v>
      </c>
    </row>
    <row r="580" spans="27:48" x14ac:dyDescent="0.25">
      <c r="AO580">
        <f t="shared" si="31"/>
        <v>0</v>
      </c>
      <c r="AT580">
        <f t="shared" si="30"/>
        <v>0</v>
      </c>
      <c r="AV580">
        <f t="shared" ref="AV580:AV592" si="32">AU580*5</f>
        <v>0</v>
      </c>
    </row>
    <row r="581" spans="27:48" x14ac:dyDescent="0.25">
      <c r="AO581">
        <f t="shared" si="31"/>
        <v>0</v>
      </c>
      <c r="AT581">
        <f t="shared" si="30"/>
        <v>0</v>
      </c>
      <c r="AV581">
        <f t="shared" si="32"/>
        <v>0</v>
      </c>
    </row>
    <row r="582" spans="27:48" x14ac:dyDescent="0.25">
      <c r="AO582">
        <f t="shared" si="31"/>
        <v>0</v>
      </c>
      <c r="AT582">
        <f t="shared" si="30"/>
        <v>0</v>
      </c>
      <c r="AV582">
        <f t="shared" si="32"/>
        <v>0</v>
      </c>
    </row>
    <row r="583" spans="27:48" x14ac:dyDescent="0.25">
      <c r="AO583">
        <f t="shared" si="31"/>
        <v>0</v>
      </c>
      <c r="AT583">
        <f t="shared" si="30"/>
        <v>0</v>
      </c>
      <c r="AV583">
        <f t="shared" si="32"/>
        <v>0</v>
      </c>
    </row>
    <row r="584" spans="27:48" x14ac:dyDescent="0.25">
      <c r="AO584">
        <f t="shared" si="31"/>
        <v>0</v>
      </c>
      <c r="AT584">
        <f t="shared" si="30"/>
        <v>0</v>
      </c>
      <c r="AV584">
        <f t="shared" si="32"/>
        <v>0</v>
      </c>
    </row>
    <row r="585" spans="27:48" x14ac:dyDescent="0.25">
      <c r="AO585">
        <f t="shared" si="31"/>
        <v>0</v>
      </c>
      <c r="AT585">
        <f t="shared" si="30"/>
        <v>0</v>
      </c>
      <c r="AV585">
        <f t="shared" si="32"/>
        <v>0</v>
      </c>
    </row>
    <row r="586" spans="27:48" x14ac:dyDescent="0.25">
      <c r="AO586">
        <f t="shared" si="31"/>
        <v>0</v>
      </c>
      <c r="AT586">
        <f t="shared" si="30"/>
        <v>0</v>
      </c>
      <c r="AV586">
        <f t="shared" si="32"/>
        <v>0</v>
      </c>
    </row>
    <row r="587" spans="27:48" x14ac:dyDescent="0.25">
      <c r="AO587">
        <f t="shared" si="31"/>
        <v>0</v>
      </c>
      <c r="AT587">
        <f t="shared" si="30"/>
        <v>0</v>
      </c>
      <c r="AV587">
        <f t="shared" si="32"/>
        <v>0</v>
      </c>
    </row>
    <row r="588" spans="27:48" x14ac:dyDescent="0.25">
      <c r="AO588">
        <f t="shared" si="31"/>
        <v>0</v>
      </c>
      <c r="AT588">
        <f t="shared" si="30"/>
        <v>0</v>
      </c>
      <c r="AV588">
        <f t="shared" si="32"/>
        <v>0</v>
      </c>
    </row>
    <row r="589" spans="27:48" x14ac:dyDescent="0.25">
      <c r="AO589">
        <f t="shared" si="31"/>
        <v>0</v>
      </c>
      <c r="AT589">
        <f t="shared" si="30"/>
        <v>0</v>
      </c>
      <c r="AV589">
        <f t="shared" si="32"/>
        <v>0</v>
      </c>
    </row>
    <row r="590" spans="27:48" x14ac:dyDescent="0.25">
      <c r="AO590">
        <f t="shared" si="31"/>
        <v>0</v>
      </c>
      <c r="AT590">
        <f t="shared" si="30"/>
        <v>0</v>
      </c>
      <c r="AV590">
        <f t="shared" si="32"/>
        <v>0</v>
      </c>
    </row>
    <row r="591" spans="27:48" x14ac:dyDescent="0.25">
      <c r="AO591">
        <f t="shared" si="31"/>
        <v>0</v>
      </c>
      <c r="AT591">
        <f t="shared" si="30"/>
        <v>0</v>
      </c>
      <c r="AV591">
        <f t="shared" si="32"/>
        <v>0</v>
      </c>
    </row>
    <row r="592" spans="27:48" x14ac:dyDescent="0.25">
      <c r="AO592">
        <f t="shared" si="31"/>
        <v>0</v>
      </c>
      <c r="AT592">
        <f t="shared" si="30"/>
        <v>0</v>
      </c>
      <c r="AV592">
        <f t="shared" si="32"/>
        <v>0</v>
      </c>
    </row>
    <row r="593" spans="41:46" x14ac:dyDescent="0.25">
      <c r="AO593">
        <f t="shared" si="31"/>
        <v>0</v>
      </c>
      <c r="AT593">
        <f t="shared" si="30"/>
        <v>0</v>
      </c>
    </row>
    <row r="594" spans="41:46" x14ac:dyDescent="0.25">
      <c r="AO594">
        <f t="shared" si="31"/>
        <v>0</v>
      </c>
      <c r="AT594">
        <f t="shared" si="30"/>
        <v>0</v>
      </c>
    </row>
    <row r="595" spans="41:46" x14ac:dyDescent="0.25">
      <c r="AO595">
        <f t="shared" si="31"/>
        <v>0</v>
      </c>
      <c r="AT595">
        <f t="shared" si="30"/>
        <v>0</v>
      </c>
    </row>
    <row r="596" spans="41:46" x14ac:dyDescent="0.25">
      <c r="AO596">
        <f t="shared" si="31"/>
        <v>0</v>
      </c>
      <c r="AT596">
        <f t="shared" si="30"/>
        <v>0</v>
      </c>
    </row>
    <row r="597" spans="41:46" x14ac:dyDescent="0.25">
      <c r="AO597">
        <f t="shared" si="31"/>
        <v>0</v>
      </c>
      <c r="AT597">
        <f t="shared" ref="AT597:AT660" si="33">(AQ597*6)+(AR597*8)+(AS597*5)</f>
        <v>0</v>
      </c>
    </row>
    <row r="598" spans="41:46" x14ac:dyDescent="0.25">
      <c r="AT598">
        <f t="shared" si="33"/>
        <v>0</v>
      </c>
    </row>
    <row r="599" spans="41:46" x14ac:dyDescent="0.25">
      <c r="AT599">
        <f t="shared" si="33"/>
        <v>0</v>
      </c>
    </row>
    <row r="600" spans="41:46" x14ac:dyDescent="0.25">
      <c r="AT600">
        <f t="shared" si="33"/>
        <v>0</v>
      </c>
    </row>
    <row r="601" spans="41:46" x14ac:dyDescent="0.25">
      <c r="AT601">
        <f t="shared" si="33"/>
        <v>0</v>
      </c>
    </row>
    <row r="602" spans="41:46" x14ac:dyDescent="0.25">
      <c r="AT602">
        <f t="shared" si="33"/>
        <v>0</v>
      </c>
    </row>
    <row r="603" spans="41:46" x14ac:dyDescent="0.25">
      <c r="AT603">
        <f t="shared" si="33"/>
        <v>0</v>
      </c>
    </row>
    <row r="604" spans="41:46" x14ac:dyDescent="0.25">
      <c r="AT604">
        <f t="shared" si="33"/>
        <v>0</v>
      </c>
    </row>
    <row r="605" spans="41:46" x14ac:dyDescent="0.25">
      <c r="AT605">
        <f t="shared" si="33"/>
        <v>0</v>
      </c>
    </row>
    <row r="606" spans="41:46" x14ac:dyDescent="0.25">
      <c r="AT606">
        <f t="shared" si="33"/>
        <v>0</v>
      </c>
    </row>
    <row r="607" spans="41:46" x14ac:dyDescent="0.25">
      <c r="AT607">
        <f t="shared" si="33"/>
        <v>0</v>
      </c>
    </row>
    <row r="608" spans="41:46" x14ac:dyDescent="0.25">
      <c r="AT608">
        <f t="shared" si="33"/>
        <v>0</v>
      </c>
    </row>
    <row r="609" spans="46:46" x14ac:dyDescent="0.25">
      <c r="AT609">
        <f t="shared" si="33"/>
        <v>0</v>
      </c>
    </row>
    <row r="610" spans="46:46" x14ac:dyDescent="0.25">
      <c r="AT610">
        <f t="shared" si="33"/>
        <v>0</v>
      </c>
    </row>
    <row r="611" spans="46:46" x14ac:dyDescent="0.25">
      <c r="AT611">
        <f t="shared" si="33"/>
        <v>0</v>
      </c>
    </row>
    <row r="612" spans="46:46" x14ac:dyDescent="0.25">
      <c r="AT612">
        <f t="shared" si="33"/>
        <v>0</v>
      </c>
    </row>
    <row r="613" spans="46:46" x14ac:dyDescent="0.25">
      <c r="AT613">
        <f t="shared" si="33"/>
        <v>0</v>
      </c>
    </row>
    <row r="614" spans="46:46" x14ac:dyDescent="0.25">
      <c r="AT614">
        <f t="shared" si="33"/>
        <v>0</v>
      </c>
    </row>
    <row r="615" spans="46:46" x14ac:dyDescent="0.25">
      <c r="AT615">
        <f t="shared" si="33"/>
        <v>0</v>
      </c>
    </row>
    <row r="616" spans="46:46" x14ac:dyDescent="0.25">
      <c r="AT616">
        <f t="shared" si="33"/>
        <v>0</v>
      </c>
    </row>
    <row r="617" spans="46:46" x14ac:dyDescent="0.25">
      <c r="AT617">
        <f t="shared" si="33"/>
        <v>0</v>
      </c>
    </row>
    <row r="618" spans="46:46" x14ac:dyDescent="0.25">
      <c r="AT618">
        <f t="shared" si="33"/>
        <v>0</v>
      </c>
    </row>
    <row r="619" spans="46:46" x14ac:dyDescent="0.25">
      <c r="AT619">
        <f t="shared" si="33"/>
        <v>0</v>
      </c>
    </row>
    <row r="620" spans="46:46" x14ac:dyDescent="0.25">
      <c r="AT620">
        <f t="shared" si="33"/>
        <v>0</v>
      </c>
    </row>
    <row r="621" spans="46:46" x14ac:dyDescent="0.25">
      <c r="AT621">
        <f t="shared" si="33"/>
        <v>0</v>
      </c>
    </row>
    <row r="622" spans="46:46" x14ac:dyDescent="0.25">
      <c r="AT622">
        <f t="shared" si="33"/>
        <v>0</v>
      </c>
    </row>
    <row r="623" spans="46:46" x14ac:dyDescent="0.25">
      <c r="AT623">
        <f t="shared" si="33"/>
        <v>0</v>
      </c>
    </row>
    <row r="624" spans="46:46" x14ac:dyDescent="0.25">
      <c r="AT624">
        <f t="shared" si="33"/>
        <v>0</v>
      </c>
    </row>
    <row r="625" spans="46:46" x14ac:dyDescent="0.25">
      <c r="AT625">
        <f t="shared" si="33"/>
        <v>0</v>
      </c>
    </row>
    <row r="626" spans="46:46" x14ac:dyDescent="0.25">
      <c r="AT626">
        <f t="shared" si="33"/>
        <v>0</v>
      </c>
    </row>
    <row r="627" spans="46:46" x14ac:dyDescent="0.25">
      <c r="AT627">
        <f t="shared" si="33"/>
        <v>0</v>
      </c>
    </row>
    <row r="628" spans="46:46" x14ac:dyDescent="0.25">
      <c r="AT628">
        <f t="shared" si="33"/>
        <v>0</v>
      </c>
    </row>
    <row r="629" spans="46:46" x14ac:dyDescent="0.25">
      <c r="AT629">
        <f t="shared" si="33"/>
        <v>0</v>
      </c>
    </row>
    <row r="630" spans="46:46" x14ac:dyDescent="0.25">
      <c r="AT630">
        <f t="shared" si="33"/>
        <v>0</v>
      </c>
    </row>
    <row r="631" spans="46:46" x14ac:dyDescent="0.25">
      <c r="AT631">
        <f t="shared" si="33"/>
        <v>0</v>
      </c>
    </row>
    <row r="632" spans="46:46" x14ac:dyDescent="0.25">
      <c r="AT632">
        <f t="shared" si="33"/>
        <v>0</v>
      </c>
    </row>
    <row r="633" spans="46:46" x14ac:dyDescent="0.25">
      <c r="AT633">
        <f t="shared" si="33"/>
        <v>0</v>
      </c>
    </row>
    <row r="634" spans="46:46" x14ac:dyDescent="0.25">
      <c r="AT634">
        <f t="shared" si="33"/>
        <v>0</v>
      </c>
    </row>
    <row r="635" spans="46:46" x14ac:dyDescent="0.25">
      <c r="AT635">
        <f t="shared" si="33"/>
        <v>0</v>
      </c>
    </row>
    <row r="636" spans="46:46" x14ac:dyDescent="0.25">
      <c r="AT636">
        <f t="shared" si="33"/>
        <v>0</v>
      </c>
    </row>
    <row r="637" spans="46:46" x14ac:dyDescent="0.25">
      <c r="AT637">
        <f t="shared" si="33"/>
        <v>0</v>
      </c>
    </row>
    <row r="638" spans="46:46" x14ac:dyDescent="0.25">
      <c r="AT638">
        <f t="shared" si="33"/>
        <v>0</v>
      </c>
    </row>
    <row r="639" spans="46:46" x14ac:dyDescent="0.25">
      <c r="AT639">
        <f t="shared" si="33"/>
        <v>0</v>
      </c>
    </row>
    <row r="640" spans="46:46" x14ac:dyDescent="0.25">
      <c r="AT640">
        <f t="shared" si="33"/>
        <v>0</v>
      </c>
    </row>
    <row r="641" spans="46:46" x14ac:dyDescent="0.25">
      <c r="AT641">
        <f t="shared" si="33"/>
        <v>0</v>
      </c>
    </row>
    <row r="642" spans="46:46" x14ac:dyDescent="0.25">
      <c r="AT642">
        <f t="shared" si="33"/>
        <v>0</v>
      </c>
    </row>
    <row r="643" spans="46:46" x14ac:dyDescent="0.25">
      <c r="AT643">
        <f t="shared" si="33"/>
        <v>0</v>
      </c>
    </row>
    <row r="644" spans="46:46" x14ac:dyDescent="0.25">
      <c r="AT644">
        <f t="shared" si="33"/>
        <v>0</v>
      </c>
    </row>
    <row r="645" spans="46:46" x14ac:dyDescent="0.25">
      <c r="AT645">
        <f t="shared" si="33"/>
        <v>0</v>
      </c>
    </row>
    <row r="646" spans="46:46" x14ac:dyDescent="0.25">
      <c r="AT646">
        <f t="shared" si="33"/>
        <v>0</v>
      </c>
    </row>
    <row r="647" spans="46:46" x14ac:dyDescent="0.25">
      <c r="AT647">
        <f t="shared" si="33"/>
        <v>0</v>
      </c>
    </row>
    <row r="648" spans="46:46" x14ac:dyDescent="0.25">
      <c r="AT648">
        <f t="shared" si="33"/>
        <v>0</v>
      </c>
    </row>
    <row r="649" spans="46:46" x14ac:dyDescent="0.25">
      <c r="AT649">
        <f t="shared" si="33"/>
        <v>0</v>
      </c>
    </row>
    <row r="650" spans="46:46" x14ac:dyDescent="0.25">
      <c r="AT650">
        <f t="shared" si="33"/>
        <v>0</v>
      </c>
    </row>
    <row r="651" spans="46:46" x14ac:dyDescent="0.25">
      <c r="AT651">
        <f t="shared" si="33"/>
        <v>0</v>
      </c>
    </row>
    <row r="652" spans="46:46" x14ac:dyDescent="0.25">
      <c r="AT652">
        <f t="shared" si="33"/>
        <v>0</v>
      </c>
    </row>
    <row r="653" spans="46:46" x14ac:dyDescent="0.25">
      <c r="AT653">
        <f t="shared" si="33"/>
        <v>0</v>
      </c>
    </row>
    <row r="654" spans="46:46" x14ac:dyDescent="0.25">
      <c r="AT654">
        <f t="shared" si="33"/>
        <v>0</v>
      </c>
    </row>
    <row r="655" spans="46:46" x14ac:dyDescent="0.25">
      <c r="AT655">
        <f t="shared" si="33"/>
        <v>0</v>
      </c>
    </row>
    <row r="656" spans="46:46" x14ac:dyDescent="0.25">
      <c r="AT656">
        <f t="shared" si="33"/>
        <v>0</v>
      </c>
    </row>
    <row r="657" spans="46:46" x14ac:dyDescent="0.25">
      <c r="AT657">
        <f t="shared" si="33"/>
        <v>0</v>
      </c>
    </row>
    <row r="658" spans="46:46" x14ac:dyDescent="0.25">
      <c r="AT658">
        <f t="shared" si="33"/>
        <v>0</v>
      </c>
    </row>
    <row r="659" spans="46:46" x14ac:dyDescent="0.25">
      <c r="AT659">
        <f t="shared" si="33"/>
        <v>0</v>
      </c>
    </row>
    <row r="660" spans="46:46" x14ac:dyDescent="0.25">
      <c r="AT660">
        <f t="shared" si="33"/>
        <v>0</v>
      </c>
    </row>
    <row r="661" spans="46:46" x14ac:dyDescent="0.25">
      <c r="AT661">
        <f t="shared" ref="AT661:AT724" si="34">(AQ661*6)+(AR661*8)+(AS661*5)</f>
        <v>0</v>
      </c>
    </row>
    <row r="662" spans="46:46" x14ac:dyDescent="0.25">
      <c r="AT662">
        <f t="shared" si="34"/>
        <v>0</v>
      </c>
    </row>
    <row r="663" spans="46:46" x14ac:dyDescent="0.25">
      <c r="AT663">
        <f t="shared" si="34"/>
        <v>0</v>
      </c>
    </row>
    <row r="664" spans="46:46" x14ac:dyDescent="0.25">
      <c r="AT664">
        <f t="shared" si="34"/>
        <v>0</v>
      </c>
    </row>
    <row r="665" spans="46:46" x14ac:dyDescent="0.25">
      <c r="AT665">
        <f t="shared" si="34"/>
        <v>0</v>
      </c>
    </row>
    <row r="666" spans="46:46" x14ac:dyDescent="0.25">
      <c r="AT666">
        <f t="shared" si="34"/>
        <v>0</v>
      </c>
    </row>
    <row r="667" spans="46:46" x14ac:dyDescent="0.25">
      <c r="AT667">
        <f t="shared" si="34"/>
        <v>0</v>
      </c>
    </row>
    <row r="668" spans="46:46" x14ac:dyDescent="0.25">
      <c r="AT668">
        <f t="shared" si="34"/>
        <v>0</v>
      </c>
    </row>
    <row r="669" spans="46:46" x14ac:dyDescent="0.25">
      <c r="AT669">
        <f t="shared" si="34"/>
        <v>0</v>
      </c>
    </row>
    <row r="670" spans="46:46" x14ac:dyDescent="0.25">
      <c r="AT670">
        <f t="shared" si="34"/>
        <v>0</v>
      </c>
    </row>
    <row r="671" spans="46:46" x14ac:dyDescent="0.25">
      <c r="AT671">
        <f t="shared" si="34"/>
        <v>0</v>
      </c>
    </row>
    <row r="672" spans="46:46" x14ac:dyDescent="0.25">
      <c r="AT672">
        <f t="shared" si="34"/>
        <v>0</v>
      </c>
    </row>
    <row r="673" spans="46:46" x14ac:dyDescent="0.25">
      <c r="AT673">
        <f t="shared" si="34"/>
        <v>0</v>
      </c>
    </row>
    <row r="674" spans="46:46" x14ac:dyDescent="0.25">
      <c r="AT674">
        <f t="shared" si="34"/>
        <v>0</v>
      </c>
    </row>
    <row r="675" spans="46:46" x14ac:dyDescent="0.25">
      <c r="AT675">
        <f t="shared" si="34"/>
        <v>0</v>
      </c>
    </row>
    <row r="676" spans="46:46" x14ac:dyDescent="0.25">
      <c r="AT676">
        <f t="shared" si="34"/>
        <v>0</v>
      </c>
    </row>
    <row r="677" spans="46:46" x14ac:dyDescent="0.25">
      <c r="AT677">
        <f t="shared" si="34"/>
        <v>0</v>
      </c>
    </row>
    <row r="678" spans="46:46" x14ac:dyDescent="0.25">
      <c r="AT678">
        <f t="shared" si="34"/>
        <v>0</v>
      </c>
    </row>
    <row r="679" spans="46:46" x14ac:dyDescent="0.25">
      <c r="AT679">
        <f t="shared" si="34"/>
        <v>0</v>
      </c>
    </row>
    <row r="680" spans="46:46" x14ac:dyDescent="0.25">
      <c r="AT680">
        <f t="shared" si="34"/>
        <v>0</v>
      </c>
    </row>
    <row r="681" spans="46:46" x14ac:dyDescent="0.25">
      <c r="AT681">
        <f t="shared" si="34"/>
        <v>0</v>
      </c>
    </row>
    <row r="682" spans="46:46" x14ac:dyDescent="0.25">
      <c r="AT682">
        <f t="shared" si="34"/>
        <v>0</v>
      </c>
    </row>
    <row r="683" spans="46:46" x14ac:dyDescent="0.25">
      <c r="AT683">
        <f t="shared" si="34"/>
        <v>0</v>
      </c>
    </row>
    <row r="684" spans="46:46" x14ac:dyDescent="0.25">
      <c r="AT684">
        <f t="shared" si="34"/>
        <v>0</v>
      </c>
    </row>
    <row r="685" spans="46:46" x14ac:dyDescent="0.25">
      <c r="AT685">
        <f t="shared" si="34"/>
        <v>0</v>
      </c>
    </row>
    <row r="686" spans="46:46" x14ac:dyDescent="0.25">
      <c r="AT686">
        <f t="shared" si="34"/>
        <v>0</v>
      </c>
    </row>
    <row r="687" spans="46:46" x14ac:dyDescent="0.25">
      <c r="AT687">
        <f t="shared" si="34"/>
        <v>0</v>
      </c>
    </row>
    <row r="688" spans="46:46" x14ac:dyDescent="0.25">
      <c r="AT688">
        <f t="shared" si="34"/>
        <v>0</v>
      </c>
    </row>
    <row r="689" spans="46:46" x14ac:dyDescent="0.25">
      <c r="AT689">
        <f t="shared" si="34"/>
        <v>0</v>
      </c>
    </row>
    <row r="690" spans="46:46" x14ac:dyDescent="0.25">
      <c r="AT690">
        <f t="shared" si="34"/>
        <v>0</v>
      </c>
    </row>
    <row r="691" spans="46:46" x14ac:dyDescent="0.25">
      <c r="AT691">
        <f t="shared" si="34"/>
        <v>0</v>
      </c>
    </row>
    <row r="692" spans="46:46" x14ac:dyDescent="0.25">
      <c r="AT692">
        <f t="shared" si="34"/>
        <v>0</v>
      </c>
    </row>
    <row r="693" spans="46:46" x14ac:dyDescent="0.25">
      <c r="AT693">
        <f t="shared" si="34"/>
        <v>0</v>
      </c>
    </row>
    <row r="694" spans="46:46" x14ac:dyDescent="0.25">
      <c r="AT694">
        <f t="shared" si="34"/>
        <v>0</v>
      </c>
    </row>
    <row r="695" spans="46:46" x14ac:dyDescent="0.25">
      <c r="AT695">
        <f t="shared" si="34"/>
        <v>0</v>
      </c>
    </row>
    <row r="696" spans="46:46" x14ac:dyDescent="0.25">
      <c r="AT696">
        <f t="shared" si="34"/>
        <v>0</v>
      </c>
    </row>
    <row r="697" spans="46:46" x14ac:dyDescent="0.25">
      <c r="AT697">
        <f t="shared" si="34"/>
        <v>0</v>
      </c>
    </row>
    <row r="698" spans="46:46" x14ac:dyDescent="0.25">
      <c r="AT698">
        <f t="shared" si="34"/>
        <v>0</v>
      </c>
    </row>
    <row r="699" spans="46:46" x14ac:dyDescent="0.25">
      <c r="AT699">
        <f t="shared" si="34"/>
        <v>0</v>
      </c>
    </row>
    <row r="700" spans="46:46" x14ac:dyDescent="0.25">
      <c r="AT700">
        <f t="shared" si="34"/>
        <v>0</v>
      </c>
    </row>
    <row r="701" spans="46:46" x14ac:dyDescent="0.25">
      <c r="AT701">
        <f t="shared" si="34"/>
        <v>0</v>
      </c>
    </row>
    <row r="702" spans="46:46" x14ac:dyDescent="0.25">
      <c r="AT702">
        <f t="shared" si="34"/>
        <v>0</v>
      </c>
    </row>
    <row r="703" spans="46:46" x14ac:dyDescent="0.25">
      <c r="AT703">
        <f t="shared" si="34"/>
        <v>0</v>
      </c>
    </row>
    <row r="704" spans="46:46" x14ac:dyDescent="0.25">
      <c r="AT704">
        <f t="shared" si="34"/>
        <v>0</v>
      </c>
    </row>
    <row r="705" spans="46:46" x14ac:dyDescent="0.25">
      <c r="AT705">
        <f t="shared" si="34"/>
        <v>0</v>
      </c>
    </row>
    <row r="706" spans="46:46" x14ac:dyDescent="0.25">
      <c r="AT706">
        <f t="shared" si="34"/>
        <v>0</v>
      </c>
    </row>
    <row r="707" spans="46:46" x14ac:dyDescent="0.25">
      <c r="AT707">
        <f t="shared" si="34"/>
        <v>0</v>
      </c>
    </row>
    <row r="708" spans="46:46" x14ac:dyDescent="0.25">
      <c r="AT708">
        <f t="shared" si="34"/>
        <v>0</v>
      </c>
    </row>
    <row r="709" spans="46:46" x14ac:dyDescent="0.25">
      <c r="AT709">
        <f t="shared" si="34"/>
        <v>0</v>
      </c>
    </row>
    <row r="710" spans="46:46" x14ac:dyDescent="0.25">
      <c r="AT710">
        <f t="shared" si="34"/>
        <v>0</v>
      </c>
    </row>
    <row r="711" spans="46:46" x14ac:dyDescent="0.25">
      <c r="AT711">
        <f t="shared" si="34"/>
        <v>0</v>
      </c>
    </row>
    <row r="712" spans="46:46" x14ac:dyDescent="0.25">
      <c r="AT712">
        <f t="shared" si="34"/>
        <v>0</v>
      </c>
    </row>
    <row r="713" spans="46:46" x14ac:dyDescent="0.25">
      <c r="AT713">
        <f t="shared" si="34"/>
        <v>0</v>
      </c>
    </row>
    <row r="714" spans="46:46" x14ac:dyDescent="0.25">
      <c r="AT714">
        <f t="shared" si="34"/>
        <v>0</v>
      </c>
    </row>
    <row r="715" spans="46:46" x14ac:dyDescent="0.25">
      <c r="AT715">
        <f t="shared" si="34"/>
        <v>0</v>
      </c>
    </row>
    <row r="716" spans="46:46" x14ac:dyDescent="0.25">
      <c r="AT716">
        <f t="shared" si="34"/>
        <v>0</v>
      </c>
    </row>
    <row r="717" spans="46:46" x14ac:dyDescent="0.25">
      <c r="AT717">
        <f t="shared" si="34"/>
        <v>0</v>
      </c>
    </row>
    <row r="718" spans="46:46" x14ac:dyDescent="0.25">
      <c r="AT718">
        <f t="shared" si="34"/>
        <v>0</v>
      </c>
    </row>
    <row r="719" spans="46:46" x14ac:dyDescent="0.25">
      <c r="AT719">
        <f t="shared" si="34"/>
        <v>0</v>
      </c>
    </row>
    <row r="720" spans="46:46" x14ac:dyDescent="0.25">
      <c r="AT720">
        <f t="shared" si="34"/>
        <v>0</v>
      </c>
    </row>
    <row r="721" spans="46:46" x14ac:dyDescent="0.25">
      <c r="AT721">
        <f t="shared" si="34"/>
        <v>0</v>
      </c>
    </row>
    <row r="722" spans="46:46" x14ac:dyDescent="0.25">
      <c r="AT722">
        <f t="shared" si="34"/>
        <v>0</v>
      </c>
    </row>
    <row r="723" spans="46:46" x14ac:dyDescent="0.25">
      <c r="AT723">
        <f t="shared" si="34"/>
        <v>0</v>
      </c>
    </row>
    <row r="724" spans="46:46" x14ac:dyDescent="0.25">
      <c r="AT724">
        <f t="shared" si="34"/>
        <v>0</v>
      </c>
    </row>
    <row r="725" spans="46:46" x14ac:dyDescent="0.25">
      <c r="AT725">
        <f t="shared" ref="AT725:AT788" si="35">(AQ725*6)+(AR725*8)+(AS725*5)</f>
        <v>0</v>
      </c>
    </row>
    <row r="726" spans="46:46" x14ac:dyDescent="0.25">
      <c r="AT726">
        <f t="shared" si="35"/>
        <v>0</v>
      </c>
    </row>
    <row r="727" spans="46:46" x14ac:dyDescent="0.25">
      <c r="AT727">
        <f t="shared" si="35"/>
        <v>0</v>
      </c>
    </row>
    <row r="728" spans="46:46" x14ac:dyDescent="0.25">
      <c r="AT728">
        <f t="shared" si="35"/>
        <v>0</v>
      </c>
    </row>
    <row r="729" spans="46:46" x14ac:dyDescent="0.25">
      <c r="AT729">
        <f t="shared" si="35"/>
        <v>0</v>
      </c>
    </row>
    <row r="730" spans="46:46" x14ac:dyDescent="0.25">
      <c r="AT730">
        <f t="shared" si="35"/>
        <v>0</v>
      </c>
    </row>
    <row r="731" spans="46:46" x14ac:dyDescent="0.25">
      <c r="AT731">
        <f t="shared" si="35"/>
        <v>0</v>
      </c>
    </row>
    <row r="732" spans="46:46" x14ac:dyDescent="0.25">
      <c r="AT732">
        <f t="shared" si="35"/>
        <v>0</v>
      </c>
    </row>
    <row r="733" spans="46:46" x14ac:dyDescent="0.25">
      <c r="AT733">
        <f t="shared" si="35"/>
        <v>0</v>
      </c>
    </row>
    <row r="734" spans="46:46" x14ac:dyDescent="0.25">
      <c r="AT734">
        <f t="shared" si="35"/>
        <v>0</v>
      </c>
    </row>
    <row r="735" spans="46:46" x14ac:dyDescent="0.25">
      <c r="AT735">
        <f t="shared" si="35"/>
        <v>0</v>
      </c>
    </row>
    <row r="736" spans="46:46" x14ac:dyDescent="0.25">
      <c r="AT736">
        <f t="shared" si="35"/>
        <v>0</v>
      </c>
    </row>
    <row r="737" spans="46:46" x14ac:dyDescent="0.25">
      <c r="AT737">
        <f t="shared" si="35"/>
        <v>0</v>
      </c>
    </row>
    <row r="738" spans="46:46" x14ac:dyDescent="0.25">
      <c r="AT738">
        <f t="shared" si="35"/>
        <v>0</v>
      </c>
    </row>
    <row r="739" spans="46:46" x14ac:dyDescent="0.25">
      <c r="AT739">
        <f t="shared" si="35"/>
        <v>0</v>
      </c>
    </row>
    <row r="740" spans="46:46" x14ac:dyDescent="0.25">
      <c r="AT740">
        <f t="shared" si="35"/>
        <v>0</v>
      </c>
    </row>
    <row r="741" spans="46:46" x14ac:dyDescent="0.25">
      <c r="AT741">
        <f t="shared" si="35"/>
        <v>0</v>
      </c>
    </row>
    <row r="742" spans="46:46" x14ac:dyDescent="0.25">
      <c r="AT742">
        <f t="shared" si="35"/>
        <v>0</v>
      </c>
    </row>
    <row r="743" spans="46:46" x14ac:dyDescent="0.25">
      <c r="AT743">
        <f t="shared" si="35"/>
        <v>0</v>
      </c>
    </row>
    <row r="744" spans="46:46" x14ac:dyDescent="0.25">
      <c r="AT744">
        <f t="shared" si="35"/>
        <v>0</v>
      </c>
    </row>
    <row r="745" spans="46:46" x14ac:dyDescent="0.25">
      <c r="AT745">
        <f t="shared" si="35"/>
        <v>0</v>
      </c>
    </row>
    <row r="746" spans="46:46" x14ac:dyDescent="0.25">
      <c r="AT746">
        <f t="shared" si="35"/>
        <v>0</v>
      </c>
    </row>
    <row r="747" spans="46:46" x14ac:dyDescent="0.25">
      <c r="AT747">
        <f t="shared" si="35"/>
        <v>0</v>
      </c>
    </row>
    <row r="748" spans="46:46" x14ac:dyDescent="0.25">
      <c r="AT748">
        <f t="shared" si="35"/>
        <v>0</v>
      </c>
    </row>
    <row r="749" spans="46:46" x14ac:dyDescent="0.25">
      <c r="AT749">
        <f t="shared" si="35"/>
        <v>0</v>
      </c>
    </row>
    <row r="750" spans="46:46" x14ac:dyDescent="0.25">
      <c r="AT750">
        <f t="shared" si="35"/>
        <v>0</v>
      </c>
    </row>
    <row r="751" spans="46:46" x14ac:dyDescent="0.25">
      <c r="AT751">
        <f t="shared" si="35"/>
        <v>0</v>
      </c>
    </row>
    <row r="752" spans="46:46" x14ac:dyDescent="0.25">
      <c r="AT752">
        <f t="shared" si="35"/>
        <v>0</v>
      </c>
    </row>
    <row r="753" spans="46:46" x14ac:dyDescent="0.25">
      <c r="AT753">
        <f t="shared" si="35"/>
        <v>0</v>
      </c>
    </row>
    <row r="754" spans="46:46" x14ac:dyDescent="0.25">
      <c r="AT754">
        <f t="shared" si="35"/>
        <v>0</v>
      </c>
    </row>
    <row r="755" spans="46:46" x14ac:dyDescent="0.25">
      <c r="AT755">
        <f t="shared" si="35"/>
        <v>0</v>
      </c>
    </row>
    <row r="756" spans="46:46" x14ac:dyDescent="0.25">
      <c r="AT756">
        <f t="shared" si="35"/>
        <v>0</v>
      </c>
    </row>
    <row r="757" spans="46:46" x14ac:dyDescent="0.25">
      <c r="AT757">
        <f t="shared" si="35"/>
        <v>0</v>
      </c>
    </row>
    <row r="758" spans="46:46" x14ac:dyDescent="0.25">
      <c r="AT758">
        <f t="shared" si="35"/>
        <v>0</v>
      </c>
    </row>
    <row r="759" spans="46:46" x14ac:dyDescent="0.25">
      <c r="AT759">
        <f t="shared" si="35"/>
        <v>0</v>
      </c>
    </row>
    <row r="760" spans="46:46" x14ac:dyDescent="0.25">
      <c r="AT760">
        <f t="shared" si="35"/>
        <v>0</v>
      </c>
    </row>
    <row r="761" spans="46:46" x14ac:dyDescent="0.25">
      <c r="AT761">
        <f t="shared" si="35"/>
        <v>0</v>
      </c>
    </row>
    <row r="762" spans="46:46" x14ac:dyDescent="0.25">
      <c r="AT762">
        <f t="shared" si="35"/>
        <v>0</v>
      </c>
    </row>
    <row r="763" spans="46:46" x14ac:dyDescent="0.25">
      <c r="AT763">
        <f t="shared" si="35"/>
        <v>0</v>
      </c>
    </row>
    <row r="764" spans="46:46" x14ac:dyDescent="0.25">
      <c r="AT764">
        <f t="shared" si="35"/>
        <v>0</v>
      </c>
    </row>
    <row r="765" spans="46:46" x14ac:dyDescent="0.25">
      <c r="AT765">
        <f t="shared" si="35"/>
        <v>0</v>
      </c>
    </row>
    <row r="766" spans="46:46" x14ac:dyDescent="0.25">
      <c r="AT766">
        <f t="shared" si="35"/>
        <v>0</v>
      </c>
    </row>
    <row r="767" spans="46:46" x14ac:dyDescent="0.25">
      <c r="AT767">
        <f t="shared" si="35"/>
        <v>0</v>
      </c>
    </row>
    <row r="768" spans="46:46" x14ac:dyDescent="0.25">
      <c r="AT768">
        <f t="shared" si="35"/>
        <v>0</v>
      </c>
    </row>
    <row r="769" spans="46:46" x14ac:dyDescent="0.25">
      <c r="AT769">
        <f t="shared" si="35"/>
        <v>0</v>
      </c>
    </row>
    <row r="770" spans="46:46" x14ac:dyDescent="0.25">
      <c r="AT770">
        <f t="shared" si="35"/>
        <v>0</v>
      </c>
    </row>
    <row r="771" spans="46:46" x14ac:dyDescent="0.25">
      <c r="AT771">
        <f t="shared" si="35"/>
        <v>0</v>
      </c>
    </row>
    <row r="772" spans="46:46" x14ac:dyDescent="0.25">
      <c r="AT772">
        <f t="shared" si="35"/>
        <v>0</v>
      </c>
    </row>
    <row r="773" spans="46:46" x14ac:dyDescent="0.25">
      <c r="AT773">
        <f t="shared" si="35"/>
        <v>0</v>
      </c>
    </row>
    <row r="774" spans="46:46" x14ac:dyDescent="0.25">
      <c r="AT774">
        <f t="shared" si="35"/>
        <v>0</v>
      </c>
    </row>
    <row r="775" spans="46:46" x14ac:dyDescent="0.25">
      <c r="AT775">
        <f t="shared" si="35"/>
        <v>0</v>
      </c>
    </row>
    <row r="776" spans="46:46" x14ac:dyDescent="0.25">
      <c r="AT776">
        <f t="shared" si="35"/>
        <v>0</v>
      </c>
    </row>
    <row r="777" spans="46:46" x14ac:dyDescent="0.25">
      <c r="AT777">
        <f t="shared" si="35"/>
        <v>0</v>
      </c>
    </row>
    <row r="778" spans="46:46" x14ac:dyDescent="0.25">
      <c r="AT778">
        <f t="shared" si="35"/>
        <v>0</v>
      </c>
    </row>
    <row r="779" spans="46:46" x14ac:dyDescent="0.25">
      <c r="AT779">
        <f t="shared" si="35"/>
        <v>0</v>
      </c>
    </row>
    <row r="780" spans="46:46" x14ac:dyDescent="0.25">
      <c r="AT780">
        <f t="shared" si="35"/>
        <v>0</v>
      </c>
    </row>
    <row r="781" spans="46:46" x14ac:dyDescent="0.25">
      <c r="AT781">
        <f t="shared" si="35"/>
        <v>0</v>
      </c>
    </row>
    <row r="782" spans="46:46" x14ac:dyDescent="0.25">
      <c r="AT782">
        <f t="shared" si="35"/>
        <v>0</v>
      </c>
    </row>
    <row r="783" spans="46:46" x14ac:dyDescent="0.25">
      <c r="AT783">
        <f t="shared" si="35"/>
        <v>0</v>
      </c>
    </row>
    <row r="784" spans="46:46" x14ac:dyDescent="0.25">
      <c r="AT784">
        <f t="shared" si="35"/>
        <v>0</v>
      </c>
    </row>
    <row r="785" spans="46:46" x14ac:dyDescent="0.25">
      <c r="AT785">
        <f t="shared" si="35"/>
        <v>0</v>
      </c>
    </row>
    <row r="786" spans="46:46" x14ac:dyDescent="0.25">
      <c r="AT786">
        <f t="shared" si="35"/>
        <v>0</v>
      </c>
    </row>
    <row r="787" spans="46:46" x14ac:dyDescent="0.25">
      <c r="AT787">
        <f t="shared" si="35"/>
        <v>0</v>
      </c>
    </row>
    <row r="788" spans="46:46" x14ac:dyDescent="0.25">
      <c r="AT788">
        <f t="shared" si="35"/>
        <v>0</v>
      </c>
    </row>
    <row r="789" spans="46:46" x14ac:dyDescent="0.25">
      <c r="AT789">
        <f t="shared" ref="AT789:AT852" si="36">(AQ789*6)+(AR789*8)+(AS789*5)</f>
        <v>0</v>
      </c>
    </row>
    <row r="790" spans="46:46" x14ac:dyDescent="0.25">
      <c r="AT790">
        <f t="shared" si="36"/>
        <v>0</v>
      </c>
    </row>
    <row r="791" spans="46:46" x14ac:dyDescent="0.25">
      <c r="AT791">
        <f t="shared" si="36"/>
        <v>0</v>
      </c>
    </row>
    <row r="792" spans="46:46" x14ac:dyDescent="0.25">
      <c r="AT792">
        <f t="shared" si="36"/>
        <v>0</v>
      </c>
    </row>
    <row r="793" spans="46:46" x14ac:dyDescent="0.25">
      <c r="AT793">
        <f t="shared" si="36"/>
        <v>0</v>
      </c>
    </row>
    <row r="794" spans="46:46" x14ac:dyDescent="0.25">
      <c r="AT794">
        <f t="shared" si="36"/>
        <v>0</v>
      </c>
    </row>
    <row r="795" spans="46:46" x14ac:dyDescent="0.25">
      <c r="AT795">
        <f t="shared" si="36"/>
        <v>0</v>
      </c>
    </row>
    <row r="796" spans="46:46" x14ac:dyDescent="0.25">
      <c r="AT796">
        <f t="shared" si="36"/>
        <v>0</v>
      </c>
    </row>
    <row r="797" spans="46:46" x14ac:dyDescent="0.25">
      <c r="AT797">
        <f t="shared" si="36"/>
        <v>0</v>
      </c>
    </row>
    <row r="798" spans="46:46" x14ac:dyDescent="0.25">
      <c r="AT798">
        <f t="shared" si="36"/>
        <v>0</v>
      </c>
    </row>
    <row r="799" spans="46:46" x14ac:dyDescent="0.25">
      <c r="AT799">
        <f t="shared" si="36"/>
        <v>0</v>
      </c>
    </row>
    <row r="800" spans="46:46" x14ac:dyDescent="0.25">
      <c r="AT800">
        <f t="shared" si="36"/>
        <v>0</v>
      </c>
    </row>
    <row r="801" spans="46:46" x14ac:dyDescent="0.25">
      <c r="AT801">
        <f t="shared" si="36"/>
        <v>0</v>
      </c>
    </row>
    <row r="802" spans="46:46" x14ac:dyDescent="0.25">
      <c r="AT802">
        <f t="shared" si="36"/>
        <v>0</v>
      </c>
    </row>
    <row r="803" spans="46:46" x14ac:dyDescent="0.25">
      <c r="AT803">
        <f t="shared" si="36"/>
        <v>0</v>
      </c>
    </row>
    <row r="804" spans="46:46" x14ac:dyDescent="0.25">
      <c r="AT804">
        <f t="shared" si="36"/>
        <v>0</v>
      </c>
    </row>
    <row r="805" spans="46:46" x14ac:dyDescent="0.25">
      <c r="AT805">
        <f t="shared" si="36"/>
        <v>0</v>
      </c>
    </row>
    <row r="806" spans="46:46" x14ac:dyDescent="0.25">
      <c r="AT806">
        <f t="shared" si="36"/>
        <v>0</v>
      </c>
    </row>
    <row r="807" spans="46:46" x14ac:dyDescent="0.25">
      <c r="AT807">
        <f t="shared" si="36"/>
        <v>0</v>
      </c>
    </row>
    <row r="808" spans="46:46" x14ac:dyDescent="0.25">
      <c r="AT808">
        <f t="shared" si="36"/>
        <v>0</v>
      </c>
    </row>
    <row r="809" spans="46:46" x14ac:dyDescent="0.25">
      <c r="AT809">
        <f t="shared" si="36"/>
        <v>0</v>
      </c>
    </row>
    <row r="810" spans="46:46" x14ac:dyDescent="0.25">
      <c r="AT810">
        <f t="shared" si="36"/>
        <v>0</v>
      </c>
    </row>
    <row r="811" spans="46:46" x14ac:dyDescent="0.25">
      <c r="AT811">
        <f t="shared" si="36"/>
        <v>0</v>
      </c>
    </row>
    <row r="812" spans="46:46" x14ac:dyDescent="0.25">
      <c r="AT812">
        <f t="shared" si="36"/>
        <v>0</v>
      </c>
    </row>
    <row r="813" spans="46:46" x14ac:dyDescent="0.25">
      <c r="AT813">
        <f t="shared" si="36"/>
        <v>0</v>
      </c>
    </row>
    <row r="814" spans="46:46" x14ac:dyDescent="0.25">
      <c r="AT814">
        <f t="shared" si="36"/>
        <v>0</v>
      </c>
    </row>
    <row r="815" spans="46:46" x14ac:dyDescent="0.25">
      <c r="AT815">
        <f t="shared" si="36"/>
        <v>0</v>
      </c>
    </row>
    <row r="816" spans="46:46" x14ac:dyDescent="0.25">
      <c r="AT816">
        <f t="shared" si="36"/>
        <v>0</v>
      </c>
    </row>
    <row r="817" spans="46:46" x14ac:dyDescent="0.25">
      <c r="AT817">
        <f t="shared" si="36"/>
        <v>0</v>
      </c>
    </row>
    <row r="818" spans="46:46" x14ac:dyDescent="0.25">
      <c r="AT818">
        <f t="shared" si="36"/>
        <v>0</v>
      </c>
    </row>
    <row r="819" spans="46:46" x14ac:dyDescent="0.25">
      <c r="AT819">
        <f t="shared" si="36"/>
        <v>0</v>
      </c>
    </row>
    <row r="820" spans="46:46" x14ac:dyDescent="0.25">
      <c r="AT820">
        <f t="shared" si="36"/>
        <v>0</v>
      </c>
    </row>
    <row r="821" spans="46:46" x14ac:dyDescent="0.25">
      <c r="AT821">
        <f t="shared" si="36"/>
        <v>0</v>
      </c>
    </row>
    <row r="822" spans="46:46" x14ac:dyDescent="0.25">
      <c r="AT822">
        <f t="shared" si="36"/>
        <v>0</v>
      </c>
    </row>
    <row r="823" spans="46:46" x14ac:dyDescent="0.25">
      <c r="AT823">
        <f t="shared" si="36"/>
        <v>0</v>
      </c>
    </row>
    <row r="824" spans="46:46" x14ac:dyDescent="0.25">
      <c r="AT824">
        <f t="shared" si="36"/>
        <v>0</v>
      </c>
    </row>
    <row r="825" spans="46:46" x14ac:dyDescent="0.25">
      <c r="AT825">
        <f t="shared" si="36"/>
        <v>0</v>
      </c>
    </row>
    <row r="826" spans="46:46" x14ac:dyDescent="0.25">
      <c r="AT826">
        <f t="shared" si="36"/>
        <v>0</v>
      </c>
    </row>
    <row r="827" spans="46:46" x14ac:dyDescent="0.25">
      <c r="AT827">
        <f t="shared" si="36"/>
        <v>0</v>
      </c>
    </row>
    <row r="828" spans="46:46" x14ac:dyDescent="0.25">
      <c r="AT828">
        <f t="shared" si="36"/>
        <v>0</v>
      </c>
    </row>
    <row r="829" spans="46:46" x14ac:dyDescent="0.25">
      <c r="AT829">
        <f t="shared" si="36"/>
        <v>0</v>
      </c>
    </row>
    <row r="830" spans="46:46" x14ac:dyDescent="0.25">
      <c r="AT830">
        <f t="shared" si="36"/>
        <v>0</v>
      </c>
    </row>
    <row r="831" spans="46:46" x14ac:dyDescent="0.25">
      <c r="AT831">
        <f t="shared" si="36"/>
        <v>0</v>
      </c>
    </row>
    <row r="832" spans="46:46" x14ac:dyDescent="0.25">
      <c r="AT832">
        <f t="shared" si="36"/>
        <v>0</v>
      </c>
    </row>
    <row r="833" spans="46:46" x14ac:dyDescent="0.25">
      <c r="AT833">
        <f t="shared" si="36"/>
        <v>0</v>
      </c>
    </row>
    <row r="834" spans="46:46" x14ac:dyDescent="0.25">
      <c r="AT834">
        <f t="shared" si="36"/>
        <v>0</v>
      </c>
    </row>
    <row r="835" spans="46:46" x14ac:dyDescent="0.25">
      <c r="AT835">
        <f t="shared" si="36"/>
        <v>0</v>
      </c>
    </row>
    <row r="836" spans="46:46" x14ac:dyDescent="0.25">
      <c r="AT836">
        <f t="shared" si="36"/>
        <v>0</v>
      </c>
    </row>
    <row r="837" spans="46:46" x14ac:dyDescent="0.25">
      <c r="AT837">
        <f t="shared" si="36"/>
        <v>0</v>
      </c>
    </row>
    <row r="838" spans="46:46" x14ac:dyDescent="0.25">
      <c r="AT838">
        <f t="shared" si="36"/>
        <v>0</v>
      </c>
    </row>
    <row r="839" spans="46:46" x14ac:dyDescent="0.25">
      <c r="AT839">
        <f t="shared" si="36"/>
        <v>0</v>
      </c>
    </row>
    <row r="840" spans="46:46" x14ac:dyDescent="0.25">
      <c r="AT840">
        <f t="shared" si="36"/>
        <v>0</v>
      </c>
    </row>
    <row r="841" spans="46:46" x14ac:dyDescent="0.25">
      <c r="AT841">
        <f t="shared" si="36"/>
        <v>0</v>
      </c>
    </row>
    <row r="842" spans="46:46" x14ac:dyDescent="0.25">
      <c r="AT842">
        <f t="shared" si="36"/>
        <v>0</v>
      </c>
    </row>
    <row r="843" spans="46:46" x14ac:dyDescent="0.25">
      <c r="AT843">
        <f t="shared" si="36"/>
        <v>0</v>
      </c>
    </row>
    <row r="844" spans="46:46" x14ac:dyDescent="0.25">
      <c r="AT844">
        <f t="shared" si="36"/>
        <v>0</v>
      </c>
    </row>
    <row r="845" spans="46:46" x14ac:dyDescent="0.25">
      <c r="AT845">
        <f t="shared" si="36"/>
        <v>0</v>
      </c>
    </row>
    <row r="846" spans="46:46" x14ac:dyDescent="0.25">
      <c r="AT846">
        <f t="shared" si="36"/>
        <v>0</v>
      </c>
    </row>
    <row r="847" spans="46:46" x14ac:dyDescent="0.25">
      <c r="AT847">
        <f t="shared" si="36"/>
        <v>0</v>
      </c>
    </row>
    <row r="848" spans="46:46" x14ac:dyDescent="0.25">
      <c r="AT848">
        <f t="shared" si="36"/>
        <v>0</v>
      </c>
    </row>
    <row r="849" spans="46:46" x14ac:dyDescent="0.25">
      <c r="AT849">
        <f t="shared" si="36"/>
        <v>0</v>
      </c>
    </row>
    <row r="850" spans="46:46" x14ac:dyDescent="0.25">
      <c r="AT850">
        <f t="shared" si="36"/>
        <v>0</v>
      </c>
    </row>
    <row r="851" spans="46:46" x14ac:dyDescent="0.25">
      <c r="AT851">
        <f t="shared" si="36"/>
        <v>0</v>
      </c>
    </row>
    <row r="852" spans="46:46" x14ac:dyDescent="0.25">
      <c r="AT852">
        <f t="shared" si="36"/>
        <v>0</v>
      </c>
    </row>
    <row r="853" spans="46:46" x14ac:dyDescent="0.25">
      <c r="AT853">
        <f t="shared" ref="AT853:AT916" si="37">(AQ853*6)+(AR853*8)+(AS853*5)</f>
        <v>0</v>
      </c>
    </row>
    <row r="854" spans="46:46" x14ac:dyDescent="0.25">
      <c r="AT854">
        <f t="shared" si="37"/>
        <v>0</v>
      </c>
    </row>
    <row r="855" spans="46:46" x14ac:dyDescent="0.25">
      <c r="AT855">
        <f t="shared" si="37"/>
        <v>0</v>
      </c>
    </row>
    <row r="856" spans="46:46" x14ac:dyDescent="0.25">
      <c r="AT856">
        <f t="shared" si="37"/>
        <v>0</v>
      </c>
    </row>
    <row r="857" spans="46:46" x14ac:dyDescent="0.25">
      <c r="AT857">
        <f t="shared" si="37"/>
        <v>0</v>
      </c>
    </row>
    <row r="858" spans="46:46" x14ac:dyDescent="0.25">
      <c r="AT858">
        <f t="shared" si="37"/>
        <v>0</v>
      </c>
    </row>
    <row r="859" spans="46:46" x14ac:dyDescent="0.25">
      <c r="AT859">
        <f t="shared" si="37"/>
        <v>0</v>
      </c>
    </row>
    <row r="860" spans="46:46" x14ac:dyDescent="0.25">
      <c r="AT860">
        <f t="shared" si="37"/>
        <v>0</v>
      </c>
    </row>
    <row r="861" spans="46:46" x14ac:dyDescent="0.25">
      <c r="AT861">
        <f t="shared" si="37"/>
        <v>0</v>
      </c>
    </row>
    <row r="862" spans="46:46" x14ac:dyDescent="0.25">
      <c r="AT862">
        <f t="shared" si="37"/>
        <v>0</v>
      </c>
    </row>
    <row r="863" spans="46:46" x14ac:dyDescent="0.25">
      <c r="AT863">
        <f t="shared" si="37"/>
        <v>0</v>
      </c>
    </row>
    <row r="864" spans="46:46" x14ac:dyDescent="0.25">
      <c r="AT864">
        <f t="shared" si="37"/>
        <v>0</v>
      </c>
    </row>
    <row r="865" spans="46:46" x14ac:dyDescent="0.25">
      <c r="AT865">
        <f t="shared" si="37"/>
        <v>0</v>
      </c>
    </row>
    <row r="866" spans="46:46" x14ac:dyDescent="0.25">
      <c r="AT866">
        <f t="shared" si="37"/>
        <v>0</v>
      </c>
    </row>
    <row r="867" spans="46:46" x14ac:dyDescent="0.25">
      <c r="AT867">
        <f t="shared" si="37"/>
        <v>0</v>
      </c>
    </row>
    <row r="868" spans="46:46" x14ac:dyDescent="0.25">
      <c r="AT868">
        <f t="shared" si="37"/>
        <v>0</v>
      </c>
    </row>
    <row r="869" spans="46:46" x14ac:dyDescent="0.25">
      <c r="AT869">
        <f t="shared" si="37"/>
        <v>0</v>
      </c>
    </row>
    <row r="870" spans="46:46" x14ac:dyDescent="0.25">
      <c r="AT870">
        <f t="shared" si="37"/>
        <v>0</v>
      </c>
    </row>
    <row r="871" spans="46:46" x14ac:dyDescent="0.25">
      <c r="AT871">
        <f t="shared" si="37"/>
        <v>0</v>
      </c>
    </row>
    <row r="872" spans="46:46" x14ac:dyDescent="0.25">
      <c r="AT872">
        <f t="shared" si="37"/>
        <v>0</v>
      </c>
    </row>
    <row r="873" spans="46:46" x14ac:dyDescent="0.25">
      <c r="AT873">
        <f t="shared" si="37"/>
        <v>0</v>
      </c>
    </row>
    <row r="874" spans="46:46" x14ac:dyDescent="0.25">
      <c r="AT874">
        <f t="shared" si="37"/>
        <v>0</v>
      </c>
    </row>
    <row r="875" spans="46:46" x14ac:dyDescent="0.25">
      <c r="AT875">
        <f t="shared" si="37"/>
        <v>0</v>
      </c>
    </row>
    <row r="876" spans="46:46" x14ac:dyDescent="0.25">
      <c r="AT876">
        <f t="shared" si="37"/>
        <v>0</v>
      </c>
    </row>
    <row r="877" spans="46:46" x14ac:dyDescent="0.25">
      <c r="AT877">
        <f t="shared" si="37"/>
        <v>0</v>
      </c>
    </row>
    <row r="878" spans="46:46" x14ac:dyDescent="0.25">
      <c r="AT878">
        <f t="shared" si="37"/>
        <v>0</v>
      </c>
    </row>
    <row r="879" spans="46:46" x14ac:dyDescent="0.25">
      <c r="AT879">
        <f t="shared" si="37"/>
        <v>0</v>
      </c>
    </row>
    <row r="880" spans="46:46" x14ac:dyDescent="0.25">
      <c r="AT880">
        <f t="shared" si="37"/>
        <v>0</v>
      </c>
    </row>
    <row r="881" spans="46:46" x14ac:dyDescent="0.25">
      <c r="AT881">
        <f t="shared" si="37"/>
        <v>0</v>
      </c>
    </row>
    <row r="882" spans="46:46" x14ac:dyDescent="0.25">
      <c r="AT882">
        <f t="shared" si="37"/>
        <v>0</v>
      </c>
    </row>
    <row r="883" spans="46:46" x14ac:dyDescent="0.25">
      <c r="AT883">
        <f t="shared" si="37"/>
        <v>0</v>
      </c>
    </row>
    <row r="884" spans="46:46" x14ac:dyDescent="0.25">
      <c r="AT884">
        <f t="shared" si="37"/>
        <v>0</v>
      </c>
    </row>
    <row r="885" spans="46:46" x14ac:dyDescent="0.25">
      <c r="AT885">
        <f t="shared" si="37"/>
        <v>0</v>
      </c>
    </row>
    <row r="886" spans="46:46" x14ac:dyDescent="0.25">
      <c r="AT886">
        <f t="shared" si="37"/>
        <v>0</v>
      </c>
    </row>
    <row r="887" spans="46:46" x14ac:dyDescent="0.25">
      <c r="AT887">
        <f t="shared" si="37"/>
        <v>0</v>
      </c>
    </row>
    <row r="888" spans="46:46" x14ac:dyDescent="0.25">
      <c r="AT888">
        <f t="shared" si="37"/>
        <v>0</v>
      </c>
    </row>
    <row r="889" spans="46:46" x14ac:dyDescent="0.25">
      <c r="AT889">
        <f t="shared" si="37"/>
        <v>0</v>
      </c>
    </row>
    <row r="890" spans="46:46" x14ac:dyDescent="0.25">
      <c r="AT890">
        <f t="shared" si="37"/>
        <v>0</v>
      </c>
    </row>
    <row r="891" spans="46:46" x14ac:dyDescent="0.25">
      <c r="AT891">
        <f t="shared" si="37"/>
        <v>0</v>
      </c>
    </row>
    <row r="892" spans="46:46" x14ac:dyDescent="0.25">
      <c r="AT892">
        <f t="shared" si="37"/>
        <v>0</v>
      </c>
    </row>
    <row r="893" spans="46:46" x14ac:dyDescent="0.25">
      <c r="AT893">
        <f t="shared" si="37"/>
        <v>0</v>
      </c>
    </row>
    <row r="894" spans="46:46" x14ac:dyDescent="0.25">
      <c r="AT894">
        <f t="shared" si="37"/>
        <v>0</v>
      </c>
    </row>
    <row r="895" spans="46:46" x14ac:dyDescent="0.25">
      <c r="AT895">
        <f t="shared" si="37"/>
        <v>0</v>
      </c>
    </row>
    <row r="896" spans="46:46" x14ac:dyDescent="0.25">
      <c r="AT896">
        <f t="shared" si="37"/>
        <v>0</v>
      </c>
    </row>
    <row r="897" spans="46:46" x14ac:dyDescent="0.25">
      <c r="AT897">
        <f t="shared" si="37"/>
        <v>0</v>
      </c>
    </row>
    <row r="898" spans="46:46" x14ac:dyDescent="0.25">
      <c r="AT898">
        <f t="shared" si="37"/>
        <v>0</v>
      </c>
    </row>
    <row r="899" spans="46:46" x14ac:dyDescent="0.25">
      <c r="AT899">
        <f t="shared" si="37"/>
        <v>0</v>
      </c>
    </row>
    <row r="900" spans="46:46" x14ac:dyDescent="0.25">
      <c r="AT900">
        <f t="shared" si="37"/>
        <v>0</v>
      </c>
    </row>
    <row r="901" spans="46:46" x14ac:dyDescent="0.25">
      <c r="AT901">
        <f t="shared" si="37"/>
        <v>0</v>
      </c>
    </row>
    <row r="902" spans="46:46" x14ac:dyDescent="0.25">
      <c r="AT902">
        <f t="shared" si="37"/>
        <v>0</v>
      </c>
    </row>
    <row r="903" spans="46:46" x14ac:dyDescent="0.25">
      <c r="AT903">
        <f t="shared" si="37"/>
        <v>0</v>
      </c>
    </row>
    <row r="904" spans="46:46" x14ac:dyDescent="0.25">
      <c r="AT904">
        <f t="shared" si="37"/>
        <v>0</v>
      </c>
    </row>
    <row r="905" spans="46:46" x14ac:dyDescent="0.25">
      <c r="AT905">
        <f t="shared" si="37"/>
        <v>0</v>
      </c>
    </row>
    <row r="906" spans="46:46" x14ac:dyDescent="0.25">
      <c r="AT906">
        <f t="shared" si="37"/>
        <v>0</v>
      </c>
    </row>
    <row r="907" spans="46:46" x14ac:dyDescent="0.25">
      <c r="AT907">
        <f t="shared" si="37"/>
        <v>0</v>
      </c>
    </row>
    <row r="908" spans="46:46" x14ac:dyDescent="0.25">
      <c r="AT908">
        <f t="shared" si="37"/>
        <v>0</v>
      </c>
    </row>
    <row r="909" spans="46:46" x14ac:dyDescent="0.25">
      <c r="AT909">
        <f t="shared" si="37"/>
        <v>0</v>
      </c>
    </row>
    <row r="910" spans="46:46" x14ac:dyDescent="0.25">
      <c r="AT910">
        <f t="shared" si="37"/>
        <v>0</v>
      </c>
    </row>
    <row r="911" spans="46:46" x14ac:dyDescent="0.25">
      <c r="AT911">
        <f t="shared" si="37"/>
        <v>0</v>
      </c>
    </row>
    <row r="912" spans="46:46" x14ac:dyDescent="0.25">
      <c r="AT912">
        <f t="shared" si="37"/>
        <v>0</v>
      </c>
    </row>
    <row r="913" spans="46:46" x14ac:dyDescent="0.25">
      <c r="AT913">
        <f t="shared" si="37"/>
        <v>0</v>
      </c>
    </row>
    <row r="914" spans="46:46" x14ac:dyDescent="0.25">
      <c r="AT914">
        <f t="shared" si="37"/>
        <v>0</v>
      </c>
    </row>
    <row r="915" spans="46:46" x14ac:dyDescent="0.25">
      <c r="AT915">
        <f t="shared" si="37"/>
        <v>0</v>
      </c>
    </row>
    <row r="916" spans="46:46" x14ac:dyDescent="0.25">
      <c r="AT916">
        <f t="shared" si="37"/>
        <v>0</v>
      </c>
    </row>
    <row r="917" spans="46:46" x14ac:dyDescent="0.25">
      <c r="AT917">
        <f t="shared" ref="AT917:AT963" si="38">(AQ917*6)+(AR917*8)+(AS917*5)</f>
        <v>0</v>
      </c>
    </row>
    <row r="918" spans="46:46" x14ac:dyDescent="0.25">
      <c r="AT918">
        <f t="shared" si="38"/>
        <v>0</v>
      </c>
    </row>
    <row r="919" spans="46:46" x14ac:dyDescent="0.25">
      <c r="AT919">
        <f t="shared" si="38"/>
        <v>0</v>
      </c>
    </row>
    <row r="920" spans="46:46" x14ac:dyDescent="0.25">
      <c r="AT920">
        <f t="shared" si="38"/>
        <v>0</v>
      </c>
    </row>
    <row r="921" spans="46:46" x14ac:dyDescent="0.25">
      <c r="AT921">
        <f t="shared" si="38"/>
        <v>0</v>
      </c>
    </row>
    <row r="922" spans="46:46" x14ac:dyDescent="0.25">
      <c r="AT922">
        <f t="shared" si="38"/>
        <v>0</v>
      </c>
    </row>
    <row r="923" spans="46:46" x14ac:dyDescent="0.25">
      <c r="AT923">
        <f t="shared" si="38"/>
        <v>0</v>
      </c>
    </row>
    <row r="924" spans="46:46" x14ac:dyDescent="0.25">
      <c r="AT924">
        <f t="shared" si="38"/>
        <v>0</v>
      </c>
    </row>
    <row r="925" spans="46:46" x14ac:dyDescent="0.25">
      <c r="AT925">
        <f t="shared" si="38"/>
        <v>0</v>
      </c>
    </row>
    <row r="926" spans="46:46" x14ac:dyDescent="0.25">
      <c r="AT926">
        <f t="shared" si="38"/>
        <v>0</v>
      </c>
    </row>
    <row r="927" spans="46:46" x14ac:dyDescent="0.25">
      <c r="AT927">
        <f t="shared" si="38"/>
        <v>0</v>
      </c>
    </row>
    <row r="928" spans="46:46" x14ac:dyDescent="0.25">
      <c r="AT928">
        <f t="shared" si="38"/>
        <v>0</v>
      </c>
    </row>
    <row r="929" spans="46:46" x14ac:dyDescent="0.25">
      <c r="AT929">
        <f t="shared" si="38"/>
        <v>0</v>
      </c>
    </row>
    <row r="930" spans="46:46" x14ac:dyDescent="0.25">
      <c r="AT930">
        <f t="shared" si="38"/>
        <v>0</v>
      </c>
    </row>
    <row r="931" spans="46:46" x14ac:dyDescent="0.25">
      <c r="AT931">
        <f t="shared" si="38"/>
        <v>0</v>
      </c>
    </row>
    <row r="932" spans="46:46" x14ac:dyDescent="0.25">
      <c r="AT932">
        <f t="shared" si="38"/>
        <v>0</v>
      </c>
    </row>
    <row r="933" spans="46:46" x14ac:dyDescent="0.25">
      <c r="AT933">
        <f t="shared" si="38"/>
        <v>0</v>
      </c>
    </row>
    <row r="934" spans="46:46" x14ac:dyDescent="0.25">
      <c r="AT934">
        <f t="shared" si="38"/>
        <v>0</v>
      </c>
    </row>
    <row r="935" spans="46:46" x14ac:dyDescent="0.25">
      <c r="AT935">
        <f t="shared" si="38"/>
        <v>0</v>
      </c>
    </row>
    <row r="936" spans="46:46" x14ac:dyDescent="0.25">
      <c r="AT936">
        <f t="shared" si="38"/>
        <v>0</v>
      </c>
    </row>
    <row r="937" spans="46:46" x14ac:dyDescent="0.25">
      <c r="AT937">
        <f t="shared" si="38"/>
        <v>0</v>
      </c>
    </row>
    <row r="938" spans="46:46" x14ac:dyDescent="0.25">
      <c r="AT938">
        <f t="shared" si="38"/>
        <v>0</v>
      </c>
    </row>
    <row r="939" spans="46:46" x14ac:dyDescent="0.25">
      <c r="AT939">
        <f t="shared" si="38"/>
        <v>0</v>
      </c>
    </row>
    <row r="940" spans="46:46" x14ac:dyDescent="0.25">
      <c r="AT940">
        <f t="shared" si="38"/>
        <v>0</v>
      </c>
    </row>
    <row r="941" spans="46:46" x14ac:dyDescent="0.25">
      <c r="AT941">
        <f t="shared" si="38"/>
        <v>0</v>
      </c>
    </row>
    <row r="942" spans="46:46" x14ac:dyDescent="0.25">
      <c r="AT942">
        <f t="shared" si="38"/>
        <v>0</v>
      </c>
    </row>
    <row r="943" spans="46:46" x14ac:dyDescent="0.25">
      <c r="AT943">
        <f t="shared" si="38"/>
        <v>0</v>
      </c>
    </row>
    <row r="944" spans="46:46" x14ac:dyDescent="0.25">
      <c r="AT944">
        <f t="shared" si="38"/>
        <v>0</v>
      </c>
    </row>
    <row r="945" spans="46:46" x14ac:dyDescent="0.25">
      <c r="AT945">
        <f t="shared" si="38"/>
        <v>0</v>
      </c>
    </row>
    <row r="946" spans="46:46" x14ac:dyDescent="0.25">
      <c r="AT946">
        <f t="shared" si="38"/>
        <v>0</v>
      </c>
    </row>
    <row r="947" spans="46:46" x14ac:dyDescent="0.25">
      <c r="AT947">
        <f t="shared" si="38"/>
        <v>0</v>
      </c>
    </row>
    <row r="948" spans="46:46" x14ac:dyDescent="0.25">
      <c r="AT948">
        <f t="shared" si="38"/>
        <v>0</v>
      </c>
    </row>
    <row r="949" spans="46:46" x14ac:dyDescent="0.25">
      <c r="AT949">
        <f t="shared" si="38"/>
        <v>0</v>
      </c>
    </row>
    <row r="950" spans="46:46" x14ac:dyDescent="0.25">
      <c r="AT950">
        <f t="shared" si="38"/>
        <v>0</v>
      </c>
    </row>
    <row r="951" spans="46:46" x14ac:dyDescent="0.25">
      <c r="AT951">
        <f t="shared" si="38"/>
        <v>0</v>
      </c>
    </row>
    <row r="952" spans="46:46" x14ac:dyDescent="0.25">
      <c r="AT952">
        <f t="shared" si="38"/>
        <v>0</v>
      </c>
    </row>
    <row r="953" spans="46:46" x14ac:dyDescent="0.25">
      <c r="AT953">
        <f t="shared" si="38"/>
        <v>0</v>
      </c>
    </row>
    <row r="954" spans="46:46" x14ac:dyDescent="0.25">
      <c r="AT954">
        <f t="shared" si="38"/>
        <v>0</v>
      </c>
    </row>
    <row r="955" spans="46:46" x14ac:dyDescent="0.25">
      <c r="AT955">
        <f t="shared" si="38"/>
        <v>0</v>
      </c>
    </row>
    <row r="956" spans="46:46" x14ac:dyDescent="0.25">
      <c r="AT956">
        <f t="shared" si="38"/>
        <v>0</v>
      </c>
    </row>
    <row r="957" spans="46:46" x14ac:dyDescent="0.25">
      <c r="AT957">
        <f t="shared" si="38"/>
        <v>0</v>
      </c>
    </row>
    <row r="958" spans="46:46" x14ac:dyDescent="0.25">
      <c r="AT958">
        <f t="shared" si="38"/>
        <v>0</v>
      </c>
    </row>
    <row r="959" spans="46:46" x14ac:dyDescent="0.25">
      <c r="AT959">
        <f t="shared" si="38"/>
        <v>0</v>
      </c>
    </row>
    <row r="960" spans="46:46" x14ac:dyDescent="0.25">
      <c r="AT960">
        <f t="shared" si="38"/>
        <v>0</v>
      </c>
    </row>
    <row r="961" spans="46:46" x14ac:dyDescent="0.25">
      <c r="AT961">
        <f t="shared" si="38"/>
        <v>0</v>
      </c>
    </row>
    <row r="962" spans="46:46" x14ac:dyDescent="0.25">
      <c r="AT962">
        <f t="shared" si="38"/>
        <v>0</v>
      </c>
    </row>
    <row r="963" spans="46:46" x14ac:dyDescent="0.25">
      <c r="AT963">
        <f t="shared" si="3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2018-01-07T17:18:07Z</dcterms:modified>
</cp:coreProperties>
</file>