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<sst xmlns="http://schemas.openxmlformats.org/spreadsheetml/2006/main" count="251" uniqueCount="145">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</sst>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D14" sqref="D14"/>
    </sheetView>
  </sheetViews>
  <sheetFormatPr baseColWidth="10" defaultRowHeight="15" x14ac:dyDescent="0.25"/>
  <cols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3113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4011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37224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273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K7" s="30"/>
      <c r="L7" s="30"/>
      <c r="M7" s="30"/>
      <c r="N7" s="30"/>
      <c r="O7" s="76" t="s">
        <v>90</v>
      </c>
      <c r="P7" s="78">
        <f>SUM(R7,N6)</f>
        <v>273</v>
      </c>
      <c r="Q7" s="75"/>
      <c r="R7" s="74">
        <f>(SUM(X11:X499))-(SUM(K11:K499))</f>
        <v>0</v>
      </c>
      <c r="S7" s="116"/>
      <c r="T7" s="118">
        <f>E9</f>
        <v>12160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12160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32940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/>
      <c r="AC13" s="41">
        <f>(SUM(AD13,AE13))-AG13</f>
        <v>0</v>
      </c>
      <c r="AD13" s="50"/>
      <c r="AE13" s="50"/>
      <c r="AG13" s="51">
        <f t="shared" si="0"/>
        <v>0</v>
      </c>
      <c r="AI13" s="100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10"/>
      <c r="BB13">
        <f t="shared" si="4"/>
        <v>0</v>
      </c>
    </row>
    <row r="14" spans="1:60" x14ac:dyDescent="0.25">
      <c r="A14" s="120" t="s">
        <v>140</v>
      </c>
      <c r="B14" t="s">
        <v>141</v>
      </c>
      <c r="C14">
        <v>10000</v>
      </c>
      <c r="E14">
        <f t="shared" si="6"/>
        <v>10000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/>
      <c r="AC14" s="41">
        <f t="shared" si="3"/>
        <v>0</v>
      </c>
      <c r="AD14" s="50"/>
      <c r="AE14" s="50"/>
      <c r="AG14" s="51">
        <f t="shared" si="0"/>
        <v>0</v>
      </c>
      <c r="AI14" s="100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E15">
        <f t="shared" si="6"/>
        <v>0</v>
      </c>
      <c r="G15" s="99"/>
      <c r="H15" s="56"/>
      <c r="I15" s="56"/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100</v>
      </c>
      <c r="X15" s="37"/>
      <c r="Z15" s="47">
        <v>43119</v>
      </c>
      <c r="AA15" s="48" t="s">
        <v>69</v>
      </c>
      <c r="AB15" s="72"/>
      <c r="AC15" s="41">
        <f t="shared" si="3"/>
        <v>0</v>
      </c>
      <c r="AD15" s="50"/>
      <c r="AE15" s="50"/>
      <c r="AG15" s="51">
        <f t="shared" si="0"/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5"/>
      <c r="U16" s="35"/>
      <c r="V16" s="35"/>
      <c r="W16" s="37"/>
      <c r="X16" s="37"/>
      <c r="Z16" s="47">
        <v>43120</v>
      </c>
      <c r="AA16" s="48" t="s">
        <v>70</v>
      </c>
      <c r="AB16" s="49"/>
      <c r="AC16" s="41">
        <f t="shared" si="3"/>
        <v>0</v>
      </c>
      <c r="AD16" s="50"/>
      <c r="AE16" s="50"/>
      <c r="AG16" s="68">
        <f t="shared" si="0"/>
        <v>0</v>
      </c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0</v>
      </c>
      <c r="AV16" s="56"/>
      <c r="AW16" s="56"/>
      <c r="AX16" s="56"/>
      <c r="AY16" s="56"/>
      <c r="AZ16" s="56">
        <f t="shared" si="2"/>
        <v>0</v>
      </c>
      <c r="BA16" s="56"/>
      <c r="BB16">
        <f t="shared" si="4"/>
        <v>0</v>
      </c>
    </row>
    <row r="17" spans="5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/>
      <c r="U17" s="35"/>
      <c r="V17" s="35"/>
      <c r="W17" s="37"/>
      <c r="X17" s="37"/>
      <c r="Z17" s="47">
        <v>43121</v>
      </c>
      <c r="AA17" s="48" t="s">
        <v>71</v>
      </c>
      <c r="AB17" s="49"/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5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/>
      <c r="U18" s="35"/>
      <c r="V18" s="35"/>
      <c r="W18" s="37"/>
      <c r="X18" s="37"/>
      <c r="Z18" s="47">
        <v>43122</v>
      </c>
      <c r="AA18" s="48" t="s">
        <v>72</v>
      </c>
      <c r="AB18" s="49"/>
      <c r="AC18" s="69">
        <f t="shared" si="3"/>
        <v>0</v>
      </c>
      <c r="AD18" s="50"/>
      <c r="AE18" s="50"/>
      <c r="AG18" s="51">
        <f t="shared" si="0"/>
        <v>0</v>
      </c>
      <c r="AI18" s="56"/>
      <c r="AJ18" s="100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0</v>
      </c>
      <c r="AV18" s="56"/>
      <c r="AW18" s="56"/>
      <c r="AX18" s="56"/>
      <c r="AY18" s="56"/>
      <c r="AZ18" s="56">
        <f>(AW18*8)+(AY18*5)</f>
        <v>0</v>
      </c>
      <c r="BA18" s="56"/>
      <c r="BB18">
        <f t="shared" si="4"/>
        <v>0</v>
      </c>
    </row>
    <row r="19" spans="5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/>
      <c r="U19" s="35"/>
      <c r="V19" s="35"/>
      <c r="W19" s="37"/>
      <c r="X19" s="37"/>
      <c r="Z19" s="47">
        <v>43123</v>
      </c>
      <c r="AA19" s="48" t="s">
        <v>68</v>
      </c>
      <c r="AB19" s="49"/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5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/>
      <c r="AC20" s="41">
        <f t="shared" si="3"/>
        <v>0</v>
      </c>
      <c r="AD20" s="50"/>
      <c r="AE20" s="50"/>
      <c r="AG20" s="51">
        <f t="shared" si="0"/>
        <v>0</v>
      </c>
      <c r="AI20" s="56"/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0</v>
      </c>
      <c r="AV20" s="56"/>
      <c r="AW20" s="56"/>
      <c r="AX20" s="109"/>
      <c r="AY20" s="109"/>
      <c r="AZ20" s="56">
        <f>(AW20*6)+(AX20*8)+(AY20*5)</f>
        <v>0</v>
      </c>
      <c r="BA20" s="56"/>
      <c r="BB20">
        <f t="shared" si="4"/>
        <v>0</v>
      </c>
    </row>
    <row r="21" spans="5:60" x14ac:dyDescent="0.25"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/>
      <c r="AC21" s="41">
        <f t="shared" si="3"/>
        <v>0</v>
      </c>
      <c r="AD21" s="50"/>
      <c r="AE21" s="70"/>
      <c r="AG21" s="51">
        <f t="shared" si="0"/>
        <v>0</v>
      </c>
      <c r="AI21" s="56"/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9"/>
      <c r="AZ21" s="56">
        <f t="shared" ref="AZ21:AZ84" si="7">(AW21*6)+(AX21*8)+(AY21*5)</f>
        <v>0</v>
      </c>
      <c r="BA21" s="56"/>
      <c r="BB21">
        <f t="shared" si="4"/>
        <v>0</v>
      </c>
    </row>
    <row r="22" spans="5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5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5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4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5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5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5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5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5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5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5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5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6000</v>
      </c>
      <c r="Q33" s="22"/>
      <c r="R33" s="20">
        <f t="shared" si="8"/>
        <v>6000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2018-01-17T04:34:11Z</dcterms:modified>
</cp:coreProperties>
</file>