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CE67C34C-C2B8-442D-9562-2CA3010DA2D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U14" i="2" l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T30" i="2" s="1"/>
  <c r="U30" i="2" s="1"/>
  <c r="S29" i="2"/>
  <c r="T29" i="2"/>
  <c r="U29" i="2" s="1"/>
  <c r="S28" i="2"/>
  <c r="S27" i="2"/>
  <c r="S26" i="2"/>
  <c r="T26" i="2" s="1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T9" i="2" s="1"/>
  <c r="U9" i="2" s="1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<sst xmlns="http://schemas.openxmlformats.org/spreadsheetml/2006/main" count="245" uniqueCount="115">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</sst>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4" borderId="63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4"/>
      <c r="B1" s="175"/>
      <c r="C1" s="203" t="s">
        <v>0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5"/>
      <c r="Q1" s="189"/>
      <c r="R1" s="190"/>
      <c r="S1" s="190"/>
      <c r="T1" s="191"/>
    </row>
    <row r="2" spans="1:23" ht="15" customHeight="1" x14ac:dyDescent="0.25">
      <c r="A2" s="168"/>
      <c r="B2" s="176"/>
      <c r="C2" s="206" t="s">
        <v>1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  <c r="Q2" s="192"/>
      <c r="R2" s="193"/>
      <c r="S2" s="193"/>
      <c r="T2" s="194"/>
    </row>
    <row r="3" spans="1:23" ht="18" customHeight="1" x14ac:dyDescent="0.25">
      <c r="A3" s="168"/>
      <c r="B3" s="176"/>
      <c r="C3" s="198" t="s">
        <v>2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200"/>
      <c r="Q3" s="192"/>
      <c r="R3" s="193"/>
      <c r="S3" s="193"/>
      <c r="T3" s="194"/>
    </row>
    <row r="4" spans="1:23" ht="15.75" customHeight="1" x14ac:dyDescent="0.25">
      <c r="A4" s="168"/>
      <c r="B4" s="176"/>
      <c r="C4" s="185" t="s">
        <v>3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  <c r="Q4" s="195"/>
      <c r="R4" s="196"/>
      <c r="S4" s="196"/>
      <c r="T4" s="197"/>
    </row>
    <row r="5" spans="1:23" ht="24" customHeight="1" x14ac:dyDescent="0.2">
      <c r="A5" s="177"/>
      <c r="B5" s="178"/>
      <c r="C5" s="188" t="s">
        <v>7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7"/>
    </row>
    <row r="6" spans="1:23" ht="13.5" customHeight="1" x14ac:dyDescent="0.2">
      <c r="A6" s="167" t="s">
        <v>9</v>
      </c>
      <c r="B6" s="169" t="s">
        <v>11</v>
      </c>
      <c r="C6" s="207" t="s">
        <v>14</v>
      </c>
      <c r="D6" s="186"/>
      <c r="E6" s="186"/>
      <c r="F6" s="186"/>
      <c r="G6" s="186"/>
      <c r="H6" s="186"/>
      <c r="I6" s="186"/>
      <c r="J6" s="186"/>
      <c r="K6" s="186"/>
      <c r="L6" s="202"/>
      <c r="M6" s="171" t="s">
        <v>15</v>
      </c>
      <c r="N6" s="172"/>
      <c r="O6" s="173"/>
      <c r="P6" s="171" t="s">
        <v>17</v>
      </c>
      <c r="Q6" s="173"/>
      <c r="R6" s="201" t="s">
        <v>18</v>
      </c>
      <c r="S6" s="202"/>
      <c r="T6" s="184" t="s">
        <v>19</v>
      </c>
      <c r="U6" s="182" t="s">
        <v>20</v>
      </c>
      <c r="V6" s="179" t="s">
        <v>21</v>
      </c>
      <c r="W6" s="180" t="s">
        <v>22</v>
      </c>
    </row>
    <row r="7" spans="1:23" ht="24.75" customHeight="1" x14ac:dyDescent="0.2">
      <c r="A7" s="168"/>
      <c r="B7" s="170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7"/>
      <c r="U7" s="183"/>
      <c r="V7" s="170"/>
      <c r="W7" s="181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3" zoomScale="80" zoomScaleNormal="80" workbookViewId="0">
      <selection activeCell="M15" sqref="M15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7"/>
      <c r="B1" s="215"/>
      <c r="C1" s="1"/>
      <c r="D1" s="203" t="s">
        <v>0</v>
      </c>
      <c r="E1" s="204"/>
      <c r="F1" s="204"/>
      <c r="G1" s="204"/>
      <c r="H1" s="204"/>
      <c r="I1" s="204"/>
      <c r="J1" s="204"/>
      <c r="K1" s="204"/>
      <c r="L1" s="204"/>
      <c r="M1" s="204"/>
      <c r="N1" s="190"/>
      <c r="O1" s="204"/>
      <c r="P1" s="2"/>
      <c r="Q1" s="213"/>
      <c r="R1" s="214"/>
      <c r="S1" s="214"/>
      <c r="T1" s="214"/>
      <c r="U1" s="215"/>
      <c r="V1" s="3"/>
      <c r="W1" s="3"/>
      <c r="X1" s="3"/>
      <c r="Y1" s="3"/>
    </row>
    <row r="2" spans="1:25" ht="15" customHeight="1" x14ac:dyDescent="0.25">
      <c r="A2" s="192"/>
      <c r="B2" s="176"/>
      <c r="C2" s="4"/>
      <c r="D2" s="206" t="s">
        <v>1</v>
      </c>
      <c r="E2" s="199"/>
      <c r="F2" s="199"/>
      <c r="G2" s="199"/>
      <c r="H2" s="199"/>
      <c r="I2" s="199"/>
      <c r="J2" s="199"/>
      <c r="K2" s="199"/>
      <c r="L2" s="199"/>
      <c r="M2" s="199"/>
      <c r="N2" s="192"/>
      <c r="O2" s="199"/>
      <c r="P2" s="2"/>
      <c r="Q2" s="192"/>
      <c r="R2" s="193"/>
      <c r="S2" s="193"/>
      <c r="T2" s="193"/>
      <c r="U2" s="176"/>
      <c r="V2" s="3"/>
      <c r="W2" s="3"/>
      <c r="X2" s="3"/>
      <c r="Y2" s="3"/>
    </row>
    <row r="3" spans="1:25" ht="18" customHeight="1" x14ac:dyDescent="0.25">
      <c r="A3" s="192"/>
      <c r="B3" s="176"/>
      <c r="C3" s="4"/>
      <c r="D3" s="198" t="s">
        <v>2</v>
      </c>
      <c r="E3" s="199"/>
      <c r="F3" s="199"/>
      <c r="G3" s="199"/>
      <c r="H3" s="199"/>
      <c r="I3" s="199"/>
      <c r="J3" s="199"/>
      <c r="K3" s="199"/>
      <c r="L3" s="199"/>
      <c r="M3" s="199"/>
      <c r="N3" s="192"/>
      <c r="O3" s="199"/>
      <c r="P3" s="5"/>
      <c r="Q3" s="192"/>
      <c r="R3" s="193"/>
      <c r="S3" s="193"/>
      <c r="T3" s="193"/>
      <c r="U3" s="176"/>
      <c r="V3" s="3"/>
      <c r="W3" s="3"/>
      <c r="X3" s="3"/>
      <c r="Y3" s="3"/>
    </row>
    <row r="4" spans="1:25" ht="15.75" customHeight="1" thickBot="1" x14ac:dyDescent="0.3">
      <c r="A4" s="192"/>
      <c r="B4" s="176"/>
      <c r="C4" s="4"/>
      <c r="D4" s="185" t="s">
        <v>4</v>
      </c>
      <c r="E4" s="186"/>
      <c r="F4" s="186"/>
      <c r="G4" s="186"/>
      <c r="H4" s="186"/>
      <c r="I4" s="186"/>
      <c r="J4" s="186"/>
      <c r="K4" s="186"/>
      <c r="L4" s="186"/>
      <c r="M4" s="186"/>
      <c r="N4" s="208"/>
      <c r="O4" s="186"/>
      <c r="P4" s="6"/>
      <c r="Q4" s="195"/>
      <c r="R4" s="196"/>
      <c r="S4" s="196"/>
      <c r="T4" s="196"/>
      <c r="U4" s="178"/>
      <c r="V4" s="3"/>
      <c r="W4" s="3"/>
      <c r="X4" s="3"/>
      <c r="Y4" s="3"/>
    </row>
    <row r="5" spans="1:25" ht="38.25" customHeight="1" thickBot="1" x14ac:dyDescent="0.25">
      <c r="A5" s="195"/>
      <c r="B5" s="178"/>
      <c r="C5" s="7" t="s">
        <v>5</v>
      </c>
      <c r="D5" s="220" t="s">
        <v>10</v>
      </c>
      <c r="E5" s="186"/>
      <c r="F5" s="186"/>
      <c r="G5" s="186"/>
      <c r="H5" s="186"/>
      <c r="I5" s="186"/>
      <c r="J5" s="186"/>
      <c r="K5" s="186"/>
      <c r="L5" s="186"/>
      <c r="M5" s="186"/>
      <c r="N5" s="208"/>
      <c r="O5" s="186"/>
      <c r="P5" s="186"/>
      <c r="Q5" s="186"/>
      <c r="R5" s="186"/>
      <c r="S5" s="186"/>
      <c r="T5" s="202"/>
      <c r="U5" s="210" t="s">
        <v>13</v>
      </c>
      <c r="V5" s="3"/>
      <c r="W5" s="3"/>
      <c r="X5" s="3"/>
      <c r="Y5" s="3"/>
    </row>
    <row r="6" spans="1:25" ht="26.25" customHeight="1" thickBot="1" x14ac:dyDescent="0.25">
      <c r="A6" s="218" t="s">
        <v>9</v>
      </c>
      <c r="B6" s="169" t="s">
        <v>11</v>
      </c>
      <c r="C6" s="219" t="s">
        <v>12</v>
      </c>
      <c r="D6" s="207" t="s">
        <v>14</v>
      </c>
      <c r="E6" s="186"/>
      <c r="F6" s="186"/>
      <c r="G6" s="186"/>
      <c r="H6" s="186"/>
      <c r="I6" s="186"/>
      <c r="J6" s="186"/>
      <c r="K6" s="186"/>
      <c r="L6" s="202"/>
      <c r="M6" s="171" t="s">
        <v>103</v>
      </c>
      <c r="N6" s="221"/>
      <c r="O6" s="173"/>
      <c r="P6" s="171" t="s">
        <v>102</v>
      </c>
      <c r="Q6" s="173"/>
      <c r="R6" s="201" t="s">
        <v>18</v>
      </c>
      <c r="S6" s="202"/>
      <c r="T6" s="216" t="s">
        <v>19</v>
      </c>
      <c r="U6" s="211"/>
      <c r="V6" s="3"/>
      <c r="W6" s="3"/>
      <c r="X6" s="3"/>
      <c r="Y6" s="3"/>
    </row>
    <row r="7" spans="1:25" ht="24.75" customHeight="1" thickBot="1" x14ac:dyDescent="0.25">
      <c r="A7" s="196"/>
      <c r="B7" s="170"/>
      <c r="C7" s="212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12"/>
      <c r="U7" s="212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163">
        <v>0</v>
      </c>
      <c r="S8" s="44">
        <f>R8*0.5</f>
        <v>0</v>
      </c>
      <c r="T8" s="37">
        <f t="shared" ref="T8:T31" si="0">SUM(O8,Q8,S8)</f>
        <v>3.6499999999999995</v>
      </c>
      <c r="U8" s="47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48"/>
      <c r="G9" s="51"/>
      <c r="H9" s="54"/>
      <c r="I9" s="149">
        <v>1</v>
      </c>
      <c r="J9" s="149">
        <v>1</v>
      </c>
      <c r="K9" s="50"/>
      <c r="L9" s="154">
        <f t="shared" ref="L9:L31" si="2">8-SUM(D9:K9)</f>
        <v>4</v>
      </c>
      <c r="M9" s="148">
        <v>8</v>
      </c>
      <c r="N9" s="148">
        <v>9</v>
      </c>
      <c r="O9" s="155">
        <f t="shared" ref="O9:O31" si="3">AVERAGE(M9,N9)*0.35</f>
        <v>2.9749999999999996</v>
      </c>
      <c r="P9" s="161">
        <v>5</v>
      </c>
      <c r="Q9" s="37">
        <f t="shared" ref="Q9:Q31" si="4">(AVERAGE(P9))*0.15</f>
        <v>0.75</v>
      </c>
      <c r="R9" s="162">
        <v>6</v>
      </c>
      <c r="S9" s="44">
        <f t="shared" ref="S9:S31" si="5">R9*0.5</f>
        <v>3</v>
      </c>
      <c r="T9" s="37">
        <f t="shared" si="0"/>
        <v>6.7249999999999996</v>
      </c>
      <c r="U9" s="47">
        <f t="shared" si="1"/>
        <v>4.3624999999999998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48"/>
      <c r="G10" s="51"/>
      <c r="H10" s="54"/>
      <c r="I10" s="149">
        <v>1</v>
      </c>
      <c r="J10" s="149">
        <v>1</v>
      </c>
      <c r="K10" s="50"/>
      <c r="L10" s="154">
        <f t="shared" si="2"/>
        <v>4</v>
      </c>
      <c r="M10" s="148">
        <v>10</v>
      </c>
      <c r="N10" s="148">
        <v>9</v>
      </c>
      <c r="O10" s="155">
        <f t="shared" si="3"/>
        <v>3.3249999999999997</v>
      </c>
      <c r="P10" s="162">
        <v>6</v>
      </c>
      <c r="Q10" s="37">
        <f t="shared" si="4"/>
        <v>0.89999999999999991</v>
      </c>
      <c r="R10" s="55">
        <v>7.5</v>
      </c>
      <c r="S10" s="44">
        <f t="shared" si="5"/>
        <v>3.75</v>
      </c>
      <c r="T10" s="164">
        <v>9</v>
      </c>
      <c r="U10" s="47">
        <f t="shared" si="1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48"/>
      <c r="G11" s="51"/>
      <c r="H11" s="54"/>
      <c r="I11" s="149">
        <v>1</v>
      </c>
      <c r="J11" s="149">
        <v>1</v>
      </c>
      <c r="K11" s="50"/>
      <c r="L11" s="154">
        <f t="shared" si="2"/>
        <v>4</v>
      </c>
      <c r="M11" s="148">
        <v>10</v>
      </c>
      <c r="N11" s="148">
        <v>9</v>
      </c>
      <c r="O11" s="155">
        <f t="shared" si="3"/>
        <v>3.3249999999999997</v>
      </c>
      <c r="P11" s="162">
        <v>9</v>
      </c>
      <c r="Q11" s="37">
        <f t="shared" si="4"/>
        <v>1.3499999999999999</v>
      </c>
      <c r="R11" s="55">
        <v>10</v>
      </c>
      <c r="S11" s="44">
        <f t="shared" si="5"/>
        <v>5</v>
      </c>
      <c r="T11" s="164">
        <v>10</v>
      </c>
      <c r="U11" s="47">
        <f t="shared" si="1"/>
        <v>10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48"/>
      <c r="G12" s="51"/>
      <c r="H12" s="54"/>
      <c r="I12" s="149">
        <v>1</v>
      </c>
      <c r="J12" s="149">
        <v>1</v>
      </c>
      <c r="K12" s="50"/>
      <c r="L12" s="154">
        <f t="shared" si="2"/>
        <v>5</v>
      </c>
      <c r="M12" s="165">
        <v>10</v>
      </c>
      <c r="N12" s="148">
        <v>8</v>
      </c>
      <c r="O12" s="155">
        <f t="shared" si="3"/>
        <v>3.15</v>
      </c>
      <c r="P12" s="161">
        <v>5</v>
      </c>
      <c r="Q12" s="37">
        <f t="shared" si="4"/>
        <v>0.75</v>
      </c>
      <c r="R12" s="162">
        <v>8</v>
      </c>
      <c r="S12" s="44">
        <f t="shared" si="5"/>
        <v>4</v>
      </c>
      <c r="T12" s="164">
        <v>8</v>
      </c>
      <c r="U12" s="47">
        <f t="shared" si="1"/>
        <v>7.5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48"/>
      <c r="G13" s="51"/>
      <c r="H13" s="54"/>
      <c r="I13" s="149">
        <v>1</v>
      </c>
      <c r="J13" s="149">
        <v>1</v>
      </c>
      <c r="K13" s="50"/>
      <c r="L13" s="154">
        <f t="shared" si="2"/>
        <v>4</v>
      </c>
      <c r="M13" s="160">
        <v>0</v>
      </c>
      <c r="N13" s="148">
        <v>9</v>
      </c>
      <c r="O13" s="155">
        <f t="shared" si="3"/>
        <v>1.575</v>
      </c>
      <c r="P13" s="161">
        <v>5</v>
      </c>
      <c r="Q13" s="37">
        <f t="shared" si="4"/>
        <v>0.75</v>
      </c>
      <c r="R13" s="161">
        <v>0</v>
      </c>
      <c r="S13" s="44">
        <f t="shared" si="5"/>
        <v>0</v>
      </c>
      <c r="T13" s="37">
        <f t="shared" si="0"/>
        <v>2.3250000000000002</v>
      </c>
      <c r="U13" s="47">
        <f t="shared" si="1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48"/>
      <c r="G14" s="51"/>
      <c r="H14" s="54"/>
      <c r="I14" s="149">
        <v>1</v>
      </c>
      <c r="J14" s="149">
        <v>1</v>
      </c>
      <c r="K14" s="50"/>
      <c r="L14" s="154">
        <f t="shared" si="2"/>
        <v>4</v>
      </c>
      <c r="M14" s="148">
        <v>10</v>
      </c>
      <c r="N14" s="148">
        <v>9</v>
      </c>
      <c r="O14" s="155">
        <f t="shared" si="3"/>
        <v>3.3249999999999997</v>
      </c>
      <c r="P14" s="55">
        <v>10</v>
      </c>
      <c r="Q14" s="37">
        <f t="shared" si="4"/>
        <v>1.5</v>
      </c>
      <c r="R14" s="55">
        <v>10</v>
      </c>
      <c r="S14" s="44">
        <f t="shared" si="5"/>
        <v>5</v>
      </c>
      <c r="T14" s="164">
        <v>10</v>
      </c>
      <c r="U14" s="47">
        <f t="shared" si="1"/>
        <v>9.9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48"/>
      <c r="G15" s="51"/>
      <c r="H15" s="54"/>
      <c r="I15" s="149">
        <v>1</v>
      </c>
      <c r="J15" s="149">
        <v>1</v>
      </c>
      <c r="K15" s="50"/>
      <c r="L15" s="154">
        <f t="shared" si="2"/>
        <v>4</v>
      </c>
      <c r="M15" s="160">
        <v>0</v>
      </c>
      <c r="N15" s="148">
        <v>10</v>
      </c>
      <c r="O15" s="155">
        <f t="shared" si="3"/>
        <v>1.75</v>
      </c>
      <c r="P15" s="162">
        <v>10</v>
      </c>
      <c r="Q15" s="37">
        <f t="shared" si="4"/>
        <v>1.5</v>
      </c>
      <c r="R15" s="161">
        <v>2</v>
      </c>
      <c r="S15" s="44">
        <f t="shared" si="5"/>
        <v>1</v>
      </c>
      <c r="T15" s="37">
        <f t="shared" si="0"/>
        <v>4.25</v>
      </c>
      <c r="U15" s="47">
        <f t="shared" si="1"/>
        <v>6.9249999999999998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48"/>
      <c r="G16" s="51"/>
      <c r="H16" s="54"/>
      <c r="I16" s="149">
        <v>1</v>
      </c>
      <c r="J16" s="149">
        <v>1</v>
      </c>
      <c r="K16" s="50"/>
      <c r="L16" s="154">
        <f t="shared" si="2"/>
        <v>4</v>
      </c>
      <c r="M16" s="148">
        <v>9</v>
      </c>
      <c r="N16" s="148">
        <v>10</v>
      </c>
      <c r="O16" s="155">
        <f t="shared" si="3"/>
        <v>3.3249999999999997</v>
      </c>
      <c r="P16" s="55">
        <v>10</v>
      </c>
      <c r="Q16" s="37">
        <f t="shared" si="4"/>
        <v>1.5</v>
      </c>
      <c r="R16" s="162">
        <v>9</v>
      </c>
      <c r="S16" s="44">
        <f t="shared" si="5"/>
        <v>4.5</v>
      </c>
      <c r="T16" s="37">
        <f t="shared" si="0"/>
        <v>9.3249999999999993</v>
      </c>
      <c r="U16" s="47">
        <f t="shared" si="1"/>
        <v>9.4124999999999996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71"/>
      <c r="G17" s="51"/>
      <c r="H17" s="54"/>
      <c r="I17" s="149">
        <v>1</v>
      </c>
      <c r="J17" s="149">
        <v>1</v>
      </c>
      <c r="K17" s="50"/>
      <c r="L17" s="154">
        <f t="shared" si="2"/>
        <v>6</v>
      </c>
      <c r="M17" s="160">
        <v>0</v>
      </c>
      <c r="N17" s="160">
        <v>5</v>
      </c>
      <c r="O17" s="155">
        <f t="shared" si="3"/>
        <v>0.875</v>
      </c>
      <c r="P17" s="162">
        <v>7</v>
      </c>
      <c r="Q17" s="37">
        <f t="shared" si="4"/>
        <v>1.05</v>
      </c>
      <c r="R17" s="161">
        <v>0</v>
      </c>
      <c r="S17" s="44">
        <f t="shared" si="5"/>
        <v>0</v>
      </c>
      <c r="T17" s="37">
        <f t="shared" si="0"/>
        <v>1.925</v>
      </c>
      <c r="U17" s="47">
        <f t="shared" si="1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48"/>
      <c r="G18" s="48"/>
      <c r="H18" s="74"/>
      <c r="I18" s="149">
        <v>1</v>
      </c>
      <c r="J18" s="149">
        <v>1</v>
      </c>
      <c r="K18" s="50"/>
      <c r="L18" s="154">
        <f t="shared" si="2"/>
        <v>4</v>
      </c>
      <c r="M18" s="165">
        <v>10</v>
      </c>
      <c r="N18" s="148">
        <v>10</v>
      </c>
      <c r="O18" s="155">
        <f t="shared" si="3"/>
        <v>3.5</v>
      </c>
      <c r="P18" s="55">
        <v>10</v>
      </c>
      <c r="Q18" s="37">
        <f t="shared" si="4"/>
        <v>1.5</v>
      </c>
      <c r="R18" s="55">
        <v>9.3000000000000007</v>
      </c>
      <c r="S18" s="44">
        <f t="shared" si="5"/>
        <v>4.6500000000000004</v>
      </c>
      <c r="T18" s="37">
        <f t="shared" si="0"/>
        <v>9.65</v>
      </c>
      <c r="U18" s="47">
        <f t="shared" si="1"/>
        <v>9.6750000000000007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48"/>
      <c r="G19" s="48"/>
      <c r="H19" s="74"/>
      <c r="I19" s="149">
        <v>1</v>
      </c>
      <c r="J19" s="149">
        <v>1</v>
      </c>
      <c r="K19" s="50"/>
      <c r="L19" s="154">
        <f t="shared" si="2"/>
        <v>4</v>
      </c>
      <c r="M19" s="165">
        <v>8</v>
      </c>
      <c r="N19" s="148">
        <v>9</v>
      </c>
      <c r="O19" s="155">
        <f t="shared" si="3"/>
        <v>2.9749999999999996</v>
      </c>
      <c r="P19" s="162">
        <v>10</v>
      </c>
      <c r="Q19" s="37">
        <f t="shared" si="4"/>
        <v>1.5</v>
      </c>
      <c r="R19" s="162">
        <v>5</v>
      </c>
      <c r="S19" s="44">
        <f t="shared" si="5"/>
        <v>2.5</v>
      </c>
      <c r="T19" s="37">
        <v>7</v>
      </c>
      <c r="U19" s="47">
        <f t="shared" si="1"/>
        <v>7.35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48"/>
      <c r="G20" s="48"/>
      <c r="H20" s="74"/>
      <c r="I20" s="149">
        <v>1</v>
      </c>
      <c r="J20" s="149">
        <v>1</v>
      </c>
      <c r="K20" s="50"/>
      <c r="L20" s="154">
        <f t="shared" si="2"/>
        <v>4</v>
      </c>
      <c r="M20" s="148">
        <v>10</v>
      </c>
      <c r="N20" s="148">
        <v>9.5</v>
      </c>
      <c r="O20" s="155">
        <f t="shared" si="3"/>
        <v>3.4124999999999996</v>
      </c>
      <c r="P20" s="55">
        <v>10</v>
      </c>
      <c r="Q20" s="37">
        <f t="shared" si="4"/>
        <v>1.5</v>
      </c>
      <c r="R20" s="55">
        <v>10</v>
      </c>
      <c r="S20" s="44">
        <f t="shared" si="5"/>
        <v>5</v>
      </c>
      <c r="T20" s="37">
        <f t="shared" si="0"/>
        <v>9.9124999999999996</v>
      </c>
      <c r="U20" s="47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48"/>
      <c r="G21" s="48"/>
      <c r="H21" s="74"/>
      <c r="I21" s="149">
        <v>1</v>
      </c>
      <c r="J21" s="149">
        <v>1</v>
      </c>
      <c r="K21" s="50"/>
      <c r="L21" s="154">
        <f t="shared" si="2"/>
        <v>4</v>
      </c>
      <c r="M21" s="148">
        <v>9</v>
      </c>
      <c r="N21" s="148">
        <v>8</v>
      </c>
      <c r="O21" s="155">
        <f t="shared" si="3"/>
        <v>2.9749999999999996</v>
      </c>
      <c r="P21" s="55">
        <v>9</v>
      </c>
      <c r="Q21" s="37">
        <f t="shared" si="4"/>
        <v>1.3499999999999999</v>
      </c>
      <c r="R21" s="162">
        <v>9</v>
      </c>
      <c r="S21" s="44">
        <f t="shared" si="5"/>
        <v>4.5</v>
      </c>
      <c r="T21" s="37">
        <f t="shared" si="0"/>
        <v>8.8249999999999993</v>
      </c>
      <c r="U21" s="47">
        <f t="shared" si="1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48"/>
      <c r="G22" s="48"/>
      <c r="H22" s="74"/>
      <c r="I22" s="149">
        <v>1</v>
      </c>
      <c r="J22" s="149">
        <v>1</v>
      </c>
      <c r="K22" s="50"/>
      <c r="L22" s="154">
        <f t="shared" si="2"/>
        <v>4</v>
      </c>
      <c r="M22" s="165">
        <v>10</v>
      </c>
      <c r="N22" s="148">
        <v>10</v>
      </c>
      <c r="O22" s="155">
        <f t="shared" si="3"/>
        <v>3.5</v>
      </c>
      <c r="P22" s="161">
        <v>5</v>
      </c>
      <c r="Q22" s="37">
        <f t="shared" si="4"/>
        <v>0.75</v>
      </c>
      <c r="R22" s="162">
        <v>9</v>
      </c>
      <c r="S22" s="44">
        <f t="shared" si="5"/>
        <v>4.5</v>
      </c>
      <c r="T22" s="37">
        <f t="shared" si="0"/>
        <v>8.75</v>
      </c>
      <c r="U22" s="47">
        <f t="shared" si="1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48"/>
      <c r="G23" s="48"/>
      <c r="H23" s="74"/>
      <c r="I23" s="149">
        <v>1</v>
      </c>
      <c r="J23" s="149">
        <v>1</v>
      </c>
      <c r="K23" s="50"/>
      <c r="L23" s="154">
        <f t="shared" si="2"/>
        <v>4</v>
      </c>
      <c r="M23" s="148">
        <v>10</v>
      </c>
      <c r="N23" s="148">
        <v>10</v>
      </c>
      <c r="O23" s="155">
        <f t="shared" si="3"/>
        <v>3.5</v>
      </c>
      <c r="P23" s="55">
        <v>10</v>
      </c>
      <c r="Q23" s="37">
        <f t="shared" si="4"/>
        <v>1.5</v>
      </c>
      <c r="R23" s="55">
        <v>8.5</v>
      </c>
      <c r="S23" s="44">
        <f t="shared" si="5"/>
        <v>4.25</v>
      </c>
      <c r="T23" s="37">
        <f t="shared" si="0"/>
        <v>9.25</v>
      </c>
      <c r="U23" s="47">
        <f t="shared" si="1"/>
        <v>9.375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48"/>
      <c r="G24" s="48"/>
      <c r="H24" s="74"/>
      <c r="I24" s="149">
        <v>1</v>
      </c>
      <c r="J24" s="149">
        <v>1</v>
      </c>
      <c r="K24" s="50"/>
      <c r="L24" s="154">
        <f t="shared" si="2"/>
        <v>4</v>
      </c>
      <c r="M24" s="160">
        <v>0</v>
      </c>
      <c r="N24" s="148">
        <v>8</v>
      </c>
      <c r="O24" s="155">
        <f t="shared" si="3"/>
        <v>1.4</v>
      </c>
      <c r="P24" s="162">
        <v>10</v>
      </c>
      <c r="Q24" s="37">
        <f t="shared" si="4"/>
        <v>1.5</v>
      </c>
      <c r="R24" s="161">
        <v>0</v>
      </c>
      <c r="S24" s="44">
        <f t="shared" si="5"/>
        <v>0</v>
      </c>
      <c r="T24" s="164">
        <v>10</v>
      </c>
      <c r="U24" s="47">
        <f t="shared" si="1"/>
        <v>7.5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48"/>
      <c r="G25" s="48"/>
      <c r="H25" s="74"/>
      <c r="I25" s="149">
        <v>1</v>
      </c>
      <c r="J25" s="149">
        <v>1</v>
      </c>
      <c r="K25" s="50"/>
      <c r="L25" s="154">
        <f t="shared" si="2"/>
        <v>4</v>
      </c>
      <c r="M25" s="165">
        <v>10</v>
      </c>
      <c r="N25" s="148">
        <v>9</v>
      </c>
      <c r="O25" s="155">
        <f t="shared" si="3"/>
        <v>3.3249999999999997</v>
      </c>
      <c r="P25" s="55">
        <v>10</v>
      </c>
      <c r="Q25" s="37">
        <f t="shared" si="4"/>
        <v>1.5</v>
      </c>
      <c r="R25" s="162">
        <v>9</v>
      </c>
      <c r="S25" s="44">
        <f t="shared" si="5"/>
        <v>4.5</v>
      </c>
      <c r="T25" s="37">
        <f t="shared" si="0"/>
        <v>9.3249999999999993</v>
      </c>
      <c r="U25" s="47">
        <f t="shared" si="1"/>
        <v>8.5625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166">
        <v>9</v>
      </c>
      <c r="D26" s="50">
        <v>1</v>
      </c>
      <c r="E26" s="48">
        <v>1</v>
      </c>
      <c r="F26" s="48"/>
      <c r="G26" s="48"/>
      <c r="H26" s="74"/>
      <c r="I26" s="149">
        <v>1</v>
      </c>
      <c r="J26" s="149">
        <v>1</v>
      </c>
      <c r="K26" s="50"/>
      <c r="L26" s="154">
        <f t="shared" si="2"/>
        <v>4</v>
      </c>
      <c r="M26" s="165">
        <v>10</v>
      </c>
      <c r="N26" s="148">
        <v>10</v>
      </c>
      <c r="O26" s="155">
        <f t="shared" si="3"/>
        <v>3.5</v>
      </c>
      <c r="P26" s="162">
        <v>9</v>
      </c>
      <c r="Q26" s="37">
        <f t="shared" si="4"/>
        <v>1.3499999999999999</v>
      </c>
      <c r="R26" s="55">
        <v>6</v>
      </c>
      <c r="S26" s="44">
        <f t="shared" si="5"/>
        <v>3</v>
      </c>
      <c r="T26" s="37">
        <f t="shared" si="0"/>
        <v>7.85</v>
      </c>
      <c r="U26" s="47">
        <f t="shared" si="1"/>
        <v>8.4250000000000007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48"/>
      <c r="G27" s="48"/>
      <c r="H27" s="74"/>
      <c r="I27" s="149">
        <v>1</v>
      </c>
      <c r="J27" s="149">
        <v>1</v>
      </c>
      <c r="K27" s="50"/>
      <c r="L27" s="154">
        <f t="shared" si="2"/>
        <v>4</v>
      </c>
      <c r="M27" s="165">
        <v>10</v>
      </c>
      <c r="N27" s="148">
        <v>10</v>
      </c>
      <c r="O27" s="155">
        <f t="shared" si="3"/>
        <v>3.5</v>
      </c>
      <c r="P27" s="55">
        <v>9</v>
      </c>
      <c r="Q27" s="37">
        <f t="shared" si="4"/>
        <v>1.3499999999999999</v>
      </c>
      <c r="R27" s="55">
        <v>10</v>
      </c>
      <c r="S27" s="44">
        <f t="shared" si="5"/>
        <v>5</v>
      </c>
      <c r="T27" s="37">
        <f t="shared" si="0"/>
        <v>9.85</v>
      </c>
      <c r="U27" s="47">
        <f t="shared" si="1"/>
        <v>9.0749999999999993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48"/>
      <c r="G28" s="48"/>
      <c r="H28" s="74"/>
      <c r="I28" s="149">
        <v>1</v>
      </c>
      <c r="J28" s="149">
        <v>1</v>
      </c>
      <c r="K28" s="50"/>
      <c r="L28" s="154">
        <f t="shared" si="2"/>
        <v>4</v>
      </c>
      <c r="M28" s="148">
        <v>10</v>
      </c>
      <c r="N28" s="148">
        <v>10</v>
      </c>
      <c r="O28" s="155">
        <f t="shared" si="3"/>
        <v>3.5</v>
      </c>
      <c r="P28" s="162">
        <v>10</v>
      </c>
      <c r="Q28" s="37">
        <f t="shared" si="4"/>
        <v>1.5</v>
      </c>
      <c r="R28" s="55">
        <v>10</v>
      </c>
      <c r="S28" s="44">
        <f t="shared" si="5"/>
        <v>5</v>
      </c>
      <c r="T28" s="37">
        <f t="shared" si="0"/>
        <v>10</v>
      </c>
      <c r="U28" s="47">
        <f t="shared" si="1"/>
        <v>10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48"/>
      <c r="G29" s="48"/>
      <c r="H29" s="74"/>
      <c r="I29" s="149">
        <v>1</v>
      </c>
      <c r="J29" s="149">
        <v>1</v>
      </c>
      <c r="K29" s="50"/>
      <c r="L29" s="154">
        <f t="shared" si="2"/>
        <v>4</v>
      </c>
      <c r="M29" s="148">
        <v>10</v>
      </c>
      <c r="N29" s="148">
        <v>8</v>
      </c>
      <c r="O29" s="155">
        <f t="shared" si="3"/>
        <v>3.15</v>
      </c>
      <c r="P29" s="55">
        <v>7</v>
      </c>
      <c r="Q29" s="37">
        <f t="shared" si="4"/>
        <v>1.05</v>
      </c>
      <c r="R29" s="55">
        <v>10</v>
      </c>
      <c r="S29" s="44">
        <f t="shared" si="5"/>
        <v>5</v>
      </c>
      <c r="T29" s="37">
        <f t="shared" si="0"/>
        <v>9.1999999999999993</v>
      </c>
      <c r="U29" s="47">
        <f t="shared" si="1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48"/>
      <c r="G30" s="48"/>
      <c r="H30" s="74"/>
      <c r="I30" s="149">
        <v>1</v>
      </c>
      <c r="J30" s="149">
        <v>1</v>
      </c>
      <c r="K30" s="50"/>
      <c r="L30" s="154">
        <f t="shared" si="2"/>
        <v>4</v>
      </c>
      <c r="M30" s="165">
        <v>10</v>
      </c>
      <c r="N30" s="165">
        <v>10</v>
      </c>
      <c r="O30" s="155">
        <f t="shared" si="3"/>
        <v>3.5</v>
      </c>
      <c r="P30" s="162">
        <v>10</v>
      </c>
      <c r="Q30" s="37">
        <f t="shared" si="4"/>
        <v>1.5</v>
      </c>
      <c r="R30" s="162">
        <v>10</v>
      </c>
      <c r="S30" s="44">
        <f t="shared" si="5"/>
        <v>5</v>
      </c>
      <c r="T30" s="37">
        <f t="shared" si="0"/>
        <v>10</v>
      </c>
      <c r="U30" s="47">
        <f t="shared" si="1"/>
        <v>10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48"/>
      <c r="G31" s="48"/>
      <c r="H31" s="74"/>
      <c r="I31" s="149">
        <v>1</v>
      </c>
      <c r="J31" s="149">
        <v>1</v>
      </c>
      <c r="K31" s="50"/>
      <c r="L31" s="154">
        <f t="shared" si="2"/>
        <v>4</v>
      </c>
      <c r="M31" s="148">
        <v>10</v>
      </c>
      <c r="N31" s="148">
        <v>10</v>
      </c>
      <c r="O31" s="155">
        <f t="shared" si="3"/>
        <v>3.5</v>
      </c>
      <c r="P31" s="55">
        <v>10</v>
      </c>
      <c r="Q31" s="37">
        <f t="shared" si="4"/>
        <v>1.5</v>
      </c>
      <c r="R31" s="55">
        <v>10</v>
      </c>
      <c r="S31" s="44">
        <f t="shared" si="5"/>
        <v>5</v>
      </c>
      <c r="T31" s="37">
        <f t="shared" si="0"/>
        <v>10</v>
      </c>
      <c r="U31" s="47">
        <f t="shared" si="1"/>
        <v>9.85</v>
      </c>
      <c r="V31" s="3"/>
      <c r="W31" s="3"/>
      <c r="X31" s="3"/>
      <c r="Y31" s="3"/>
    </row>
    <row r="32" spans="1:25" s="159" customFormat="1" ht="20.25" customHeight="1" x14ac:dyDescent="0.2">
      <c r="A32" s="209" t="s">
        <v>114</v>
      </c>
      <c r="B32" s="209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8.0416666666666661</v>
      </c>
      <c r="N32" s="158">
        <f t="shared" si="6"/>
        <v>8.9375</v>
      </c>
      <c r="O32" s="158">
        <f t="shared" si="6"/>
        <v>2.9713541666666665</v>
      </c>
      <c r="P32" s="158">
        <f t="shared" si="6"/>
        <v>8.5</v>
      </c>
      <c r="Q32" s="158">
        <f t="shared" si="6"/>
        <v>1.2750000000000001</v>
      </c>
      <c r="R32" s="158">
        <f t="shared" si="6"/>
        <v>7.0125000000000002</v>
      </c>
      <c r="S32" s="158">
        <f t="shared" si="6"/>
        <v>3.5062500000000001</v>
      </c>
      <c r="T32" s="158">
        <f t="shared" si="6"/>
        <v>8.1171874999999982</v>
      </c>
      <c r="U32" s="158">
        <f t="shared" si="6"/>
        <v>8.1148437500000004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7"/>
      <c r="B1" s="215"/>
      <c r="C1" s="213"/>
      <c r="D1" s="215"/>
      <c r="E1" s="203" t="s">
        <v>0</v>
      </c>
      <c r="F1" s="204"/>
      <c r="G1" s="204"/>
      <c r="H1" s="204"/>
      <c r="I1" s="204"/>
      <c r="J1" s="204"/>
      <c r="K1" s="204"/>
      <c r="L1" s="204"/>
      <c r="M1" s="204"/>
      <c r="N1" s="204"/>
      <c r="O1" s="205"/>
      <c r="P1" s="213"/>
      <c r="Q1" s="214"/>
      <c r="R1" s="214"/>
      <c r="S1" s="214"/>
      <c r="T1" s="215"/>
      <c r="U1" s="3"/>
      <c r="V1" s="3"/>
      <c r="W1" s="3"/>
      <c r="X1" s="3"/>
      <c r="Y1" s="3"/>
      <c r="Z1" s="3"/>
    </row>
    <row r="2" spans="1:26" ht="15" customHeight="1" x14ac:dyDescent="0.25">
      <c r="A2" s="192"/>
      <c r="B2" s="176"/>
      <c r="C2" s="192"/>
      <c r="D2" s="176"/>
      <c r="E2" s="206" t="s">
        <v>1</v>
      </c>
      <c r="F2" s="199"/>
      <c r="G2" s="199"/>
      <c r="H2" s="199"/>
      <c r="I2" s="199"/>
      <c r="J2" s="199"/>
      <c r="K2" s="199"/>
      <c r="L2" s="199"/>
      <c r="M2" s="199"/>
      <c r="N2" s="199"/>
      <c r="O2" s="200"/>
      <c r="P2" s="192"/>
      <c r="Q2" s="193"/>
      <c r="R2" s="193"/>
      <c r="S2" s="193"/>
      <c r="T2" s="176"/>
      <c r="U2" s="3"/>
      <c r="V2" s="3"/>
      <c r="W2" s="3"/>
      <c r="X2" s="3"/>
      <c r="Y2" s="3"/>
      <c r="Z2" s="3"/>
    </row>
    <row r="3" spans="1:26" ht="18" customHeight="1" x14ac:dyDescent="0.25">
      <c r="A3" s="192"/>
      <c r="B3" s="176"/>
      <c r="C3" s="192"/>
      <c r="D3" s="176"/>
      <c r="E3" s="198" t="s">
        <v>2</v>
      </c>
      <c r="F3" s="199"/>
      <c r="G3" s="199"/>
      <c r="H3" s="199"/>
      <c r="I3" s="199"/>
      <c r="J3" s="199"/>
      <c r="K3" s="199"/>
      <c r="L3" s="199"/>
      <c r="M3" s="199"/>
      <c r="N3" s="199"/>
      <c r="O3" s="200"/>
      <c r="P3" s="192"/>
      <c r="Q3" s="193"/>
      <c r="R3" s="193"/>
      <c r="S3" s="193"/>
      <c r="T3" s="176"/>
      <c r="U3" s="3"/>
      <c r="V3" s="3"/>
      <c r="W3" s="3"/>
      <c r="X3" s="3"/>
      <c r="Y3" s="3"/>
      <c r="Z3" s="3"/>
    </row>
    <row r="4" spans="1:26" ht="15.75" customHeight="1" x14ac:dyDescent="0.25">
      <c r="A4" s="192"/>
      <c r="B4" s="176"/>
      <c r="C4" s="195"/>
      <c r="D4" s="178"/>
      <c r="E4" s="185" t="s">
        <v>4</v>
      </c>
      <c r="F4" s="186"/>
      <c r="G4" s="186"/>
      <c r="H4" s="186"/>
      <c r="I4" s="186"/>
      <c r="J4" s="186"/>
      <c r="K4" s="186"/>
      <c r="L4" s="186"/>
      <c r="M4" s="186"/>
      <c r="N4" s="186"/>
      <c r="O4" s="187"/>
      <c r="P4" s="195"/>
      <c r="Q4" s="196"/>
      <c r="R4" s="196"/>
      <c r="S4" s="196"/>
      <c r="T4" s="178"/>
      <c r="U4" s="3"/>
      <c r="V4" s="3"/>
      <c r="W4" s="3"/>
      <c r="X4" s="3"/>
      <c r="Y4" s="3"/>
      <c r="Z4" s="3"/>
    </row>
    <row r="5" spans="1:26" ht="39.75" customHeight="1" x14ac:dyDescent="0.2">
      <c r="A5" s="195"/>
      <c r="B5" s="178"/>
      <c r="C5" s="225" t="s">
        <v>5</v>
      </c>
      <c r="D5" s="226"/>
      <c r="E5" s="188" t="s">
        <v>6</v>
      </c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202"/>
      <c r="T5" s="224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8" t="s">
        <v>9</v>
      </c>
      <c r="B6" s="169" t="s">
        <v>11</v>
      </c>
      <c r="C6" s="222" t="s">
        <v>12</v>
      </c>
      <c r="D6" s="227" t="s">
        <v>23</v>
      </c>
      <c r="E6" s="207" t="s">
        <v>14</v>
      </c>
      <c r="F6" s="186"/>
      <c r="G6" s="186"/>
      <c r="H6" s="186"/>
      <c r="I6" s="186"/>
      <c r="J6" s="186"/>
      <c r="K6" s="186"/>
      <c r="L6" s="186"/>
      <c r="M6" s="186"/>
      <c r="N6" s="202"/>
      <c r="O6" s="171" t="s">
        <v>25</v>
      </c>
      <c r="P6" s="173"/>
      <c r="Q6" s="201" t="s">
        <v>18</v>
      </c>
      <c r="R6" s="202"/>
      <c r="S6" s="216" t="s">
        <v>19</v>
      </c>
      <c r="T6" s="211"/>
      <c r="U6" s="3"/>
      <c r="V6" s="3"/>
      <c r="W6" s="3"/>
      <c r="X6" s="3"/>
      <c r="Y6" s="3"/>
      <c r="Z6" s="3"/>
    </row>
    <row r="7" spans="1:26" ht="24.75" customHeight="1" x14ac:dyDescent="0.2">
      <c r="A7" s="196"/>
      <c r="B7" s="170"/>
      <c r="C7" s="223"/>
      <c r="D7" s="170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70"/>
      <c r="T7" s="212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/>
      <c r="G27" s="48"/>
      <c r="H27" s="48"/>
      <c r="I27" s="48"/>
      <c r="J27" s="74"/>
      <c r="K27" s="74"/>
      <c r="L27" s="74"/>
      <c r="M27" s="57"/>
      <c r="N27" s="29">
        <f t="shared" si="0"/>
        <v>9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S6:S7"/>
    <mergeCell ref="Q6:R6"/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7"/>
      <c r="B1" s="215"/>
      <c r="C1" s="213"/>
      <c r="D1" s="214"/>
      <c r="E1" s="215"/>
      <c r="F1" s="203" t="s">
        <v>0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  <c r="R1" s="233"/>
      <c r="S1" s="190"/>
      <c r="T1" s="190"/>
      <c r="U1" s="190"/>
      <c r="V1" s="191"/>
      <c r="W1" s="114"/>
      <c r="X1" s="229" t="s">
        <v>92</v>
      </c>
      <c r="Y1" s="114"/>
      <c r="Z1" s="229" t="s">
        <v>93</v>
      </c>
      <c r="AA1" s="228" t="s">
        <v>94</v>
      </c>
      <c r="AB1" s="229" t="s">
        <v>93</v>
      </c>
    </row>
    <row r="2" spans="1:28" ht="19.5" customHeight="1" x14ac:dyDescent="0.25">
      <c r="A2" s="192"/>
      <c r="B2" s="176"/>
      <c r="C2" s="192"/>
      <c r="D2" s="193"/>
      <c r="E2" s="176"/>
      <c r="F2" s="206" t="s">
        <v>1</v>
      </c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168"/>
      <c r="S2" s="193"/>
      <c r="T2" s="193"/>
      <c r="U2" s="193"/>
      <c r="V2" s="194"/>
      <c r="W2" s="114"/>
      <c r="X2" s="211"/>
      <c r="Y2" s="114"/>
      <c r="Z2" s="211"/>
      <c r="AA2" s="194"/>
      <c r="AB2" s="211"/>
    </row>
    <row r="3" spans="1:28" ht="19.5" customHeight="1" x14ac:dyDescent="0.25">
      <c r="A3" s="192"/>
      <c r="B3" s="176"/>
      <c r="C3" s="192"/>
      <c r="D3" s="193"/>
      <c r="E3" s="176"/>
      <c r="F3" s="198" t="s">
        <v>2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200"/>
      <c r="R3" s="168"/>
      <c r="S3" s="193"/>
      <c r="T3" s="193"/>
      <c r="U3" s="193"/>
      <c r="V3" s="194"/>
      <c r="W3" s="114"/>
      <c r="X3" s="211"/>
      <c r="Y3" s="114"/>
      <c r="Z3" s="211"/>
      <c r="AA3" s="194"/>
      <c r="AB3" s="211"/>
    </row>
    <row r="4" spans="1:28" ht="20.25" customHeight="1" x14ac:dyDescent="0.25">
      <c r="A4" s="192"/>
      <c r="B4" s="176"/>
      <c r="C4" s="195"/>
      <c r="D4" s="196"/>
      <c r="E4" s="178"/>
      <c r="F4" s="185" t="s">
        <v>4</v>
      </c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7"/>
      <c r="R4" s="177"/>
      <c r="S4" s="196"/>
      <c r="T4" s="196"/>
      <c r="U4" s="196"/>
      <c r="V4" s="197"/>
      <c r="W4" s="114"/>
      <c r="X4" s="211"/>
      <c r="Y4" s="114"/>
      <c r="Z4" s="211"/>
      <c r="AA4" s="194"/>
      <c r="AB4" s="211"/>
    </row>
    <row r="5" spans="1:28" ht="33" customHeight="1" x14ac:dyDescent="0.2">
      <c r="A5" s="195"/>
      <c r="B5" s="178"/>
      <c r="C5" s="234" t="s">
        <v>5</v>
      </c>
      <c r="D5" s="172"/>
      <c r="E5" s="173"/>
      <c r="F5" s="188" t="s">
        <v>95</v>
      </c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202"/>
      <c r="V5" s="232" t="s">
        <v>8</v>
      </c>
      <c r="W5" s="231" t="s">
        <v>96</v>
      </c>
      <c r="X5" s="211"/>
      <c r="Y5" s="230" t="s">
        <v>96</v>
      </c>
      <c r="Z5" s="211"/>
      <c r="AA5" s="194"/>
      <c r="AB5" s="211"/>
    </row>
    <row r="6" spans="1:28" ht="26.25" customHeight="1" x14ac:dyDescent="0.2">
      <c r="A6" s="218" t="s">
        <v>9</v>
      </c>
      <c r="B6" s="169" t="s">
        <v>11</v>
      </c>
      <c r="C6" s="222" t="s">
        <v>12</v>
      </c>
      <c r="D6" s="222" t="s">
        <v>23</v>
      </c>
      <c r="E6" s="227" t="s">
        <v>97</v>
      </c>
      <c r="F6" s="207" t="s">
        <v>14</v>
      </c>
      <c r="G6" s="186"/>
      <c r="H6" s="186"/>
      <c r="I6" s="186"/>
      <c r="J6" s="186"/>
      <c r="K6" s="186"/>
      <c r="L6" s="186"/>
      <c r="M6" s="186"/>
      <c r="N6" s="202"/>
      <c r="O6" s="171" t="s">
        <v>16</v>
      </c>
      <c r="P6" s="173"/>
      <c r="Q6" s="171" t="s">
        <v>98</v>
      </c>
      <c r="R6" s="173"/>
      <c r="S6" s="201" t="s">
        <v>18</v>
      </c>
      <c r="T6" s="202"/>
      <c r="U6" s="216" t="s">
        <v>19</v>
      </c>
      <c r="V6" s="211"/>
      <c r="W6" s="168"/>
      <c r="X6" s="211"/>
      <c r="Y6" s="193"/>
      <c r="Z6" s="211"/>
      <c r="AA6" s="194"/>
      <c r="AB6" s="211"/>
    </row>
    <row r="7" spans="1:28" ht="24.75" customHeight="1" x14ac:dyDescent="0.2">
      <c r="A7" s="196"/>
      <c r="B7" s="170"/>
      <c r="C7" s="223"/>
      <c r="D7" s="223"/>
      <c r="E7" s="170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70"/>
      <c r="V7" s="212"/>
      <c r="W7" s="168"/>
      <c r="X7" s="211"/>
      <c r="Y7" s="193"/>
      <c r="Z7" s="211"/>
      <c r="AA7" s="194"/>
      <c r="AB7" s="211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2020-01-12T19:06:53Z</dcterms:modified>
</cp:coreProperties>
</file>