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678B6FA-D8CD-4F1A-B674-DFA1462A0D0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N31" i="3"/>
  <c r="X30" i="3"/>
  <c r="Z30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X24" i="3" l="1"/>
  <c r="Z24" i="3" s="1"/>
  <c r="X26" i="3"/>
  <c r="X31" i="3"/>
  <c r="Z31" i="3" s="1"/>
  <c r="X14" i="3"/>
  <c r="Z14" i="3" s="1"/>
  <c r="X27" i="3"/>
  <c r="Z27" i="3" s="1"/>
  <c r="X12" i="3"/>
  <c r="Z12" i="3" s="1"/>
  <c r="X20" i="3"/>
  <c r="Z20" i="3" s="1"/>
  <c r="X10" i="3"/>
  <c r="Z10" i="3" s="1"/>
  <c r="X18" i="3"/>
  <c r="Z18" i="3" s="1"/>
  <c r="X28" i="3"/>
  <c r="Z28" i="3" s="1"/>
  <c r="X21" i="3"/>
  <c r="Z21" i="3" s="1"/>
  <c r="X29" i="3"/>
  <c r="Z29" i="3" s="1"/>
  <c r="X19" i="3"/>
  <c r="Z19" i="3" s="1"/>
  <c r="X9" i="3"/>
  <c r="Z9" i="3" s="1"/>
  <c r="X22" i="3"/>
  <c r="Z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X17" i="3"/>
  <c r="Z17" i="3" s="1"/>
  <c r="T8" i="1"/>
  <c r="T12" i="1"/>
  <c r="X8" i="3"/>
  <c r="Z8" i="3" s="1"/>
  <c r="X15" i="3"/>
  <c r="Z15" i="3" s="1"/>
  <c r="U11" i="4"/>
  <c r="V11" i="4" s="1"/>
  <c r="W11" i="4" s="1"/>
  <c r="Z11" i="4" s="1"/>
  <c r="U19" i="4"/>
  <c r="V19" i="4" s="1"/>
  <c r="W19" i="4" s="1"/>
  <c r="U27" i="4"/>
  <c r="V27" i="4" s="1"/>
  <c r="W27" i="4" s="1"/>
  <c r="T16" i="1"/>
  <c r="T22" i="1"/>
  <c r="X13" i="3"/>
  <c r="Z13" i="3" s="1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X25" i="3"/>
  <c r="Z25" i="3" s="1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X11" i="3"/>
  <c r="Z11" i="3" s="1"/>
  <c r="X16" i="3"/>
  <c r="Z16" i="3" s="1"/>
  <c r="X23" i="3"/>
  <c r="Z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9" i="4"/>
  <c r="Z19" i="4"/>
  <c r="AB27" i="4"/>
  <c r="Z27" i="4"/>
  <c r="AB18" i="4"/>
  <c r="Z18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Z26" i="3" l="1"/>
  <c r="X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<sst xmlns="http://schemas.openxmlformats.org/spreadsheetml/2006/main" count="251" uniqueCount="129">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</sst>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27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14" fillId="7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21" xfId="0" applyFont="1" applyBorder="1"/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6" fillId="4" borderId="27" xfId="0" applyFont="1" applyFill="1" applyBorder="1" applyAlignment="1">
      <alignment horizontal="center" vertical="center"/>
    </xf>
    <xf numFmtId="0" fontId="3" fillId="0" borderId="43" xfId="0" applyFont="1" applyBorder="1"/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78"/>
      <c r="B1" s="279"/>
      <c r="C1" s="267" t="s">
        <v>0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9"/>
      <c r="Q1" s="253"/>
      <c r="R1" s="254"/>
      <c r="S1" s="254"/>
      <c r="T1" s="255"/>
    </row>
    <row r="2" spans="1:23" ht="15" customHeight="1" x14ac:dyDescent="0.25">
      <c r="A2" s="273"/>
      <c r="B2" s="280"/>
      <c r="C2" s="270" t="s">
        <v>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256"/>
      <c r="R2" s="257"/>
      <c r="S2" s="257"/>
      <c r="T2" s="258"/>
    </row>
    <row r="3" spans="1:23" ht="18" customHeight="1" x14ac:dyDescent="0.25">
      <c r="A3" s="273"/>
      <c r="B3" s="280"/>
      <c r="C3" s="262" t="s">
        <v>2</v>
      </c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4"/>
      <c r="Q3" s="256"/>
      <c r="R3" s="257"/>
      <c r="S3" s="257"/>
      <c r="T3" s="258"/>
    </row>
    <row r="4" spans="1:23" ht="15.75" customHeight="1" x14ac:dyDescent="0.25">
      <c r="A4" s="273"/>
      <c r="B4" s="280"/>
      <c r="C4" s="249" t="s">
        <v>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1"/>
      <c r="Q4" s="259"/>
      <c r="R4" s="260"/>
      <c r="S4" s="260"/>
      <c r="T4" s="261"/>
    </row>
    <row r="5" spans="1:23" ht="24" customHeight="1" x14ac:dyDescent="0.2">
      <c r="A5" s="248"/>
      <c r="B5" s="281"/>
      <c r="C5" s="252" t="s">
        <v>7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1"/>
    </row>
    <row r="6" spans="1:23" ht="13.5" customHeight="1" x14ac:dyDescent="0.2">
      <c r="A6" s="272" t="s">
        <v>9</v>
      </c>
      <c r="B6" s="274" t="s">
        <v>11</v>
      </c>
      <c r="C6" s="271" t="s">
        <v>14</v>
      </c>
      <c r="D6" s="250"/>
      <c r="E6" s="250"/>
      <c r="F6" s="250"/>
      <c r="G6" s="250"/>
      <c r="H6" s="250"/>
      <c r="I6" s="250"/>
      <c r="J6" s="250"/>
      <c r="K6" s="250"/>
      <c r="L6" s="266"/>
      <c r="M6" s="275" t="s">
        <v>15</v>
      </c>
      <c r="N6" s="276"/>
      <c r="O6" s="277"/>
      <c r="P6" s="275" t="s">
        <v>17</v>
      </c>
      <c r="Q6" s="277"/>
      <c r="R6" s="265" t="s">
        <v>18</v>
      </c>
      <c r="S6" s="266"/>
      <c r="T6" s="247" t="s">
        <v>19</v>
      </c>
      <c r="U6" s="245" t="s">
        <v>20</v>
      </c>
      <c r="V6" s="241" t="s">
        <v>21</v>
      </c>
      <c r="W6" s="243" t="s">
        <v>22</v>
      </c>
    </row>
    <row r="7" spans="1:23" ht="24.75" customHeight="1" x14ac:dyDescent="0.2">
      <c r="A7" s="273"/>
      <c r="B7" s="242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48"/>
      <c r="U7" s="246"/>
      <c r="V7" s="242"/>
      <c r="W7" s="244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1"/>
      <c r="B1" s="289"/>
      <c r="C1" s="1"/>
      <c r="D1" s="267" t="s">
        <v>0</v>
      </c>
      <c r="E1" s="268"/>
      <c r="F1" s="268"/>
      <c r="G1" s="268"/>
      <c r="H1" s="268"/>
      <c r="I1" s="268"/>
      <c r="J1" s="268"/>
      <c r="K1" s="268"/>
      <c r="L1" s="268"/>
      <c r="M1" s="268"/>
      <c r="N1" s="254"/>
      <c r="O1" s="268"/>
      <c r="P1" s="2"/>
      <c r="Q1" s="287"/>
      <c r="R1" s="288"/>
      <c r="S1" s="288"/>
      <c r="T1" s="288"/>
      <c r="U1" s="289"/>
      <c r="V1" s="3"/>
      <c r="W1" s="3"/>
      <c r="X1" s="3"/>
      <c r="Y1" s="3"/>
    </row>
    <row r="2" spans="1:25" ht="15" customHeight="1" x14ac:dyDescent="0.25">
      <c r="A2" s="256"/>
      <c r="B2" s="280"/>
      <c r="C2" s="4"/>
      <c r="D2" s="270" t="s">
        <v>1</v>
      </c>
      <c r="E2" s="263"/>
      <c r="F2" s="263"/>
      <c r="G2" s="263"/>
      <c r="H2" s="263"/>
      <c r="I2" s="263"/>
      <c r="J2" s="263"/>
      <c r="K2" s="263"/>
      <c r="L2" s="263"/>
      <c r="M2" s="263"/>
      <c r="N2" s="256"/>
      <c r="O2" s="263"/>
      <c r="P2" s="2"/>
      <c r="Q2" s="256"/>
      <c r="R2" s="257"/>
      <c r="S2" s="257"/>
      <c r="T2" s="257"/>
      <c r="U2" s="280"/>
      <c r="V2" s="3"/>
      <c r="W2" s="3"/>
      <c r="X2" s="3"/>
      <c r="Y2" s="3"/>
    </row>
    <row r="3" spans="1:25" ht="18" customHeight="1" x14ac:dyDescent="0.25">
      <c r="A3" s="256"/>
      <c r="B3" s="280"/>
      <c r="C3" s="4"/>
      <c r="D3" s="262" t="s">
        <v>2</v>
      </c>
      <c r="E3" s="263"/>
      <c r="F3" s="263"/>
      <c r="G3" s="263"/>
      <c r="H3" s="263"/>
      <c r="I3" s="263"/>
      <c r="J3" s="263"/>
      <c r="K3" s="263"/>
      <c r="L3" s="263"/>
      <c r="M3" s="263"/>
      <c r="N3" s="256"/>
      <c r="O3" s="263"/>
      <c r="P3" s="5"/>
      <c r="Q3" s="256"/>
      <c r="R3" s="257"/>
      <c r="S3" s="257"/>
      <c r="T3" s="257"/>
      <c r="U3" s="280"/>
      <c r="V3" s="3"/>
      <c r="W3" s="3"/>
      <c r="X3" s="3"/>
      <c r="Y3" s="3"/>
    </row>
    <row r="4" spans="1:25" ht="15.75" customHeight="1" thickBot="1" x14ac:dyDescent="0.3">
      <c r="A4" s="256"/>
      <c r="B4" s="280"/>
      <c r="C4" s="4"/>
      <c r="D4" s="249" t="s">
        <v>4</v>
      </c>
      <c r="E4" s="250"/>
      <c r="F4" s="250"/>
      <c r="G4" s="250"/>
      <c r="H4" s="250"/>
      <c r="I4" s="250"/>
      <c r="J4" s="250"/>
      <c r="K4" s="250"/>
      <c r="L4" s="250"/>
      <c r="M4" s="250"/>
      <c r="N4" s="282"/>
      <c r="O4" s="250"/>
      <c r="P4" s="6"/>
      <c r="Q4" s="259"/>
      <c r="R4" s="260"/>
      <c r="S4" s="260"/>
      <c r="T4" s="260"/>
      <c r="U4" s="281"/>
      <c r="V4" s="3"/>
      <c r="W4" s="3"/>
      <c r="X4" s="3"/>
      <c r="Y4" s="3"/>
    </row>
    <row r="5" spans="1:25" ht="38.25" customHeight="1" thickBot="1" x14ac:dyDescent="0.25">
      <c r="A5" s="259"/>
      <c r="B5" s="281"/>
      <c r="C5" s="7" t="s">
        <v>5</v>
      </c>
      <c r="D5" s="294" t="s">
        <v>10</v>
      </c>
      <c r="E5" s="250"/>
      <c r="F5" s="250"/>
      <c r="G5" s="250"/>
      <c r="H5" s="250"/>
      <c r="I5" s="250"/>
      <c r="J5" s="250"/>
      <c r="K5" s="250"/>
      <c r="L5" s="250"/>
      <c r="M5" s="250"/>
      <c r="N5" s="282"/>
      <c r="O5" s="250"/>
      <c r="P5" s="250"/>
      <c r="Q5" s="250"/>
      <c r="R5" s="250"/>
      <c r="S5" s="250"/>
      <c r="T5" s="266"/>
      <c r="U5" s="284" t="s">
        <v>13</v>
      </c>
      <c r="V5" s="3"/>
      <c r="W5" s="3"/>
      <c r="X5" s="3"/>
      <c r="Y5" s="3"/>
    </row>
    <row r="6" spans="1:25" ht="26.25" customHeight="1" thickBot="1" x14ac:dyDescent="0.25">
      <c r="A6" s="292" t="s">
        <v>9</v>
      </c>
      <c r="B6" s="274" t="s">
        <v>11</v>
      </c>
      <c r="C6" s="293" t="s">
        <v>12</v>
      </c>
      <c r="D6" s="271" t="s">
        <v>14</v>
      </c>
      <c r="E6" s="250"/>
      <c r="F6" s="250"/>
      <c r="G6" s="250"/>
      <c r="H6" s="250"/>
      <c r="I6" s="250"/>
      <c r="J6" s="250"/>
      <c r="K6" s="250"/>
      <c r="L6" s="266"/>
      <c r="M6" s="275" t="s">
        <v>101</v>
      </c>
      <c r="N6" s="295"/>
      <c r="O6" s="277"/>
      <c r="P6" s="275" t="s">
        <v>100</v>
      </c>
      <c r="Q6" s="277"/>
      <c r="R6" s="265" t="s">
        <v>18</v>
      </c>
      <c r="S6" s="266"/>
      <c r="T6" s="290" t="s">
        <v>19</v>
      </c>
      <c r="U6" s="285"/>
      <c r="V6" s="3"/>
      <c r="W6" s="3"/>
      <c r="X6" s="3"/>
      <c r="Y6" s="3"/>
    </row>
    <row r="7" spans="1:25" ht="24.75" customHeight="1" thickBot="1" x14ac:dyDescent="0.25">
      <c r="A7" s="260"/>
      <c r="B7" s="242"/>
      <c r="C7" s="286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86"/>
      <c r="U7" s="286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83" t="s">
        <v>112</v>
      </c>
      <c r="B32" s="283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topLeftCell="A7" workbookViewId="0">
      <selection activeCell="T24" sqref="T24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0" customWidth="1"/>
    <col min="17" max="17" width="13.28515625" style="196" customWidth="1"/>
    <col min="18" max="18" width="11.85546875" style="159" customWidth="1"/>
    <col min="19" max="19" width="7.85546875" customWidth="1"/>
    <col min="20" max="20" width="11.42578125" customWidth="1"/>
    <col min="21" max="21" width="11.42578125" style="196" customWidth="1"/>
    <col min="22" max="22" width="12.7109375" style="159" customWidth="1"/>
    <col min="23" max="24" width="11.42578125" customWidth="1"/>
    <col min="25" max="25" width="11.42578125" style="202" customWidth="1"/>
    <col min="26" max="26" width="12.7109375" customWidth="1"/>
    <col min="27" max="32" width="10" customWidth="1"/>
  </cols>
  <sheetData>
    <row r="1" spans="1:32" ht="19.5" customHeight="1" x14ac:dyDescent="0.25">
      <c r="A1" s="291"/>
      <c r="B1" s="289"/>
      <c r="C1" s="287"/>
      <c r="D1" s="289"/>
      <c r="E1" s="304" t="s">
        <v>0</v>
      </c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162"/>
      <c r="Q1" s="198"/>
      <c r="R1" s="189"/>
      <c r="S1" s="189"/>
      <c r="T1" s="189"/>
      <c r="U1" s="189"/>
      <c r="V1" s="189"/>
      <c r="W1" s="189"/>
      <c r="X1" s="189"/>
      <c r="Y1" s="189"/>
      <c r="Z1" s="190"/>
      <c r="AA1" s="3"/>
      <c r="AB1" s="3"/>
      <c r="AC1" s="3"/>
      <c r="AD1" s="3"/>
      <c r="AE1" s="3"/>
      <c r="AF1" s="3"/>
    </row>
    <row r="2" spans="1:32" ht="15" customHeight="1" x14ac:dyDescent="0.25">
      <c r="A2" s="256"/>
      <c r="B2" s="280"/>
      <c r="C2" s="256"/>
      <c r="D2" s="280"/>
      <c r="E2" s="270" t="s">
        <v>1</v>
      </c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162"/>
      <c r="Q2" s="198"/>
      <c r="R2" s="188"/>
      <c r="S2" s="188"/>
      <c r="T2" s="188"/>
      <c r="U2" s="188"/>
      <c r="V2" s="188"/>
      <c r="W2" s="188"/>
      <c r="X2" s="188"/>
      <c r="Y2" s="188"/>
      <c r="Z2" s="191"/>
      <c r="AA2" s="3"/>
      <c r="AB2" s="3"/>
      <c r="AC2" s="3"/>
      <c r="AD2" s="3"/>
      <c r="AE2" s="3"/>
      <c r="AF2" s="3"/>
    </row>
    <row r="3" spans="1:32" ht="18" customHeight="1" x14ac:dyDescent="0.25">
      <c r="A3" s="256"/>
      <c r="B3" s="280"/>
      <c r="C3" s="256"/>
      <c r="D3" s="280"/>
      <c r="E3" s="262" t="s">
        <v>2</v>
      </c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163"/>
      <c r="Q3" s="197"/>
      <c r="R3" s="188"/>
      <c r="S3" s="188"/>
      <c r="T3" s="188"/>
      <c r="U3" s="188"/>
      <c r="V3" s="188"/>
      <c r="W3" s="188"/>
      <c r="X3" s="188"/>
      <c r="Y3" s="188"/>
      <c r="Z3" s="191"/>
      <c r="AA3" s="3"/>
      <c r="AB3" s="3"/>
      <c r="AC3" s="3"/>
      <c r="AD3" s="3"/>
      <c r="AE3" s="3"/>
      <c r="AF3" s="3"/>
    </row>
    <row r="4" spans="1:32" ht="15.75" customHeight="1" thickBot="1" x14ac:dyDescent="0.3">
      <c r="A4" s="256"/>
      <c r="B4" s="280"/>
      <c r="C4" s="259"/>
      <c r="D4" s="281"/>
      <c r="E4" s="299" t="s">
        <v>4</v>
      </c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162"/>
      <c r="Q4" s="198"/>
      <c r="R4" s="192"/>
      <c r="S4" s="192"/>
      <c r="T4" s="192"/>
      <c r="U4" s="192"/>
      <c r="V4" s="192"/>
      <c r="W4" s="192"/>
      <c r="X4" s="192"/>
      <c r="Y4" s="192"/>
      <c r="Z4" s="193"/>
      <c r="AA4" s="3"/>
      <c r="AB4" s="3"/>
      <c r="AC4" s="3"/>
      <c r="AD4" s="3"/>
      <c r="AE4" s="3"/>
      <c r="AF4" s="3"/>
    </row>
    <row r="5" spans="1:32" ht="39.75" customHeight="1" thickBot="1" x14ac:dyDescent="0.25">
      <c r="A5" s="259"/>
      <c r="B5" s="281"/>
      <c r="C5" s="306" t="s">
        <v>5</v>
      </c>
      <c r="D5" s="307"/>
      <c r="E5" s="310" t="s">
        <v>6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2"/>
      <c r="Z5" s="296" t="s">
        <v>8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92" t="s">
        <v>9</v>
      </c>
      <c r="B6" s="274" t="s">
        <v>11</v>
      </c>
      <c r="C6" s="301" t="s">
        <v>12</v>
      </c>
      <c r="D6" s="308" t="s">
        <v>23</v>
      </c>
      <c r="E6" s="271" t="s">
        <v>14</v>
      </c>
      <c r="F6" s="250"/>
      <c r="G6" s="250"/>
      <c r="H6" s="250"/>
      <c r="I6" s="250"/>
      <c r="J6" s="250"/>
      <c r="K6" s="250"/>
      <c r="L6" s="250"/>
      <c r="M6" s="250"/>
      <c r="N6" s="266"/>
      <c r="O6" s="275" t="s">
        <v>16</v>
      </c>
      <c r="P6" s="295"/>
      <c r="Q6" s="295"/>
      <c r="R6" s="295"/>
      <c r="S6" s="276"/>
      <c r="T6" s="316" t="s">
        <v>18</v>
      </c>
      <c r="U6" s="317"/>
      <c r="V6" s="317"/>
      <c r="W6" s="318"/>
      <c r="X6" s="315" t="s">
        <v>19</v>
      </c>
      <c r="Y6" s="313" t="s">
        <v>127</v>
      </c>
      <c r="Z6" s="297"/>
      <c r="AA6" s="3"/>
      <c r="AB6" s="3"/>
      <c r="AC6" s="3"/>
      <c r="AD6" s="3"/>
      <c r="AE6" s="3"/>
      <c r="AF6" s="3"/>
    </row>
    <row r="7" spans="1:32" ht="42" customHeight="1" thickBot="1" x14ac:dyDescent="0.25">
      <c r="A7" s="260"/>
      <c r="B7" s="242"/>
      <c r="C7" s="302"/>
      <c r="D7" s="309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124</v>
      </c>
      <c r="N7" s="161" t="s">
        <v>33</v>
      </c>
      <c r="O7" s="12" t="s">
        <v>115</v>
      </c>
      <c r="P7" s="12" t="s">
        <v>125</v>
      </c>
      <c r="Q7" s="12" t="s">
        <v>126</v>
      </c>
      <c r="R7" s="12" t="s">
        <v>113</v>
      </c>
      <c r="S7" s="13">
        <v>0.6</v>
      </c>
      <c r="T7" s="203" t="s">
        <v>36</v>
      </c>
      <c r="U7" s="206" t="s">
        <v>128</v>
      </c>
      <c r="V7" s="204" t="s">
        <v>114</v>
      </c>
      <c r="W7" s="205">
        <v>0.4</v>
      </c>
      <c r="X7" s="302"/>
      <c r="Y7" s="314"/>
      <c r="Z7" s="297"/>
      <c r="AA7" s="16"/>
      <c r="AB7" s="16"/>
      <c r="AC7" s="16"/>
      <c r="AD7" s="16"/>
      <c r="AE7" s="16"/>
      <c r="AF7" s="16"/>
    </row>
    <row r="8" spans="1:32" ht="19.5" customHeight="1" thickBot="1" x14ac:dyDescent="0.3">
      <c r="A8" s="17">
        <v>1</v>
      </c>
      <c r="B8" s="171" t="s">
        <v>41</v>
      </c>
      <c r="C8" s="222">
        <v>7</v>
      </c>
      <c r="D8" s="223">
        <v>7</v>
      </c>
      <c r="E8" s="217">
        <v>1</v>
      </c>
      <c r="F8" s="176" t="s">
        <v>42</v>
      </c>
      <c r="G8" s="177">
        <v>1</v>
      </c>
      <c r="H8" s="230">
        <v>1</v>
      </c>
      <c r="I8" s="177">
        <v>1</v>
      </c>
      <c r="J8" s="231">
        <v>1</v>
      </c>
      <c r="K8" s="178">
        <v>1</v>
      </c>
      <c r="L8" s="178">
        <v>1</v>
      </c>
      <c r="M8" s="232">
        <v>1</v>
      </c>
      <c r="N8" s="179">
        <f t="shared" ref="N8:N31" si="0">9-SUM(E8:M8)</f>
        <v>1</v>
      </c>
      <c r="O8" s="207">
        <v>10</v>
      </c>
      <c r="P8" s="210">
        <v>10</v>
      </c>
      <c r="Q8" s="199"/>
      <c r="R8" s="166"/>
      <c r="S8" s="187">
        <f>SUM((O8*0.15),(P8*0.15),(R8*0.15),(Q8*0.15))</f>
        <v>3</v>
      </c>
      <c r="T8" s="165">
        <v>7</v>
      </c>
      <c r="U8" s="233"/>
      <c r="V8" s="166">
        <v>8</v>
      </c>
      <c r="W8" s="180">
        <f>SUM((T8*0.3),(V8*0.1))</f>
        <v>2.9000000000000004</v>
      </c>
      <c r="X8" s="179">
        <f t="shared" ref="X8:X31" si="1">SUM(S8,W8)</f>
        <v>5.9</v>
      </c>
      <c r="Y8" s="179"/>
      <c r="Z8" s="181">
        <f t="shared" ref="Z8:Z31" si="2">AVERAGE(C8,D8,X8)</f>
        <v>6.6333333333333329</v>
      </c>
      <c r="AA8" s="3"/>
      <c r="AB8" s="3"/>
      <c r="AC8" s="3"/>
      <c r="AD8" s="3"/>
      <c r="AE8" s="3"/>
      <c r="AF8" s="3"/>
    </row>
    <row r="9" spans="1:32" ht="19.5" customHeight="1" thickBot="1" x14ac:dyDescent="0.3">
      <c r="A9" s="38">
        <v>2</v>
      </c>
      <c r="B9" s="172" t="s">
        <v>43</v>
      </c>
      <c r="C9" s="220">
        <v>2</v>
      </c>
      <c r="D9" s="218">
        <v>7</v>
      </c>
      <c r="E9" s="144">
        <v>0</v>
      </c>
      <c r="F9" s="45">
        <v>1</v>
      </c>
      <c r="G9" s="45">
        <v>1</v>
      </c>
      <c r="H9" s="230">
        <v>1</v>
      </c>
      <c r="I9" s="215">
        <v>0</v>
      </c>
      <c r="J9" s="231">
        <v>1</v>
      </c>
      <c r="K9" s="195">
        <v>0</v>
      </c>
      <c r="L9" s="51">
        <v>1</v>
      </c>
      <c r="M9" s="232">
        <v>1</v>
      </c>
      <c r="N9" s="164">
        <f t="shared" si="0"/>
        <v>3</v>
      </c>
      <c r="O9" s="208">
        <v>10</v>
      </c>
      <c r="P9" s="211">
        <v>9.9</v>
      </c>
      <c r="Q9" s="200"/>
      <c r="R9" s="168"/>
      <c r="S9" s="187">
        <f t="shared" ref="S9:S31" si="3">SUM((O9*0.15),(P9*0.15),(R9*0.15),(Q9*0.15))</f>
        <v>2.9850000000000003</v>
      </c>
      <c r="T9" s="167"/>
      <c r="U9" s="234"/>
      <c r="V9" s="168">
        <v>10</v>
      </c>
      <c r="W9" s="180">
        <f t="shared" ref="W9:W31" si="4">SUM((T9*0.3),(V9*0.1))</f>
        <v>1</v>
      </c>
      <c r="X9" s="164">
        <f t="shared" si="1"/>
        <v>3.9850000000000003</v>
      </c>
      <c r="Y9" s="164"/>
      <c r="Z9" s="182">
        <f t="shared" si="2"/>
        <v>4.3283333333333331</v>
      </c>
      <c r="AA9" s="3"/>
      <c r="AB9" s="3"/>
      <c r="AC9" s="3"/>
      <c r="AD9" s="3"/>
      <c r="AE9" s="3"/>
      <c r="AF9" s="3"/>
    </row>
    <row r="10" spans="1:32" ht="19.5" customHeight="1" thickBot="1" x14ac:dyDescent="0.3">
      <c r="A10" s="38">
        <v>3</v>
      </c>
      <c r="B10" s="173" t="s">
        <v>45</v>
      </c>
      <c r="C10" s="219">
        <v>2</v>
      </c>
      <c r="D10" s="221">
        <v>9</v>
      </c>
      <c r="E10" s="47">
        <v>1</v>
      </c>
      <c r="F10" s="45">
        <v>1</v>
      </c>
      <c r="G10" s="45">
        <v>1</v>
      </c>
      <c r="H10" s="230">
        <v>1</v>
      </c>
      <c r="I10" s="48">
        <v>1</v>
      </c>
      <c r="J10" s="231">
        <v>1</v>
      </c>
      <c r="K10" s="51">
        <v>1</v>
      </c>
      <c r="L10" s="51">
        <v>1</v>
      </c>
      <c r="M10" s="232">
        <v>1</v>
      </c>
      <c r="N10" s="164">
        <f t="shared" si="0"/>
        <v>0</v>
      </c>
      <c r="O10" s="208">
        <v>10</v>
      </c>
      <c r="P10" s="213">
        <v>10</v>
      </c>
      <c r="Q10" s="200">
        <v>10</v>
      </c>
      <c r="R10" s="168">
        <v>9.5</v>
      </c>
      <c r="S10" s="187">
        <f t="shared" si="3"/>
        <v>5.9249999999999998</v>
      </c>
      <c r="T10" s="167">
        <v>8</v>
      </c>
      <c r="U10" s="234">
        <v>10</v>
      </c>
      <c r="V10" s="168">
        <v>10</v>
      </c>
      <c r="W10" s="180">
        <f t="shared" si="4"/>
        <v>3.4</v>
      </c>
      <c r="X10" s="164">
        <f t="shared" si="1"/>
        <v>9.3249999999999993</v>
      </c>
      <c r="Y10" s="164">
        <v>10</v>
      </c>
      <c r="Z10" s="182">
        <f t="shared" si="2"/>
        <v>6.7749999999999995</v>
      </c>
      <c r="AA10" s="3"/>
      <c r="AB10" s="3"/>
      <c r="AC10" s="3"/>
      <c r="AD10" s="3"/>
      <c r="AE10" s="3"/>
      <c r="AF10" s="3"/>
    </row>
    <row r="11" spans="1:32" ht="19.5" customHeight="1" thickBot="1" x14ac:dyDescent="0.3">
      <c r="A11" s="38">
        <v>4</v>
      </c>
      <c r="B11" s="173" t="s">
        <v>46</v>
      </c>
      <c r="C11" s="220">
        <v>10</v>
      </c>
      <c r="D11" s="218">
        <v>10</v>
      </c>
      <c r="E11" s="47">
        <v>1</v>
      </c>
      <c r="F11" s="45">
        <v>1</v>
      </c>
      <c r="G11" s="45">
        <v>1</v>
      </c>
      <c r="H11" s="230">
        <v>1</v>
      </c>
      <c r="I11" s="48">
        <v>1</v>
      </c>
      <c r="J11" s="231">
        <v>1</v>
      </c>
      <c r="K11" s="51">
        <v>1</v>
      </c>
      <c r="L11" s="51">
        <v>1</v>
      </c>
      <c r="M11" s="232">
        <v>1</v>
      </c>
      <c r="N11" s="164">
        <f t="shared" si="0"/>
        <v>0</v>
      </c>
      <c r="O11" s="208">
        <v>10</v>
      </c>
      <c r="P11" s="211">
        <v>10</v>
      </c>
      <c r="Q11" s="200">
        <v>10</v>
      </c>
      <c r="R11" s="168">
        <v>10</v>
      </c>
      <c r="S11" s="187">
        <f t="shared" si="3"/>
        <v>6</v>
      </c>
      <c r="T11" s="167">
        <v>9</v>
      </c>
      <c r="U11" s="234">
        <v>10</v>
      </c>
      <c r="V11" s="168">
        <v>10</v>
      </c>
      <c r="W11" s="180">
        <f t="shared" si="4"/>
        <v>3.6999999999999997</v>
      </c>
      <c r="X11" s="164">
        <f t="shared" si="1"/>
        <v>9.6999999999999993</v>
      </c>
      <c r="Y11" s="164"/>
      <c r="Z11" s="182">
        <f t="shared" si="2"/>
        <v>9.9</v>
      </c>
      <c r="AA11" s="3"/>
      <c r="AB11" s="3"/>
      <c r="AC11" s="3"/>
      <c r="AD11" s="3"/>
      <c r="AE11" s="3"/>
      <c r="AF11" s="3"/>
    </row>
    <row r="12" spans="1:32" ht="19.5" customHeight="1" thickBot="1" x14ac:dyDescent="0.3">
      <c r="A12" s="38">
        <v>5</v>
      </c>
      <c r="B12" s="172" t="s">
        <v>48</v>
      </c>
      <c r="C12" s="219">
        <v>7</v>
      </c>
      <c r="D12" s="221">
        <v>8</v>
      </c>
      <c r="E12" s="47">
        <v>1</v>
      </c>
      <c r="F12" s="45">
        <v>1</v>
      </c>
      <c r="G12" s="45">
        <v>1</v>
      </c>
      <c r="H12" s="230">
        <v>1</v>
      </c>
      <c r="I12" s="48">
        <v>1</v>
      </c>
      <c r="J12" s="231">
        <v>1</v>
      </c>
      <c r="K12" s="51">
        <v>1</v>
      </c>
      <c r="L12" s="51">
        <v>1</v>
      </c>
      <c r="M12" s="232">
        <v>1</v>
      </c>
      <c r="N12" s="164">
        <f t="shared" si="0"/>
        <v>0</v>
      </c>
      <c r="O12" s="208">
        <v>10</v>
      </c>
      <c r="P12" s="211">
        <v>9</v>
      </c>
      <c r="Q12" s="200"/>
      <c r="R12" s="168">
        <v>10</v>
      </c>
      <c r="S12" s="187">
        <f t="shared" si="3"/>
        <v>4.3499999999999996</v>
      </c>
      <c r="T12" s="167"/>
      <c r="U12" s="234"/>
      <c r="V12" s="168"/>
      <c r="W12" s="180">
        <f t="shared" si="4"/>
        <v>0</v>
      </c>
      <c r="X12" s="164">
        <f t="shared" si="1"/>
        <v>4.3499999999999996</v>
      </c>
      <c r="Y12" s="164"/>
      <c r="Z12" s="182">
        <f t="shared" si="2"/>
        <v>6.45</v>
      </c>
      <c r="AA12" s="3"/>
      <c r="AB12" s="3"/>
      <c r="AC12" s="3"/>
      <c r="AD12" s="3"/>
      <c r="AE12" s="3"/>
      <c r="AF12" s="3"/>
    </row>
    <row r="13" spans="1:32" ht="19.5" customHeight="1" thickBot="1" x14ac:dyDescent="0.3">
      <c r="A13" s="38">
        <v>6</v>
      </c>
      <c r="B13" s="172" t="s">
        <v>50</v>
      </c>
      <c r="C13" s="220">
        <v>6.5</v>
      </c>
      <c r="D13" s="218">
        <v>2.5</v>
      </c>
      <c r="E13" s="47">
        <v>1</v>
      </c>
      <c r="F13" s="45">
        <v>1</v>
      </c>
      <c r="G13" s="45">
        <v>1</v>
      </c>
      <c r="H13" s="230">
        <v>1</v>
      </c>
      <c r="I13" s="48">
        <v>1</v>
      </c>
      <c r="J13" s="231">
        <v>1</v>
      </c>
      <c r="K13" s="51">
        <v>1</v>
      </c>
      <c r="L13" s="51">
        <v>1</v>
      </c>
      <c r="M13" s="232">
        <v>1</v>
      </c>
      <c r="N13" s="164">
        <f t="shared" si="0"/>
        <v>0</v>
      </c>
      <c r="O13" s="208">
        <v>10</v>
      </c>
      <c r="P13" s="211">
        <v>9</v>
      </c>
      <c r="Q13" s="200"/>
      <c r="R13" s="168"/>
      <c r="S13" s="187">
        <f t="shared" si="3"/>
        <v>2.8499999999999996</v>
      </c>
      <c r="T13" s="167"/>
      <c r="U13" s="234"/>
      <c r="V13" s="168"/>
      <c r="W13" s="180">
        <f t="shared" si="4"/>
        <v>0</v>
      </c>
      <c r="X13" s="164">
        <f t="shared" si="1"/>
        <v>2.8499999999999996</v>
      </c>
      <c r="Y13" s="164"/>
      <c r="Z13" s="182">
        <f t="shared" si="2"/>
        <v>3.9499999999999997</v>
      </c>
      <c r="AA13" s="3"/>
      <c r="AB13" s="3"/>
      <c r="AC13" s="3"/>
      <c r="AD13" s="3"/>
      <c r="AE13" s="3"/>
      <c r="AF13" s="3"/>
    </row>
    <row r="14" spans="1:32" ht="19.5" customHeight="1" thickBot="1" x14ac:dyDescent="0.3">
      <c r="A14" s="38">
        <v>7</v>
      </c>
      <c r="B14" s="172" t="s">
        <v>51</v>
      </c>
      <c r="C14" s="219">
        <v>9.8000000000000007</v>
      </c>
      <c r="D14" s="221">
        <v>10</v>
      </c>
      <c r="E14" s="47">
        <v>1</v>
      </c>
      <c r="F14" s="45">
        <v>1</v>
      </c>
      <c r="G14" s="45">
        <v>1</v>
      </c>
      <c r="H14" s="230">
        <v>1</v>
      </c>
      <c r="I14" s="48">
        <v>1</v>
      </c>
      <c r="J14" s="231">
        <v>1</v>
      </c>
      <c r="K14" s="51">
        <v>1</v>
      </c>
      <c r="L14" s="51">
        <v>1</v>
      </c>
      <c r="M14" s="232">
        <v>1</v>
      </c>
      <c r="N14" s="164">
        <f t="shared" si="0"/>
        <v>0</v>
      </c>
      <c r="O14" s="208">
        <v>10</v>
      </c>
      <c r="P14" s="211">
        <v>9.9</v>
      </c>
      <c r="Q14" s="200">
        <v>10</v>
      </c>
      <c r="R14" s="168">
        <v>10</v>
      </c>
      <c r="S14" s="187">
        <f t="shared" si="3"/>
        <v>5.9850000000000003</v>
      </c>
      <c r="T14" s="167">
        <v>10</v>
      </c>
      <c r="U14" s="234">
        <v>10</v>
      </c>
      <c r="V14" s="168">
        <v>10</v>
      </c>
      <c r="W14" s="180">
        <f t="shared" si="4"/>
        <v>4</v>
      </c>
      <c r="X14" s="164">
        <f t="shared" si="1"/>
        <v>9.9849999999999994</v>
      </c>
      <c r="Y14" s="164"/>
      <c r="Z14" s="182">
        <f t="shared" si="2"/>
        <v>9.9283333333333328</v>
      </c>
      <c r="AA14" s="3"/>
      <c r="AB14" s="3"/>
      <c r="AC14" s="3"/>
      <c r="AD14" s="3"/>
      <c r="AE14" s="3"/>
      <c r="AF14" s="3"/>
    </row>
    <row r="15" spans="1:32" ht="19.5" customHeight="1" thickBot="1" x14ac:dyDescent="0.3">
      <c r="A15" s="38">
        <v>8</v>
      </c>
      <c r="B15" s="172" t="s">
        <v>53</v>
      </c>
      <c r="C15" s="220">
        <v>9.6</v>
      </c>
      <c r="D15" s="218">
        <v>6</v>
      </c>
      <c r="E15" s="47">
        <v>1</v>
      </c>
      <c r="F15" s="45">
        <v>1</v>
      </c>
      <c r="G15" s="45">
        <v>1</v>
      </c>
      <c r="H15" s="230">
        <v>1</v>
      </c>
      <c r="I15" s="48">
        <v>1</v>
      </c>
      <c r="J15" s="231">
        <v>1</v>
      </c>
      <c r="K15" s="51">
        <v>1</v>
      </c>
      <c r="L15" s="51">
        <v>1</v>
      </c>
      <c r="M15" s="232">
        <v>1</v>
      </c>
      <c r="N15" s="164">
        <f t="shared" si="0"/>
        <v>0</v>
      </c>
      <c r="O15" s="208">
        <v>10</v>
      </c>
      <c r="P15" s="211">
        <v>10</v>
      </c>
      <c r="Q15" s="200"/>
      <c r="R15" s="168"/>
      <c r="S15" s="187">
        <f t="shared" si="3"/>
        <v>3</v>
      </c>
      <c r="T15" s="167">
        <v>8</v>
      </c>
      <c r="U15" s="234">
        <v>10</v>
      </c>
      <c r="V15" s="168"/>
      <c r="W15" s="180">
        <f t="shared" si="4"/>
        <v>2.4</v>
      </c>
      <c r="X15" s="164">
        <f t="shared" si="1"/>
        <v>5.4</v>
      </c>
      <c r="Y15" s="164"/>
      <c r="Z15" s="182">
        <f t="shared" si="2"/>
        <v>7</v>
      </c>
      <c r="AA15" s="3"/>
      <c r="AB15" s="3"/>
      <c r="AC15" s="3"/>
      <c r="AD15" s="3"/>
      <c r="AE15" s="3"/>
      <c r="AF15" s="3"/>
    </row>
    <row r="16" spans="1:32" ht="19.5" customHeight="1" thickBot="1" x14ac:dyDescent="0.3">
      <c r="A16" s="38">
        <v>9</v>
      </c>
      <c r="B16" s="173" t="s">
        <v>55</v>
      </c>
      <c r="C16" s="219">
        <v>9.5</v>
      </c>
      <c r="D16" s="221">
        <v>9.3000000000000007</v>
      </c>
      <c r="E16" s="47">
        <v>1</v>
      </c>
      <c r="F16" s="45">
        <v>1</v>
      </c>
      <c r="G16" s="45">
        <v>1</v>
      </c>
      <c r="H16" s="230">
        <v>1</v>
      </c>
      <c r="I16" s="48">
        <v>1</v>
      </c>
      <c r="J16" s="231">
        <v>1</v>
      </c>
      <c r="K16" s="51">
        <v>1</v>
      </c>
      <c r="L16" s="51">
        <v>1</v>
      </c>
      <c r="M16" s="232">
        <v>1</v>
      </c>
      <c r="N16" s="164">
        <f t="shared" si="0"/>
        <v>0</v>
      </c>
      <c r="O16" s="208">
        <v>10</v>
      </c>
      <c r="P16" s="211">
        <v>8</v>
      </c>
      <c r="Q16" s="200"/>
      <c r="R16" s="168">
        <v>8.5</v>
      </c>
      <c r="S16" s="187">
        <f t="shared" si="3"/>
        <v>3.9750000000000001</v>
      </c>
      <c r="T16" s="167">
        <v>9.5</v>
      </c>
      <c r="U16" s="234"/>
      <c r="V16" s="168">
        <v>10</v>
      </c>
      <c r="W16" s="180">
        <f t="shared" si="4"/>
        <v>3.85</v>
      </c>
      <c r="X16" s="164">
        <f t="shared" si="1"/>
        <v>7.8250000000000002</v>
      </c>
      <c r="Y16" s="164"/>
      <c r="Z16" s="182">
        <f t="shared" si="2"/>
        <v>8.875</v>
      </c>
      <c r="AA16" s="3"/>
      <c r="AB16" s="3"/>
      <c r="AC16" s="3"/>
      <c r="AD16" s="3"/>
      <c r="AE16" s="3"/>
      <c r="AF16" s="3"/>
    </row>
    <row r="17" spans="1:32" ht="19.5" customHeight="1" thickBot="1" x14ac:dyDescent="0.3">
      <c r="A17" s="38">
        <v>10</v>
      </c>
      <c r="B17" s="172" t="s">
        <v>56</v>
      </c>
      <c r="C17" s="220">
        <v>6.5</v>
      </c>
      <c r="D17" s="218">
        <v>2</v>
      </c>
      <c r="E17" s="47">
        <v>1</v>
      </c>
      <c r="F17" s="45">
        <v>1</v>
      </c>
      <c r="G17" s="67">
        <v>1</v>
      </c>
      <c r="H17" s="230">
        <v>1</v>
      </c>
      <c r="I17" s="48">
        <v>1</v>
      </c>
      <c r="J17" s="231">
        <v>1</v>
      </c>
      <c r="K17" s="51">
        <v>1</v>
      </c>
      <c r="L17" s="195">
        <v>0</v>
      </c>
      <c r="M17" s="232">
        <v>1</v>
      </c>
      <c r="N17" s="164">
        <f t="shared" si="0"/>
        <v>1</v>
      </c>
      <c r="O17" s="208">
        <v>10</v>
      </c>
      <c r="P17" s="211"/>
      <c r="Q17" s="200"/>
      <c r="R17" s="168"/>
      <c r="S17" s="187">
        <f t="shared" si="3"/>
        <v>1.5</v>
      </c>
      <c r="T17" s="167"/>
      <c r="U17" s="234">
        <v>10</v>
      </c>
      <c r="V17" s="168"/>
      <c r="W17" s="180">
        <f t="shared" si="4"/>
        <v>0</v>
      </c>
      <c r="X17" s="164">
        <f t="shared" si="1"/>
        <v>1.5</v>
      </c>
      <c r="Y17" s="164"/>
      <c r="Z17" s="182">
        <f t="shared" si="2"/>
        <v>3.3333333333333335</v>
      </c>
      <c r="AA17" s="3"/>
      <c r="AB17" s="3"/>
      <c r="AC17" s="3"/>
      <c r="AD17" s="3"/>
      <c r="AE17" s="3"/>
      <c r="AF17" s="3"/>
    </row>
    <row r="18" spans="1:32" ht="19.5" customHeight="1" thickBot="1" x14ac:dyDescent="0.3">
      <c r="A18" s="225">
        <v>11</v>
      </c>
      <c r="B18" s="172" t="s">
        <v>58</v>
      </c>
      <c r="C18" s="219">
        <v>9.6999999999999993</v>
      </c>
      <c r="D18" s="221">
        <v>10</v>
      </c>
      <c r="E18" s="47">
        <v>1</v>
      </c>
      <c r="F18" s="45">
        <v>1</v>
      </c>
      <c r="G18" s="45">
        <v>1</v>
      </c>
      <c r="H18" s="230">
        <v>1</v>
      </c>
      <c r="I18" s="45">
        <v>1</v>
      </c>
      <c r="J18" s="231">
        <v>1</v>
      </c>
      <c r="K18" s="70">
        <v>1</v>
      </c>
      <c r="L18" s="214">
        <v>0</v>
      </c>
      <c r="M18" s="232">
        <v>1</v>
      </c>
      <c r="N18" s="164">
        <f t="shared" si="0"/>
        <v>1</v>
      </c>
      <c r="O18" s="208">
        <v>10</v>
      </c>
      <c r="P18" s="211"/>
      <c r="Q18" s="200"/>
      <c r="R18" s="168">
        <v>10</v>
      </c>
      <c r="S18" s="187">
        <f t="shared" si="3"/>
        <v>3</v>
      </c>
      <c r="T18" s="224">
        <v>10</v>
      </c>
      <c r="U18" s="234"/>
      <c r="V18" s="168">
        <v>10</v>
      </c>
      <c r="W18" s="180">
        <f t="shared" si="4"/>
        <v>4</v>
      </c>
      <c r="X18" s="164">
        <f t="shared" si="1"/>
        <v>7</v>
      </c>
      <c r="Y18" s="164"/>
      <c r="Z18" s="182">
        <f t="shared" si="2"/>
        <v>8.9</v>
      </c>
      <c r="AA18" s="3"/>
      <c r="AB18" s="3"/>
      <c r="AC18" s="3"/>
      <c r="AD18" s="3"/>
      <c r="AE18" s="3"/>
      <c r="AF18" s="3"/>
    </row>
    <row r="19" spans="1:32" ht="19.5" customHeight="1" thickBot="1" x14ac:dyDescent="0.3">
      <c r="A19" s="38">
        <v>12</v>
      </c>
      <c r="B19" s="172" t="s">
        <v>60</v>
      </c>
      <c r="C19" s="220">
        <v>7.7</v>
      </c>
      <c r="D19" s="218">
        <v>7</v>
      </c>
      <c r="E19" s="47">
        <v>1</v>
      </c>
      <c r="F19" s="45">
        <v>1</v>
      </c>
      <c r="G19" s="45">
        <v>1</v>
      </c>
      <c r="H19" s="230">
        <v>1</v>
      </c>
      <c r="I19" s="45">
        <v>1</v>
      </c>
      <c r="J19" s="231">
        <v>1</v>
      </c>
      <c r="K19" s="70">
        <v>1</v>
      </c>
      <c r="L19" s="70">
        <v>1</v>
      </c>
      <c r="M19" s="232">
        <v>1</v>
      </c>
      <c r="N19" s="164">
        <f t="shared" si="0"/>
        <v>0</v>
      </c>
      <c r="O19" s="208">
        <v>10</v>
      </c>
      <c r="P19" s="211"/>
      <c r="Q19" s="200"/>
      <c r="R19" s="168"/>
      <c r="S19" s="187">
        <f t="shared" si="3"/>
        <v>1.5</v>
      </c>
      <c r="T19" s="167"/>
      <c r="U19" s="234"/>
      <c r="V19" s="168">
        <v>5</v>
      </c>
      <c r="W19" s="180">
        <f t="shared" si="4"/>
        <v>0.5</v>
      </c>
      <c r="X19" s="164">
        <f t="shared" si="1"/>
        <v>2</v>
      </c>
      <c r="Y19" s="164"/>
      <c r="Z19" s="182">
        <f t="shared" si="2"/>
        <v>5.5666666666666664</v>
      </c>
      <c r="AA19" s="3"/>
      <c r="AB19" s="3"/>
      <c r="AC19" s="3"/>
      <c r="AD19" s="3"/>
      <c r="AE19" s="3"/>
      <c r="AF19" s="3"/>
    </row>
    <row r="20" spans="1:32" ht="19.5" customHeight="1" thickBot="1" x14ac:dyDescent="0.3">
      <c r="A20" s="38">
        <v>13</v>
      </c>
      <c r="B20" s="172" t="s">
        <v>63</v>
      </c>
      <c r="C20" s="219">
        <v>10</v>
      </c>
      <c r="D20" s="221">
        <v>10</v>
      </c>
      <c r="E20" s="144">
        <v>0</v>
      </c>
      <c r="F20" s="45">
        <v>1</v>
      </c>
      <c r="G20" s="45">
        <v>1</v>
      </c>
      <c r="H20" s="230">
        <v>1</v>
      </c>
      <c r="I20" s="45">
        <v>1</v>
      </c>
      <c r="J20" s="231">
        <v>1</v>
      </c>
      <c r="K20" s="70">
        <v>1</v>
      </c>
      <c r="L20" s="70">
        <v>1</v>
      </c>
      <c r="M20" s="232">
        <v>1</v>
      </c>
      <c r="N20" s="164">
        <f t="shared" si="0"/>
        <v>1</v>
      </c>
      <c r="O20" s="208">
        <v>10</v>
      </c>
      <c r="P20" s="211">
        <v>9</v>
      </c>
      <c r="Q20" s="200"/>
      <c r="R20" s="168"/>
      <c r="S20" s="187">
        <f t="shared" si="3"/>
        <v>2.8499999999999996</v>
      </c>
      <c r="T20" s="167">
        <v>10</v>
      </c>
      <c r="U20" s="234"/>
      <c r="V20" s="168">
        <v>10</v>
      </c>
      <c r="W20" s="180">
        <f t="shared" si="4"/>
        <v>4</v>
      </c>
      <c r="X20" s="164">
        <f t="shared" si="1"/>
        <v>6.85</v>
      </c>
      <c r="Y20" s="164"/>
      <c r="Z20" s="182">
        <f t="shared" si="2"/>
        <v>8.9500000000000011</v>
      </c>
      <c r="AA20" s="3"/>
      <c r="AB20" s="3"/>
      <c r="AC20" s="3"/>
      <c r="AD20" s="3"/>
      <c r="AE20" s="3"/>
      <c r="AF20" s="3"/>
    </row>
    <row r="21" spans="1:32" ht="19.5" customHeight="1" thickBot="1" x14ac:dyDescent="0.3">
      <c r="A21" s="38">
        <v>14</v>
      </c>
      <c r="B21" s="173" t="s">
        <v>64</v>
      </c>
      <c r="C21" s="220">
        <v>9.3000000000000007</v>
      </c>
      <c r="D21" s="218">
        <v>9</v>
      </c>
      <c r="E21" s="144">
        <v>0</v>
      </c>
      <c r="F21" s="45">
        <v>1</v>
      </c>
      <c r="G21" s="45">
        <v>1</v>
      </c>
      <c r="H21" s="230">
        <v>1</v>
      </c>
      <c r="I21" s="45">
        <v>1</v>
      </c>
      <c r="J21" s="231">
        <v>1</v>
      </c>
      <c r="K21" s="70">
        <v>1</v>
      </c>
      <c r="L21" s="70">
        <v>1</v>
      </c>
      <c r="M21" s="232">
        <v>1</v>
      </c>
      <c r="N21" s="164">
        <f t="shared" si="0"/>
        <v>1</v>
      </c>
      <c r="O21" s="208">
        <v>10</v>
      </c>
      <c r="P21" s="211">
        <v>7</v>
      </c>
      <c r="Q21" s="200">
        <v>9</v>
      </c>
      <c r="R21" s="168"/>
      <c r="S21" s="187">
        <f t="shared" si="3"/>
        <v>3.8999999999999995</v>
      </c>
      <c r="T21" s="167">
        <v>8</v>
      </c>
      <c r="U21" s="234"/>
      <c r="V21" s="168">
        <v>5</v>
      </c>
      <c r="W21" s="180">
        <f t="shared" si="4"/>
        <v>2.9</v>
      </c>
      <c r="X21" s="164">
        <f t="shared" si="1"/>
        <v>6.7999999999999989</v>
      </c>
      <c r="Y21" s="164"/>
      <c r="Z21" s="182">
        <f t="shared" si="2"/>
        <v>8.3666666666666671</v>
      </c>
      <c r="AA21" s="3"/>
      <c r="AB21" s="3"/>
      <c r="AC21" s="3"/>
      <c r="AD21" s="3"/>
      <c r="AE21" s="3"/>
      <c r="AF21" s="3"/>
    </row>
    <row r="22" spans="1:32" ht="19.5" customHeight="1" thickBot="1" x14ac:dyDescent="0.3">
      <c r="A22" s="38">
        <v>15</v>
      </c>
      <c r="B22" s="173" t="s">
        <v>66</v>
      </c>
      <c r="C22" s="219">
        <v>9.5</v>
      </c>
      <c r="D22" s="221">
        <v>9</v>
      </c>
      <c r="E22" s="47">
        <v>1</v>
      </c>
      <c r="F22" s="145">
        <v>0</v>
      </c>
      <c r="G22" s="45">
        <v>1</v>
      </c>
      <c r="H22" s="230">
        <v>1</v>
      </c>
      <c r="I22" s="145">
        <v>0</v>
      </c>
      <c r="J22" s="231">
        <v>1</v>
      </c>
      <c r="K22" s="70">
        <v>1</v>
      </c>
      <c r="L22" s="70">
        <v>1</v>
      </c>
      <c r="M22" s="232">
        <v>1</v>
      </c>
      <c r="N22" s="164">
        <f t="shared" si="0"/>
        <v>2</v>
      </c>
      <c r="O22" s="208">
        <v>10</v>
      </c>
      <c r="P22" s="211">
        <v>9</v>
      </c>
      <c r="Q22" s="200">
        <v>10</v>
      </c>
      <c r="R22" s="168">
        <v>10</v>
      </c>
      <c r="S22" s="187">
        <f t="shared" si="3"/>
        <v>5.85</v>
      </c>
      <c r="T22" s="167">
        <v>9</v>
      </c>
      <c r="U22" s="234"/>
      <c r="V22" s="168"/>
      <c r="W22" s="180">
        <f t="shared" si="4"/>
        <v>2.6999999999999997</v>
      </c>
      <c r="X22" s="164">
        <f t="shared" si="1"/>
        <v>8.5499999999999989</v>
      </c>
      <c r="Y22" s="164">
        <v>9</v>
      </c>
      <c r="Z22" s="182">
        <f t="shared" si="2"/>
        <v>9.0166666666666657</v>
      </c>
      <c r="AA22" s="3"/>
      <c r="AB22" s="3"/>
      <c r="AC22" s="3"/>
      <c r="AD22" s="3"/>
      <c r="AE22" s="3"/>
      <c r="AF22" s="3"/>
    </row>
    <row r="23" spans="1:32" ht="19.5" customHeight="1" thickBot="1" x14ac:dyDescent="0.3">
      <c r="A23" s="38">
        <v>16</v>
      </c>
      <c r="B23" s="173" t="s">
        <v>67</v>
      </c>
      <c r="C23" s="220">
        <v>9.5</v>
      </c>
      <c r="D23" s="218">
        <v>9.5</v>
      </c>
      <c r="E23" s="47">
        <v>1</v>
      </c>
      <c r="F23" s="45">
        <v>1</v>
      </c>
      <c r="G23" s="45">
        <v>1</v>
      </c>
      <c r="H23" s="230">
        <v>1</v>
      </c>
      <c r="I23" s="45">
        <v>1</v>
      </c>
      <c r="J23" s="231">
        <v>1</v>
      </c>
      <c r="K23" s="70">
        <v>1</v>
      </c>
      <c r="L23" s="70">
        <v>1</v>
      </c>
      <c r="M23" s="232">
        <v>1</v>
      </c>
      <c r="N23" s="164">
        <f t="shared" si="0"/>
        <v>0</v>
      </c>
      <c r="O23" s="208">
        <v>10</v>
      </c>
      <c r="P23" s="211">
        <v>10</v>
      </c>
      <c r="Q23" s="200"/>
      <c r="R23" s="168">
        <v>9</v>
      </c>
      <c r="S23" s="187">
        <f t="shared" si="3"/>
        <v>4.3499999999999996</v>
      </c>
      <c r="T23" s="167"/>
      <c r="U23" s="234">
        <v>10</v>
      </c>
      <c r="V23" s="168"/>
      <c r="W23" s="180">
        <f t="shared" si="4"/>
        <v>0</v>
      </c>
      <c r="X23" s="164">
        <f t="shared" si="1"/>
        <v>4.3499999999999996</v>
      </c>
      <c r="Y23" s="164"/>
      <c r="Z23" s="182">
        <f t="shared" si="2"/>
        <v>7.7833333333333341</v>
      </c>
      <c r="AA23" s="3"/>
      <c r="AB23" s="3"/>
      <c r="AC23" s="3"/>
      <c r="AD23" s="3"/>
      <c r="AE23" s="3"/>
      <c r="AF23" s="3"/>
    </row>
    <row r="24" spans="1:32" ht="19.5" customHeight="1" thickBot="1" x14ac:dyDescent="0.3">
      <c r="A24" s="38">
        <v>17</v>
      </c>
      <c r="B24" s="173" t="s">
        <v>69</v>
      </c>
      <c r="C24" s="219">
        <v>5</v>
      </c>
      <c r="D24" s="221">
        <v>10</v>
      </c>
      <c r="E24" s="47">
        <v>1</v>
      </c>
      <c r="F24" s="45">
        <v>1</v>
      </c>
      <c r="G24" s="45">
        <v>1</v>
      </c>
      <c r="H24" s="230">
        <v>1</v>
      </c>
      <c r="I24" s="145">
        <v>0</v>
      </c>
      <c r="J24" s="231">
        <v>1</v>
      </c>
      <c r="K24" s="70">
        <v>1</v>
      </c>
      <c r="L24" s="214">
        <v>0</v>
      </c>
      <c r="M24" s="232">
        <v>1</v>
      </c>
      <c r="N24" s="164">
        <f t="shared" si="0"/>
        <v>2</v>
      </c>
      <c r="O24" s="208">
        <v>10</v>
      </c>
      <c r="P24" s="211">
        <v>7</v>
      </c>
      <c r="Q24" s="200"/>
      <c r="R24" s="168"/>
      <c r="S24" s="187">
        <f t="shared" si="3"/>
        <v>2.5499999999999998</v>
      </c>
      <c r="T24" s="167">
        <v>8</v>
      </c>
      <c r="U24" s="234"/>
      <c r="V24" s="168"/>
      <c r="W24" s="180">
        <f t="shared" si="4"/>
        <v>2.4</v>
      </c>
      <c r="X24" s="164">
        <f t="shared" si="1"/>
        <v>4.9499999999999993</v>
      </c>
      <c r="Y24" s="164"/>
      <c r="Z24" s="182">
        <f t="shared" si="2"/>
        <v>6.6499999999999995</v>
      </c>
      <c r="AA24" s="3"/>
      <c r="AB24" s="3"/>
      <c r="AC24" s="3"/>
      <c r="AD24" s="3"/>
      <c r="AE24" s="3"/>
      <c r="AF24" s="3"/>
    </row>
    <row r="25" spans="1:32" ht="19.5" customHeight="1" thickBot="1" x14ac:dyDescent="0.3">
      <c r="A25" s="38">
        <v>18</v>
      </c>
      <c r="B25" s="173" t="s">
        <v>71</v>
      </c>
      <c r="C25" s="220">
        <v>7.8</v>
      </c>
      <c r="D25" s="218">
        <v>9.5</v>
      </c>
      <c r="E25" s="47">
        <v>1</v>
      </c>
      <c r="F25" s="145">
        <v>0</v>
      </c>
      <c r="G25" s="45">
        <v>1</v>
      </c>
      <c r="H25" s="230">
        <v>1</v>
      </c>
      <c r="I25" s="45">
        <v>1</v>
      </c>
      <c r="J25" s="231">
        <v>1</v>
      </c>
      <c r="K25" s="70">
        <v>1</v>
      </c>
      <c r="L25" s="70">
        <v>1</v>
      </c>
      <c r="M25" s="232">
        <v>1</v>
      </c>
      <c r="N25" s="164">
        <f t="shared" si="0"/>
        <v>1</v>
      </c>
      <c r="O25" s="208">
        <v>10</v>
      </c>
      <c r="P25" s="211">
        <v>9.9</v>
      </c>
      <c r="Q25" s="200"/>
      <c r="R25" s="168"/>
      <c r="S25" s="187">
        <f t="shared" si="3"/>
        <v>2.9850000000000003</v>
      </c>
      <c r="T25" s="167">
        <v>10</v>
      </c>
      <c r="U25" s="234">
        <v>10</v>
      </c>
      <c r="V25" s="168">
        <v>10</v>
      </c>
      <c r="W25" s="180">
        <f t="shared" si="4"/>
        <v>4</v>
      </c>
      <c r="X25" s="164">
        <f t="shared" si="1"/>
        <v>6.9850000000000003</v>
      </c>
      <c r="Y25" s="164"/>
      <c r="Z25" s="182">
        <f t="shared" si="2"/>
        <v>8.0950000000000006</v>
      </c>
      <c r="AA25" s="3"/>
      <c r="AB25" s="3"/>
      <c r="AC25" s="3"/>
      <c r="AD25" s="3"/>
      <c r="AE25" s="3"/>
      <c r="AF25" s="3"/>
    </row>
    <row r="26" spans="1:32" ht="19.5" customHeight="1" thickBot="1" x14ac:dyDescent="0.3">
      <c r="A26" s="38">
        <v>19</v>
      </c>
      <c r="B26" s="173" t="s">
        <v>73</v>
      </c>
      <c r="C26" s="219">
        <v>9</v>
      </c>
      <c r="D26" s="221">
        <v>8.5</v>
      </c>
      <c r="E26" s="47">
        <v>1</v>
      </c>
      <c r="F26" s="45">
        <v>1</v>
      </c>
      <c r="G26" s="45">
        <v>1</v>
      </c>
      <c r="H26" s="230">
        <v>1</v>
      </c>
      <c r="I26" s="45">
        <v>1</v>
      </c>
      <c r="J26" s="231">
        <v>1</v>
      </c>
      <c r="K26" s="70">
        <v>1</v>
      </c>
      <c r="L26" s="70">
        <v>1</v>
      </c>
      <c r="M26" s="232">
        <v>1</v>
      </c>
      <c r="N26" s="164">
        <f t="shared" si="0"/>
        <v>0</v>
      </c>
      <c r="O26" s="238">
        <v>10</v>
      </c>
      <c r="P26" s="239">
        <v>9.5</v>
      </c>
      <c r="Q26" s="240"/>
      <c r="R26" s="236"/>
      <c r="S26" s="187">
        <f t="shared" si="3"/>
        <v>2.9249999999999998</v>
      </c>
      <c r="T26" s="237">
        <v>8</v>
      </c>
      <c r="U26" s="234"/>
      <c r="V26" s="236">
        <v>9.5</v>
      </c>
      <c r="W26" s="180">
        <f t="shared" si="4"/>
        <v>3.35</v>
      </c>
      <c r="X26" s="164">
        <f t="shared" si="1"/>
        <v>6.2750000000000004</v>
      </c>
      <c r="Y26" s="164"/>
      <c r="Z26" s="182">
        <f t="shared" si="2"/>
        <v>7.9249999999999998</v>
      </c>
      <c r="AA26" s="3"/>
      <c r="AB26" s="3"/>
      <c r="AC26" s="3"/>
      <c r="AD26" s="3"/>
      <c r="AE26" s="3"/>
      <c r="AF26" s="3"/>
    </row>
    <row r="27" spans="1:32" ht="19.5" customHeight="1" thickBot="1" x14ac:dyDescent="0.3">
      <c r="A27" s="38">
        <v>20</v>
      </c>
      <c r="B27" s="172" t="s">
        <v>75</v>
      </c>
      <c r="C27" s="220">
        <v>8.3000000000000007</v>
      </c>
      <c r="D27" s="218">
        <v>10</v>
      </c>
      <c r="E27" s="47">
        <v>1</v>
      </c>
      <c r="F27" s="45">
        <v>1</v>
      </c>
      <c r="G27" s="45">
        <v>1</v>
      </c>
      <c r="H27" s="230">
        <v>1</v>
      </c>
      <c r="I27" s="45">
        <v>1</v>
      </c>
      <c r="J27" s="231">
        <v>1</v>
      </c>
      <c r="K27" s="70">
        <v>1</v>
      </c>
      <c r="L27" s="70">
        <v>1</v>
      </c>
      <c r="M27" s="232">
        <v>1</v>
      </c>
      <c r="N27" s="164">
        <f t="shared" si="0"/>
        <v>0</v>
      </c>
      <c r="O27" s="208">
        <v>10</v>
      </c>
      <c r="P27" s="211">
        <v>8</v>
      </c>
      <c r="Q27" s="200">
        <v>10</v>
      </c>
      <c r="R27" s="168">
        <v>10</v>
      </c>
      <c r="S27" s="187">
        <f t="shared" si="3"/>
        <v>5.7</v>
      </c>
      <c r="T27" s="167"/>
      <c r="U27" s="234">
        <v>10</v>
      </c>
      <c r="V27" s="168">
        <v>10</v>
      </c>
      <c r="W27" s="180">
        <f t="shared" si="4"/>
        <v>1</v>
      </c>
      <c r="X27" s="164">
        <f t="shared" si="1"/>
        <v>6.7</v>
      </c>
      <c r="Y27" s="164"/>
      <c r="Z27" s="182">
        <f t="shared" si="2"/>
        <v>8.3333333333333339</v>
      </c>
      <c r="AA27" s="3"/>
      <c r="AB27" s="3"/>
      <c r="AC27" s="3"/>
      <c r="AD27" s="3"/>
      <c r="AE27" s="3"/>
      <c r="AF27" s="3"/>
    </row>
    <row r="28" spans="1:32" ht="19.5" customHeight="1" thickBot="1" x14ac:dyDescent="0.3">
      <c r="A28" s="38">
        <v>21</v>
      </c>
      <c r="B28" s="172" t="s">
        <v>76</v>
      </c>
      <c r="C28" s="219">
        <v>10</v>
      </c>
      <c r="D28" s="221">
        <v>10</v>
      </c>
      <c r="E28" s="47">
        <v>1</v>
      </c>
      <c r="F28" s="45">
        <v>1</v>
      </c>
      <c r="G28" s="45">
        <v>1</v>
      </c>
      <c r="H28" s="230">
        <v>1</v>
      </c>
      <c r="I28" s="45">
        <v>1</v>
      </c>
      <c r="J28" s="231">
        <v>1</v>
      </c>
      <c r="K28" s="70">
        <v>1</v>
      </c>
      <c r="L28" s="70">
        <v>1</v>
      </c>
      <c r="M28" s="232">
        <v>1</v>
      </c>
      <c r="N28" s="164">
        <f t="shared" si="0"/>
        <v>0</v>
      </c>
      <c r="O28" s="208">
        <v>10</v>
      </c>
      <c r="P28" s="211">
        <v>10</v>
      </c>
      <c r="Q28" s="200"/>
      <c r="R28" s="168"/>
      <c r="S28" s="187">
        <f t="shared" si="3"/>
        <v>3</v>
      </c>
      <c r="T28" s="167">
        <v>10</v>
      </c>
      <c r="U28" s="234"/>
      <c r="V28" s="168">
        <v>10</v>
      </c>
      <c r="W28" s="180">
        <f t="shared" si="4"/>
        <v>4</v>
      </c>
      <c r="X28" s="164">
        <f t="shared" si="1"/>
        <v>7</v>
      </c>
      <c r="Y28" s="164"/>
      <c r="Z28" s="182">
        <f t="shared" si="2"/>
        <v>9</v>
      </c>
      <c r="AA28" s="3"/>
      <c r="AB28" s="3"/>
      <c r="AC28" s="3"/>
      <c r="AD28" s="3"/>
      <c r="AE28" s="3"/>
      <c r="AF28" s="3"/>
    </row>
    <row r="29" spans="1:32" ht="19.5" customHeight="1" thickBot="1" x14ac:dyDescent="0.3">
      <c r="A29" s="38">
        <v>22</v>
      </c>
      <c r="B29" s="174" t="s">
        <v>79</v>
      </c>
      <c r="C29" s="220">
        <v>9.3000000000000007</v>
      </c>
      <c r="D29" s="218">
        <v>9.5</v>
      </c>
      <c r="E29" s="144">
        <v>0</v>
      </c>
      <c r="F29" s="45">
        <v>1</v>
      </c>
      <c r="G29" s="145">
        <v>0</v>
      </c>
      <c r="H29" s="230">
        <v>1</v>
      </c>
      <c r="I29" s="45">
        <v>1</v>
      </c>
      <c r="J29" s="231">
        <v>1</v>
      </c>
      <c r="K29" s="70">
        <v>1</v>
      </c>
      <c r="L29" s="70">
        <v>1</v>
      </c>
      <c r="M29" s="232">
        <v>1</v>
      </c>
      <c r="N29" s="164">
        <f t="shared" si="0"/>
        <v>2</v>
      </c>
      <c r="O29" s="208">
        <v>10</v>
      </c>
      <c r="P29" s="211">
        <v>9.5</v>
      </c>
      <c r="Q29" s="200"/>
      <c r="R29" s="168"/>
      <c r="S29" s="187">
        <f t="shared" si="3"/>
        <v>2.9249999999999998</v>
      </c>
      <c r="T29" s="167">
        <v>9.5</v>
      </c>
      <c r="U29" s="234"/>
      <c r="V29" s="168">
        <v>10</v>
      </c>
      <c r="W29" s="180">
        <f t="shared" si="4"/>
        <v>3.85</v>
      </c>
      <c r="X29" s="164">
        <f t="shared" si="1"/>
        <v>6.7750000000000004</v>
      </c>
      <c r="Y29" s="164"/>
      <c r="Z29" s="182">
        <f t="shared" si="2"/>
        <v>8.5250000000000004</v>
      </c>
      <c r="AA29" s="3"/>
      <c r="AB29" s="3"/>
      <c r="AC29" s="3"/>
      <c r="AD29" s="3"/>
      <c r="AE29" s="3"/>
      <c r="AF29" s="3"/>
    </row>
    <row r="30" spans="1:32" ht="19.5" customHeight="1" thickBot="1" x14ac:dyDescent="0.3">
      <c r="A30" s="38">
        <v>23</v>
      </c>
      <c r="B30" s="173" t="s">
        <v>81</v>
      </c>
      <c r="C30" s="219">
        <v>10</v>
      </c>
      <c r="D30" s="221">
        <v>10</v>
      </c>
      <c r="E30" s="47">
        <v>1</v>
      </c>
      <c r="F30" s="45">
        <v>1</v>
      </c>
      <c r="G30" s="45">
        <v>1</v>
      </c>
      <c r="H30" s="230">
        <v>1</v>
      </c>
      <c r="I30" s="45">
        <v>1</v>
      </c>
      <c r="J30" s="231">
        <v>1</v>
      </c>
      <c r="K30" s="70">
        <v>1</v>
      </c>
      <c r="L30" s="70">
        <v>1</v>
      </c>
      <c r="M30" s="232">
        <v>1</v>
      </c>
      <c r="N30" s="164">
        <f t="shared" si="0"/>
        <v>0</v>
      </c>
      <c r="O30" s="208">
        <v>10</v>
      </c>
      <c r="P30" s="211">
        <v>10</v>
      </c>
      <c r="Q30" s="200"/>
      <c r="R30" s="168">
        <v>10</v>
      </c>
      <c r="S30" s="187">
        <f t="shared" si="3"/>
        <v>4.5</v>
      </c>
      <c r="T30" s="167">
        <v>9</v>
      </c>
      <c r="U30" s="234">
        <v>10</v>
      </c>
      <c r="V30" s="168">
        <v>10</v>
      </c>
      <c r="W30" s="180">
        <f t="shared" si="4"/>
        <v>3.6999999999999997</v>
      </c>
      <c r="X30" s="164">
        <f t="shared" si="1"/>
        <v>8.1999999999999993</v>
      </c>
      <c r="Y30" s="164"/>
      <c r="Z30" s="182">
        <f t="shared" si="2"/>
        <v>9.4</v>
      </c>
      <c r="AA30" s="3"/>
      <c r="AB30" s="3"/>
      <c r="AC30" s="3"/>
      <c r="AD30" s="3"/>
      <c r="AE30" s="3"/>
      <c r="AF30" s="3"/>
    </row>
    <row r="31" spans="1:32" ht="19.5" customHeight="1" thickBot="1" x14ac:dyDescent="0.3">
      <c r="A31" s="38">
        <v>24</v>
      </c>
      <c r="B31" s="175" t="s">
        <v>82</v>
      </c>
      <c r="C31" s="227">
        <v>9.6999999999999993</v>
      </c>
      <c r="D31" s="226">
        <v>10</v>
      </c>
      <c r="E31" s="216">
        <v>1</v>
      </c>
      <c r="F31" s="183">
        <v>1</v>
      </c>
      <c r="G31" s="183">
        <v>1</v>
      </c>
      <c r="H31" s="230">
        <v>1</v>
      </c>
      <c r="I31" s="183">
        <v>1</v>
      </c>
      <c r="J31" s="231">
        <v>1</v>
      </c>
      <c r="K31" s="184">
        <v>1</v>
      </c>
      <c r="L31" s="184">
        <v>1</v>
      </c>
      <c r="M31" s="232">
        <v>1</v>
      </c>
      <c r="N31" s="185">
        <f t="shared" si="0"/>
        <v>0</v>
      </c>
      <c r="O31" s="209">
        <v>10</v>
      </c>
      <c r="P31" s="212">
        <v>9.9</v>
      </c>
      <c r="Q31" s="201"/>
      <c r="R31" s="170">
        <v>9</v>
      </c>
      <c r="S31" s="187">
        <f t="shared" si="3"/>
        <v>4.335</v>
      </c>
      <c r="T31" s="169"/>
      <c r="U31" s="235"/>
      <c r="V31" s="170">
        <v>10</v>
      </c>
      <c r="W31" s="180">
        <f t="shared" si="4"/>
        <v>1</v>
      </c>
      <c r="X31" s="185">
        <f t="shared" si="1"/>
        <v>5.335</v>
      </c>
      <c r="Y31" s="185"/>
      <c r="Z31" s="186">
        <f t="shared" si="2"/>
        <v>8.3450000000000006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>AVERAGE(X8:X31)</f>
        <v>6.1912499999999993</v>
      </c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86"/>
      <c r="V34" s="86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8">
    <mergeCell ref="A6:A7"/>
    <mergeCell ref="B6:B7"/>
    <mergeCell ref="C6:C7"/>
    <mergeCell ref="A1:B5"/>
    <mergeCell ref="E2:O2"/>
    <mergeCell ref="E1:O1"/>
    <mergeCell ref="C1:D4"/>
    <mergeCell ref="C5:D5"/>
    <mergeCell ref="D6:D7"/>
    <mergeCell ref="E5:Y5"/>
    <mergeCell ref="Y6:Y7"/>
    <mergeCell ref="X6:X7"/>
    <mergeCell ref="T6:W6"/>
    <mergeCell ref="Z5:Z7"/>
    <mergeCell ref="E3:O3"/>
    <mergeCell ref="E4:O4"/>
    <mergeCell ref="O6:S6"/>
    <mergeCell ref="E6:N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opLeftCell="A4" workbookViewId="0">
      <selection activeCell="D13" sqref="D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1"/>
      <c r="B1" s="289"/>
      <c r="C1" s="287"/>
      <c r="D1" s="288"/>
      <c r="E1" s="289"/>
      <c r="F1" s="267" t="s">
        <v>0</v>
      </c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/>
      <c r="R1" s="326"/>
      <c r="S1" s="254"/>
      <c r="T1" s="254"/>
      <c r="U1" s="254"/>
      <c r="V1" s="255"/>
      <c r="W1" s="108"/>
      <c r="X1" s="322" t="s">
        <v>90</v>
      </c>
      <c r="Y1" s="108"/>
      <c r="Z1" s="322" t="s">
        <v>91</v>
      </c>
      <c r="AA1" s="321" t="s">
        <v>92</v>
      </c>
      <c r="AB1" s="322" t="s">
        <v>91</v>
      </c>
    </row>
    <row r="2" spans="1:28" ht="19.5" customHeight="1" x14ac:dyDescent="0.25">
      <c r="A2" s="256"/>
      <c r="B2" s="280"/>
      <c r="C2" s="256"/>
      <c r="D2" s="257"/>
      <c r="E2" s="280"/>
      <c r="F2" s="270" t="s">
        <v>1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4"/>
      <c r="R2" s="273"/>
      <c r="S2" s="257"/>
      <c r="T2" s="257"/>
      <c r="U2" s="257"/>
      <c r="V2" s="258"/>
      <c r="W2" s="108"/>
      <c r="X2" s="285"/>
      <c r="Y2" s="108"/>
      <c r="Z2" s="285"/>
      <c r="AA2" s="258"/>
      <c r="AB2" s="285"/>
    </row>
    <row r="3" spans="1:28" ht="19.5" customHeight="1" x14ac:dyDescent="0.25">
      <c r="A3" s="256"/>
      <c r="B3" s="280"/>
      <c r="C3" s="256"/>
      <c r="D3" s="257"/>
      <c r="E3" s="280"/>
      <c r="F3" s="262" t="s">
        <v>2</v>
      </c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R3" s="273"/>
      <c r="S3" s="257"/>
      <c r="T3" s="257"/>
      <c r="U3" s="257"/>
      <c r="V3" s="258"/>
      <c r="W3" s="108"/>
      <c r="X3" s="285"/>
      <c r="Y3" s="108"/>
      <c r="Z3" s="285"/>
      <c r="AA3" s="258"/>
      <c r="AB3" s="285"/>
    </row>
    <row r="4" spans="1:28" ht="20.25" customHeight="1" x14ac:dyDescent="0.25">
      <c r="A4" s="256"/>
      <c r="B4" s="280"/>
      <c r="C4" s="259"/>
      <c r="D4" s="260"/>
      <c r="E4" s="281"/>
      <c r="F4" s="249" t="s">
        <v>4</v>
      </c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1"/>
      <c r="R4" s="248"/>
      <c r="S4" s="260"/>
      <c r="T4" s="260"/>
      <c r="U4" s="260"/>
      <c r="V4" s="261"/>
      <c r="W4" s="108"/>
      <c r="X4" s="285"/>
      <c r="Y4" s="108"/>
      <c r="Z4" s="285"/>
      <c r="AA4" s="258"/>
      <c r="AB4" s="285"/>
    </row>
    <row r="5" spans="1:28" ht="33" customHeight="1" x14ac:dyDescent="0.2">
      <c r="A5" s="259"/>
      <c r="B5" s="281"/>
      <c r="C5" s="319" t="s">
        <v>5</v>
      </c>
      <c r="D5" s="276"/>
      <c r="E5" s="277"/>
      <c r="F5" s="252" t="s">
        <v>93</v>
      </c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66"/>
      <c r="V5" s="325" t="s">
        <v>8</v>
      </c>
      <c r="W5" s="324" t="s">
        <v>94</v>
      </c>
      <c r="X5" s="285"/>
      <c r="Y5" s="323" t="s">
        <v>94</v>
      </c>
      <c r="Z5" s="285"/>
      <c r="AA5" s="258"/>
      <c r="AB5" s="285"/>
    </row>
    <row r="6" spans="1:28" ht="26.25" customHeight="1" x14ac:dyDescent="0.2">
      <c r="A6" s="292" t="s">
        <v>9</v>
      </c>
      <c r="B6" s="274" t="s">
        <v>11</v>
      </c>
      <c r="C6" s="301" t="s">
        <v>12</v>
      </c>
      <c r="D6" s="301" t="s">
        <v>23</v>
      </c>
      <c r="E6" s="308" t="s">
        <v>95</v>
      </c>
      <c r="F6" s="271" t="s">
        <v>14</v>
      </c>
      <c r="G6" s="250"/>
      <c r="H6" s="250"/>
      <c r="I6" s="250"/>
      <c r="J6" s="250"/>
      <c r="K6" s="250"/>
      <c r="L6" s="250"/>
      <c r="M6" s="250"/>
      <c r="N6" s="266"/>
      <c r="O6" s="275" t="s">
        <v>16</v>
      </c>
      <c r="P6" s="277"/>
      <c r="Q6" s="275" t="s">
        <v>96</v>
      </c>
      <c r="R6" s="277"/>
      <c r="S6" s="265" t="s">
        <v>18</v>
      </c>
      <c r="T6" s="266"/>
      <c r="U6" s="290" t="s">
        <v>19</v>
      </c>
      <c r="V6" s="285"/>
      <c r="W6" s="273"/>
      <c r="X6" s="285"/>
      <c r="Y6" s="257"/>
      <c r="Z6" s="285"/>
      <c r="AA6" s="258"/>
      <c r="AB6" s="285"/>
    </row>
    <row r="7" spans="1:28" ht="24.75" customHeight="1" x14ac:dyDescent="0.2">
      <c r="A7" s="260"/>
      <c r="B7" s="242"/>
      <c r="C7" s="320"/>
      <c r="D7" s="320"/>
      <c r="E7" s="242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42"/>
      <c r="V7" s="286"/>
      <c r="W7" s="273"/>
      <c r="X7" s="285"/>
      <c r="Y7" s="257"/>
      <c r="Z7" s="285"/>
      <c r="AA7" s="258"/>
      <c r="AB7" s="285"/>
    </row>
    <row r="8" spans="1:28" ht="19.5" customHeight="1" x14ac:dyDescent="0.25">
      <c r="A8" s="17">
        <v>1</v>
      </c>
      <c r="B8" s="18" t="s">
        <v>41</v>
      </c>
      <c r="C8" s="228">
        <v>7</v>
      </c>
      <c r="D8" s="228">
        <v>7</v>
      </c>
      <c r="E8" s="109"/>
      <c r="F8" s="110"/>
      <c r="G8" s="111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9">
        <v>2</v>
      </c>
      <c r="D9" s="229">
        <v>7</v>
      </c>
      <c r="E9" s="119"/>
      <c r="F9" s="120"/>
      <c r="G9" s="121"/>
      <c r="H9" s="45"/>
      <c r="I9" s="48"/>
      <c r="J9" s="48"/>
      <c r="K9" s="48"/>
      <c r="L9" s="48"/>
      <c r="M9" s="54"/>
      <c r="N9" s="28">
        <f t="shared" si="0"/>
        <v>8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8">
        <v>2</v>
      </c>
      <c r="D10" s="228">
        <v>9</v>
      </c>
      <c r="E10" s="125"/>
      <c r="F10" s="120"/>
      <c r="G10" s="121"/>
      <c r="H10" s="45"/>
      <c r="I10" s="48"/>
      <c r="J10" s="48"/>
      <c r="K10" s="48"/>
      <c r="L10" s="48"/>
      <c r="M10" s="54"/>
      <c r="N10" s="28">
        <f t="shared" si="0"/>
        <v>8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9">
        <v>10</v>
      </c>
      <c r="D11" s="229">
        <v>10</v>
      </c>
      <c r="E11" s="126"/>
      <c r="F11" s="120"/>
      <c r="G11" s="121"/>
      <c r="H11" s="45"/>
      <c r="I11" s="48"/>
      <c r="J11" s="48"/>
      <c r="K11" s="48"/>
      <c r="L11" s="48"/>
      <c r="M11" s="54"/>
      <c r="N11" s="28">
        <f t="shared" si="0"/>
        <v>8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8">
        <v>7</v>
      </c>
      <c r="D12" s="228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9">
        <v>6.5</v>
      </c>
      <c r="D13" s="229">
        <v>2.5</v>
      </c>
      <c r="E13" s="125"/>
      <c r="F13" s="120"/>
      <c r="G13" s="121"/>
      <c r="H13" s="121"/>
      <c r="I13" s="127"/>
      <c r="J13" s="127"/>
      <c r="K13" s="127"/>
      <c r="L13" s="48"/>
      <c r="M13" s="54"/>
      <c r="N13" s="28">
        <f t="shared" si="0"/>
        <v>8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8">
        <v>9.8000000000000007</v>
      </c>
      <c r="D14" s="228">
        <v>10</v>
      </c>
      <c r="E14" s="128"/>
      <c r="F14" s="120"/>
      <c r="G14" s="121"/>
      <c r="H14" s="121"/>
      <c r="I14" s="127"/>
      <c r="J14" s="127"/>
      <c r="K14" s="127"/>
      <c r="L14" s="48"/>
      <c r="M14" s="54"/>
      <c r="N14" s="28">
        <f t="shared" si="0"/>
        <v>8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9">
        <v>9.6</v>
      </c>
      <c r="D15" s="229">
        <v>6</v>
      </c>
      <c r="E15" s="125"/>
      <c r="F15" s="120"/>
      <c r="G15" s="121"/>
      <c r="H15" s="121"/>
      <c r="I15" s="127"/>
      <c r="J15" s="127"/>
      <c r="K15" s="127"/>
      <c r="L15" s="48"/>
      <c r="M15" s="54"/>
      <c r="N15" s="28">
        <f t="shared" si="0"/>
        <v>8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8">
        <v>9.5</v>
      </c>
      <c r="D16" s="228">
        <v>9.3000000000000007</v>
      </c>
      <c r="E16" s="125"/>
      <c r="F16" s="120"/>
      <c r="G16" s="121"/>
      <c r="H16" s="121"/>
      <c r="I16" s="127"/>
      <c r="J16" s="127"/>
      <c r="K16" s="127"/>
      <c r="L16" s="48"/>
      <c r="M16" s="54"/>
      <c r="N16" s="28">
        <f t="shared" si="0"/>
        <v>8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9">
        <v>6.5</v>
      </c>
      <c r="D17" s="229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hidden="1" customHeight="1" x14ac:dyDescent="0.25">
      <c r="A18" s="68">
        <v>11</v>
      </c>
      <c r="B18" s="40" t="s">
        <v>58</v>
      </c>
      <c r="C18" s="228">
        <v>9.6999999999999993</v>
      </c>
      <c r="D18" s="228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9">
        <v>7.7</v>
      </c>
      <c r="D19" s="229">
        <v>7</v>
      </c>
      <c r="E19" s="125"/>
      <c r="F19" s="120"/>
      <c r="G19" s="121"/>
      <c r="H19" s="121"/>
      <c r="I19" s="121"/>
      <c r="J19" s="121"/>
      <c r="K19" s="121"/>
      <c r="L19" s="45"/>
      <c r="M19" s="54"/>
      <c r="N19" s="28">
        <f t="shared" si="0"/>
        <v>8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8">
        <v>10</v>
      </c>
      <c r="D20" s="228">
        <v>10</v>
      </c>
      <c r="E20" s="119"/>
      <c r="F20" s="120"/>
      <c r="G20" s="121"/>
      <c r="H20" s="121"/>
      <c r="I20" s="121"/>
      <c r="J20" s="121"/>
      <c r="K20" s="121"/>
      <c r="L20" s="45"/>
      <c r="M20" s="54"/>
      <c r="N20" s="28">
        <f t="shared" si="0"/>
        <v>8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9">
        <v>9.3000000000000007</v>
      </c>
      <c r="D21" s="229">
        <v>9</v>
      </c>
      <c r="E21" s="119"/>
      <c r="F21" s="120"/>
      <c r="G21" s="121"/>
      <c r="H21" s="121"/>
      <c r="I21" s="121"/>
      <c r="J21" s="121"/>
      <c r="K21" s="121"/>
      <c r="L21" s="45"/>
      <c r="M21" s="54"/>
      <c r="N21" s="28">
        <f t="shared" si="0"/>
        <v>8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8">
        <v>9.5</v>
      </c>
      <c r="D22" s="228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9">
        <v>9.5</v>
      </c>
      <c r="D23" s="229">
        <v>9.5</v>
      </c>
      <c r="E23" s="125"/>
      <c r="F23" s="120"/>
      <c r="G23" s="121"/>
      <c r="H23" s="121"/>
      <c r="I23" s="121"/>
      <c r="J23" s="121"/>
      <c r="K23" s="121"/>
      <c r="L23" s="45"/>
      <c r="M23" s="54"/>
      <c r="N23" s="28">
        <f t="shared" si="0"/>
        <v>8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8">
        <v>5</v>
      </c>
      <c r="D24" s="228">
        <v>10</v>
      </c>
      <c r="E24" s="119"/>
      <c r="F24" s="120"/>
      <c r="G24" s="121"/>
      <c r="H24" s="121"/>
      <c r="I24" s="121"/>
      <c r="J24" s="121"/>
      <c r="K24" s="121"/>
      <c r="L24" s="45"/>
      <c r="M24" s="54"/>
      <c r="N24" s="28">
        <f t="shared" si="0"/>
        <v>8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9">
        <v>7.8</v>
      </c>
      <c r="D25" s="229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8">
        <v>9</v>
      </c>
      <c r="D26" s="228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9">
        <v>8.3000000000000007</v>
      </c>
      <c r="D27" s="229">
        <v>10</v>
      </c>
      <c r="E27" s="125"/>
      <c r="F27" s="120"/>
      <c r="G27" s="121"/>
      <c r="H27" s="121"/>
      <c r="I27" s="121"/>
      <c r="J27" s="121"/>
      <c r="K27" s="121"/>
      <c r="L27" s="45"/>
      <c r="M27" s="54"/>
      <c r="N27" s="28">
        <f t="shared" si="0"/>
        <v>8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8">
        <v>10</v>
      </c>
      <c r="D28" s="228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9">
        <v>9.3000000000000007</v>
      </c>
      <c r="D29" s="229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8">
        <v>10</v>
      </c>
      <c r="D30" s="228">
        <v>10</v>
      </c>
      <c r="E30" s="128"/>
      <c r="F30" s="120"/>
      <c r="G30" s="121"/>
      <c r="H30" s="121"/>
      <c r="I30" s="121"/>
      <c r="J30" s="121"/>
      <c r="K30" s="121"/>
      <c r="L30" s="45"/>
      <c r="M30" s="54"/>
      <c r="N30" s="28">
        <f t="shared" si="0"/>
        <v>8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9">
        <v>9.6999999999999993</v>
      </c>
      <c r="D31" s="229">
        <v>10</v>
      </c>
      <c r="E31" s="128"/>
      <c r="F31" s="120"/>
      <c r="G31" s="121"/>
      <c r="H31" s="121"/>
      <c r="I31" s="121"/>
      <c r="J31" s="121"/>
      <c r="K31" s="121"/>
      <c r="L31" s="45"/>
      <c r="M31" s="54"/>
      <c r="N31" s="28">
        <f t="shared" si="0"/>
        <v>8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2020-03-12T06:41:14Z</dcterms:modified>
</cp:coreProperties>
</file>