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fchavez\Desktop\Adrifelcha_PsicometriaYEvaluacion\Muestreo\INEE-Curso-DGMTD\"/>
    </mc:Choice>
  </mc:AlternateContent>
  <bookViews>
    <workbookView xWindow="0" yWindow="0" windowWidth="28800" windowHeight="12300"/>
  </bookViews>
  <sheets>
    <sheet name="Hoja1" sheetId="1" r:id="rId1"/>
  </sheets>
  <definedNames>
    <definedName name="_xlnm._FilterDatabase" localSheetId="0" hidden="1">Hoja1!$A$4:$B$41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4" i="1" l="1"/>
  <c r="P12" i="1"/>
  <c r="P13" i="1"/>
  <c r="P14" i="1"/>
  <c r="P15" i="1"/>
  <c r="P16" i="1"/>
  <c r="P17" i="1"/>
  <c r="P18" i="1"/>
  <c r="P19" i="1"/>
  <c r="P20" i="1"/>
  <c r="P21" i="1"/>
  <c r="P22" i="1"/>
  <c r="P23" i="1"/>
  <c r="P11" i="1"/>
  <c r="O24" i="1"/>
  <c r="O12" i="1"/>
  <c r="O13" i="1"/>
  <c r="O14" i="1"/>
  <c r="O15" i="1"/>
  <c r="O16" i="1"/>
  <c r="O17" i="1"/>
  <c r="O18" i="1"/>
  <c r="O19" i="1"/>
  <c r="O20" i="1"/>
  <c r="O21" i="1"/>
  <c r="O22" i="1"/>
  <c r="O23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J11" i="1"/>
  <c r="I11" i="1"/>
  <c r="B6" i="1"/>
</calcChain>
</file>

<file path=xl/sharedStrings.xml><?xml version="1.0" encoding="utf-8"?>
<sst xmlns="http://schemas.openxmlformats.org/spreadsheetml/2006/main" count="86" uniqueCount="29">
  <si>
    <t>k</t>
  </si>
  <si>
    <t>n</t>
  </si>
  <si>
    <t>PARAMETRO</t>
  </si>
  <si>
    <t>MEDIA</t>
  </si>
  <si>
    <t>ESTIMADOR</t>
  </si>
  <si>
    <t>MEDIA MUESTRAL</t>
  </si>
  <si>
    <t>uk</t>
  </si>
  <si>
    <t>yk</t>
  </si>
  <si>
    <t>THETA</t>
  </si>
  <si>
    <t>THETAGORRO</t>
  </si>
  <si>
    <t>POBLACIÓN (MARCO MUESTRAL)</t>
  </si>
  <si>
    <t>A</t>
  </si>
  <si>
    <t>B</t>
  </si>
  <si>
    <t>C</t>
  </si>
  <si>
    <t>D</t>
  </si>
  <si>
    <t>E</t>
  </si>
  <si>
    <t>F</t>
  </si>
  <si>
    <t>G</t>
  </si>
  <si>
    <t>H</t>
  </si>
  <si>
    <t>N</t>
  </si>
  <si>
    <t>S CALIGRAFICO</t>
  </si>
  <si>
    <t>MUESTRAS POSIBLES</t>
  </si>
  <si>
    <t>i</t>
  </si>
  <si>
    <t>si</t>
  </si>
  <si>
    <t>THETAGORRO(si)</t>
  </si>
  <si>
    <t>yk de si</t>
  </si>
  <si>
    <t>ESTIMACIONES</t>
  </si>
  <si>
    <t>Frecuencia</t>
  </si>
  <si>
    <t>Frecuencia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</si>
</sst>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9" fontId="2" fillId="0" borderId="0" xfId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Hoja1!$P$10</c:f>
              <c:strCache>
                <c:ptCount val="1"/>
                <c:pt idx="0">
                  <c:v>Frecuencia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Hoja1!$N$11:$N$23</c:f>
              <c:numCache>
                <c:formatCode>General</c:formatCode>
                <c:ptCount val="1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</c:numCache>
            </c:numRef>
          </c:cat>
          <c:val>
            <c:numRef>
              <c:f>Hoja1!$P$11:$P$23</c:f>
              <c:numCache>
                <c:formatCode>0%</c:formatCode>
                <c:ptCount val="13"/>
                <c:pt idx="0">
                  <c:v>3.5714285714285712E-2</c:v>
                </c:pt>
                <c:pt idx="1">
                  <c:v>3.5714285714285712E-2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0.10714285714285714</c:v>
                </c:pt>
                <c:pt idx="5">
                  <c:v>0.10714285714285714</c:v>
                </c:pt>
                <c:pt idx="6">
                  <c:v>0.14285714285714285</c:v>
                </c:pt>
                <c:pt idx="7">
                  <c:v>0.10714285714285714</c:v>
                </c:pt>
                <c:pt idx="8">
                  <c:v>0.10714285714285714</c:v>
                </c:pt>
                <c:pt idx="9">
                  <c:v>7.1428571428571425E-2</c:v>
                </c:pt>
                <c:pt idx="10">
                  <c:v>7.1428571428571425E-2</c:v>
                </c:pt>
                <c:pt idx="11">
                  <c:v>3.5714285714285712E-2</c:v>
                </c:pt>
                <c:pt idx="12">
                  <c:v>3.5714285714285712E-2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3A2-9F26-AE118A05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00272"/>
        <c:axId val="528499288"/>
      </c:lineChart>
      <c:catAx>
        <c:axId val="5285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499288"/>
        <c:crosses val="autoZero"/>
        <c:auto val="1"/>
        <c:lblAlgn val="ctr"/>
        <c:lblOffset val="100"/>
        <c:noMultiLvlLbl val="0"/>
      </c:catAx>
      <c:valAx>
        <c:axId val="52849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5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229914</xdr:colOff>
      <xdr:row>9</xdr:row>
      <xdr:rowOff>188529</xdr:rowOff>
    </xdr:from>
    <xdr:to>
      <xdr:col>23</xdr:col>
      <xdr:colOff>229914</xdr:colOff>
      <xdr:row>24</xdr:row>
      <xdr:rowOff>74229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6FD67-BFE1-4304-836D-1B6A6EC7A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tabSelected="1" topLeftCell="A4" zoomScaleNormal="100" workbookViewId="0">
      <selection activeCell="I18" sqref="I18"/>
    </sheetView>
  </sheetViews>
  <sheetFormatPr baseColWidth="10" defaultRowHeight="15" x14ac:dyDescent="0.25"/>
  <cols>
    <col min="1" max="1" width="20.140625" style="1" customWidth="1"/>
    <col min="2" max="2" width="13.140625" style="1" bestFit="1" customWidth="1"/>
    <col min="3" max="3" width="16.140625" style="1" customWidth="1"/>
    <col min="4" max="4" width="4" style="1" bestFit="1" customWidth="1"/>
    <col min="5" max="10" width="11.42578125" style="1"/>
    <col min="11" max="11" width="16.140625" style="1" bestFit="1" customWidth="1"/>
    <col min="12" max="13" width="11.42578125" style="1"/>
    <col min="14" max="14" width="16.140625" style="1" bestFit="1" customWidth="1"/>
    <col min="15" max="16384" width="11.42578125" style="1"/>
  </cols>
  <sheetData>
    <row r="2" spans="1:16" x14ac:dyDescent="0.25">
      <c r="A2" s="4" t="s">
        <v>2</v>
      </c>
      <c r="B2" s="1" t="s">
        <v>8</v>
      </c>
      <c r="C2" s="1" t="s">
        <v>3</v>
      </c>
      <c r="D2" s="1">
        <v>4.5</v>
      </c>
    </row>
    <row r="3" spans="1:16" x14ac:dyDescent="0.25">
      <c r="A3" s="4" t="s">
        <v>4</v>
      </c>
      <c r="B3" s="1" t="s">
        <v>9</v>
      </c>
      <c r="C3" s="1" t="s">
        <v>5</v>
      </c>
    </row>
    <row r="4" spans="1:16" x14ac:dyDescent="0.25">
      <c r="A4" s="4" t="s">
        <v>19</v>
      </c>
      <c r="B4" s="1">
        <v>8</v>
      </c>
    </row>
    <row r="5" spans="1:16" x14ac:dyDescent="0.25">
      <c r="A5" s="4" t="s">
        <v>1</v>
      </c>
      <c r="B5" s="1">
        <v>2</v>
      </c>
    </row>
    <row r="6" spans="1:16" x14ac:dyDescent="0.25">
      <c r="A6" s="4" t="s">
        <v>20</v>
      </c>
      <c r="B6" s="1">
        <f>COMBIN(8,2)</f>
        <v>28</v>
      </c>
    </row>
    <row r="9" spans="1:16" x14ac:dyDescent="0.25">
      <c r="A9" s="6" t="s">
        <v>10</v>
      </c>
      <c r="B9" s="6"/>
      <c r="C9" s="6"/>
      <c r="F9" s="1" t="s">
        <v>21</v>
      </c>
      <c r="N9" s="1" t="s">
        <v>26</v>
      </c>
    </row>
    <row r="10" spans="1:16" x14ac:dyDescent="0.25">
      <c r="A10" s="5" t="s">
        <v>0</v>
      </c>
      <c r="B10" s="5" t="s">
        <v>6</v>
      </c>
      <c r="C10" s="5" t="s">
        <v>7</v>
      </c>
      <c r="F10" s="1" t="s">
        <v>22</v>
      </c>
      <c r="G10" s="6" t="s">
        <v>23</v>
      </c>
      <c r="H10" s="6"/>
      <c r="I10" s="1" t="s">
        <v>25</v>
      </c>
      <c r="K10" s="1" t="s">
        <v>24</v>
      </c>
      <c r="N10" s="1" t="s">
        <v>24</v>
      </c>
      <c r="O10" s="1" t="s">
        <v>27</v>
      </c>
      <c r="P10" s="1" t="s">
        <v>28</v>
      </c>
    </row>
    <row r="11" spans="1:16" x14ac:dyDescent="0.25">
      <c r="A11" s="5">
        <v>1</v>
      </c>
      <c r="B11" s="5" t="s">
        <v>11</v>
      </c>
      <c r="C11" s="5">
        <v>8</v>
      </c>
      <c r="F11" s="1">
        <v>1</v>
      </c>
      <c r="G11" s="1" t="s">
        <v>11</v>
      </c>
      <c r="H11" s="1" t="s">
        <v>12</v>
      </c>
      <c r="I11" s="1">
        <f>VLOOKUP(G11,$B$11:$C$18,2,FALSE)</f>
        <v>8</v>
      </c>
      <c r="J11" s="1">
        <f>VLOOKUP(H11,$B$11:$C$18,2,FALSE)</f>
        <v>7</v>
      </c>
      <c r="K11" s="1">
        <f>AVERAGE(I11:J11)</f>
        <v>7.5</v>
      </c>
      <c r="N11" s="1">
        <v>1.5</v>
      </c>
      <c r="O11" s="1">
        <f>COUNTIFS($K$11:$K$38,N11)</f>
        <v>1</v>
      </c>
      <c r="P11" s="3">
        <f>O11/$O$24</f>
        <v>3.5714285714285712E-2</v>
      </c>
    </row>
    <row r="12" spans="1:16" x14ac:dyDescent="0.25">
      <c r="A12" s="5">
        <v>2</v>
      </c>
      <c r="B12" s="5" t="s">
        <v>12</v>
      </c>
      <c r="C12" s="5">
        <v>7</v>
      </c>
      <c r="F12" s="1">
        <v>2</v>
      </c>
      <c r="G12" s="1" t="s">
        <v>11</v>
      </c>
      <c r="H12" s="1" t="s">
        <v>13</v>
      </c>
      <c r="I12" s="1">
        <f t="shared" ref="I12:I38" si="0">VLOOKUP(G12,$B$11:$C$18,2,FALSE)</f>
        <v>8</v>
      </c>
      <c r="J12" s="1">
        <f t="shared" ref="J12:J38" si="1">VLOOKUP(H12,$B$11:$C$18,2,FALSE)</f>
        <v>6</v>
      </c>
      <c r="K12" s="1">
        <f t="shared" ref="K12:K38" si="2">AVERAGE(I12:J12)</f>
        <v>7</v>
      </c>
      <c r="N12" s="1">
        <v>2</v>
      </c>
      <c r="O12" s="1">
        <f t="shared" ref="O12:O23" si="3">COUNTIFS($K$11:$K$38,N12)</f>
        <v>1</v>
      </c>
      <c r="P12" s="3">
        <f t="shared" ref="P12:P23" si="4">O12/$O$24</f>
        <v>3.5714285714285712E-2</v>
      </c>
    </row>
    <row r="13" spans="1:16" x14ac:dyDescent="0.25">
      <c r="A13" s="5">
        <v>3</v>
      </c>
      <c r="B13" s="5" t="s">
        <v>13</v>
      </c>
      <c r="C13" s="5">
        <v>6</v>
      </c>
      <c r="F13" s="1">
        <v>3</v>
      </c>
      <c r="G13" s="1" t="s">
        <v>11</v>
      </c>
      <c r="H13" s="1" t="s">
        <v>14</v>
      </c>
      <c r="I13" s="1">
        <f t="shared" si="0"/>
        <v>8</v>
      </c>
      <c r="J13" s="1">
        <f t="shared" si="1"/>
        <v>5</v>
      </c>
      <c r="K13" s="1">
        <f t="shared" si="2"/>
        <v>6.5</v>
      </c>
      <c r="N13" s="1">
        <v>2.5</v>
      </c>
      <c r="O13" s="1">
        <f t="shared" si="3"/>
        <v>2</v>
      </c>
      <c r="P13" s="3">
        <f t="shared" si="4"/>
        <v>7.1428571428571425E-2</v>
      </c>
    </row>
    <row r="14" spans="1:16" x14ac:dyDescent="0.25">
      <c r="A14" s="5">
        <v>4</v>
      </c>
      <c r="B14" s="5" t="s">
        <v>14</v>
      </c>
      <c r="C14" s="5">
        <v>5</v>
      </c>
      <c r="F14" s="1">
        <v>4</v>
      </c>
      <c r="G14" s="1" t="s">
        <v>11</v>
      </c>
      <c r="H14" s="1" t="s">
        <v>15</v>
      </c>
      <c r="I14" s="1">
        <f t="shared" si="0"/>
        <v>8</v>
      </c>
      <c r="J14" s="1">
        <f t="shared" si="1"/>
        <v>4</v>
      </c>
      <c r="K14" s="1">
        <f t="shared" si="2"/>
        <v>6</v>
      </c>
      <c r="N14" s="1">
        <v>3</v>
      </c>
      <c r="O14" s="1">
        <f t="shared" si="3"/>
        <v>2</v>
      </c>
      <c r="P14" s="3">
        <f t="shared" si="4"/>
        <v>7.1428571428571425E-2</v>
      </c>
    </row>
    <row r="15" spans="1:16" x14ac:dyDescent="0.25">
      <c r="A15" s="5">
        <v>5</v>
      </c>
      <c r="B15" s="5" t="s">
        <v>15</v>
      </c>
      <c r="C15" s="5">
        <v>4</v>
      </c>
      <c r="F15" s="1">
        <v>5</v>
      </c>
      <c r="G15" s="1" t="s">
        <v>11</v>
      </c>
      <c r="H15" s="1" t="s">
        <v>16</v>
      </c>
      <c r="I15" s="1">
        <f t="shared" si="0"/>
        <v>8</v>
      </c>
      <c r="J15" s="1">
        <f t="shared" si="1"/>
        <v>3</v>
      </c>
      <c r="K15" s="1">
        <f t="shared" si="2"/>
        <v>5.5</v>
      </c>
      <c r="N15" s="1">
        <v>3.5</v>
      </c>
      <c r="O15" s="1">
        <f t="shared" si="3"/>
        <v>3</v>
      </c>
      <c r="P15" s="3">
        <f t="shared" si="4"/>
        <v>0.10714285714285714</v>
      </c>
    </row>
    <row r="16" spans="1:16" x14ac:dyDescent="0.25">
      <c r="A16" s="5">
        <v>6</v>
      </c>
      <c r="B16" s="5" t="s">
        <v>16</v>
      </c>
      <c r="C16" s="5">
        <v>3</v>
      </c>
      <c r="F16" s="1">
        <v>6</v>
      </c>
      <c r="G16" s="1" t="s">
        <v>11</v>
      </c>
      <c r="H16" s="1" t="s">
        <v>17</v>
      </c>
      <c r="I16" s="1">
        <f t="shared" si="0"/>
        <v>8</v>
      </c>
      <c r="J16" s="1">
        <f t="shared" si="1"/>
        <v>2</v>
      </c>
      <c r="K16" s="1">
        <f t="shared" si="2"/>
        <v>5</v>
      </c>
      <c r="N16" s="1">
        <v>4</v>
      </c>
      <c r="O16" s="1">
        <f t="shared" si="3"/>
        <v>3</v>
      </c>
      <c r="P16" s="3">
        <f t="shared" si="4"/>
        <v>0.10714285714285714</v>
      </c>
    </row>
    <row r="17" spans="1:16" x14ac:dyDescent="0.25">
      <c r="A17" s="5">
        <v>7</v>
      </c>
      <c r="B17" s="5" t="s">
        <v>17</v>
      </c>
      <c r="C17" s="5">
        <v>2</v>
      </c>
      <c r="F17" s="1">
        <v>7</v>
      </c>
      <c r="G17" s="1" t="s">
        <v>11</v>
      </c>
      <c r="H17" s="1" t="s">
        <v>18</v>
      </c>
      <c r="I17" s="1">
        <f t="shared" si="0"/>
        <v>8</v>
      </c>
      <c r="J17" s="1">
        <f t="shared" si="1"/>
        <v>1</v>
      </c>
      <c r="K17" s="2">
        <f t="shared" si="2"/>
        <v>4.5</v>
      </c>
      <c r="N17" s="1">
        <v>4.5</v>
      </c>
      <c r="O17" s="1">
        <f t="shared" si="3"/>
        <v>4</v>
      </c>
      <c r="P17" s="3">
        <f t="shared" si="4"/>
        <v>0.14285714285714285</v>
      </c>
    </row>
    <row r="18" spans="1:16" x14ac:dyDescent="0.25">
      <c r="A18" s="5">
        <v>8</v>
      </c>
      <c r="B18" s="5" t="s">
        <v>18</v>
      </c>
      <c r="C18" s="5">
        <v>1</v>
      </c>
      <c r="F18" s="1">
        <v>8</v>
      </c>
      <c r="G18" s="1" t="s">
        <v>12</v>
      </c>
      <c r="H18" s="1" t="s">
        <v>13</v>
      </c>
      <c r="I18" s="1">
        <f t="shared" si="0"/>
        <v>7</v>
      </c>
      <c r="J18" s="1">
        <f t="shared" si="1"/>
        <v>6</v>
      </c>
      <c r="K18" s="1">
        <f t="shared" si="2"/>
        <v>6.5</v>
      </c>
      <c r="N18" s="1">
        <v>5</v>
      </c>
      <c r="O18" s="1">
        <f t="shared" si="3"/>
        <v>3</v>
      </c>
      <c r="P18" s="3">
        <f t="shared" si="4"/>
        <v>0.10714285714285714</v>
      </c>
    </row>
    <row r="19" spans="1:16" x14ac:dyDescent="0.25">
      <c r="F19" s="1">
        <v>9</v>
      </c>
      <c r="G19" s="1" t="s">
        <v>12</v>
      </c>
      <c r="H19" s="1" t="s">
        <v>14</v>
      </c>
      <c r="I19" s="1">
        <f t="shared" si="0"/>
        <v>7</v>
      </c>
      <c r="J19" s="1">
        <f t="shared" si="1"/>
        <v>5</v>
      </c>
      <c r="K19" s="1">
        <f t="shared" si="2"/>
        <v>6</v>
      </c>
      <c r="N19" s="1">
        <v>5.5</v>
      </c>
      <c r="O19" s="1">
        <f t="shared" si="3"/>
        <v>3</v>
      </c>
      <c r="P19" s="3">
        <f t="shared" si="4"/>
        <v>0.10714285714285714</v>
      </c>
    </row>
    <row r="20" spans="1:16" x14ac:dyDescent="0.25">
      <c r="F20" s="1">
        <v>10</v>
      </c>
      <c r="G20" s="1" t="s">
        <v>12</v>
      </c>
      <c r="H20" s="1" t="s">
        <v>15</v>
      </c>
      <c r="I20" s="1">
        <f t="shared" si="0"/>
        <v>7</v>
      </c>
      <c r="J20" s="1">
        <f t="shared" si="1"/>
        <v>4</v>
      </c>
      <c r="K20" s="1">
        <f t="shared" si="2"/>
        <v>5.5</v>
      </c>
      <c r="N20" s="1">
        <v>6</v>
      </c>
      <c r="O20" s="1">
        <f t="shared" si="3"/>
        <v>2</v>
      </c>
      <c r="P20" s="3">
        <f t="shared" si="4"/>
        <v>7.1428571428571425E-2</v>
      </c>
    </row>
    <row r="21" spans="1:16" x14ac:dyDescent="0.25">
      <c r="F21" s="1">
        <v>11</v>
      </c>
      <c r="G21" s="1" t="s">
        <v>12</v>
      </c>
      <c r="H21" s="1" t="s">
        <v>16</v>
      </c>
      <c r="I21" s="1">
        <f t="shared" si="0"/>
        <v>7</v>
      </c>
      <c r="J21" s="1">
        <f t="shared" si="1"/>
        <v>3</v>
      </c>
      <c r="K21" s="1">
        <f t="shared" si="2"/>
        <v>5</v>
      </c>
      <c r="N21" s="1">
        <v>6.5</v>
      </c>
      <c r="O21" s="1">
        <f t="shared" si="3"/>
        <v>2</v>
      </c>
      <c r="P21" s="3">
        <f t="shared" si="4"/>
        <v>7.1428571428571425E-2</v>
      </c>
    </row>
    <row r="22" spans="1:16" x14ac:dyDescent="0.25">
      <c r="F22" s="1">
        <v>12</v>
      </c>
      <c r="G22" s="1" t="s">
        <v>12</v>
      </c>
      <c r="H22" s="1" t="s">
        <v>17</v>
      </c>
      <c r="I22" s="1">
        <f t="shared" si="0"/>
        <v>7</v>
      </c>
      <c r="J22" s="1">
        <f t="shared" si="1"/>
        <v>2</v>
      </c>
      <c r="K22" s="2">
        <f t="shared" si="2"/>
        <v>4.5</v>
      </c>
      <c r="N22" s="1">
        <v>7</v>
      </c>
      <c r="O22" s="1">
        <f t="shared" si="3"/>
        <v>1</v>
      </c>
      <c r="P22" s="3">
        <f t="shared" si="4"/>
        <v>3.5714285714285712E-2</v>
      </c>
    </row>
    <row r="23" spans="1:16" x14ac:dyDescent="0.25">
      <c r="F23" s="1">
        <v>13</v>
      </c>
      <c r="G23" s="1" t="s">
        <v>12</v>
      </c>
      <c r="H23" s="1" t="s">
        <v>18</v>
      </c>
      <c r="I23" s="1">
        <f t="shared" si="0"/>
        <v>7</v>
      </c>
      <c r="J23" s="1">
        <f t="shared" si="1"/>
        <v>1</v>
      </c>
      <c r="K23" s="1">
        <f t="shared" si="2"/>
        <v>4</v>
      </c>
      <c r="N23" s="1">
        <v>7.5</v>
      </c>
      <c r="O23" s="1">
        <f t="shared" si="3"/>
        <v>1</v>
      </c>
      <c r="P23" s="3">
        <f t="shared" si="4"/>
        <v>3.5714285714285712E-2</v>
      </c>
    </row>
    <row r="24" spans="1:16" x14ac:dyDescent="0.25">
      <c r="F24" s="1">
        <v>14</v>
      </c>
      <c r="G24" s="1" t="s">
        <v>13</v>
      </c>
      <c r="H24" s="1" t="s">
        <v>14</v>
      </c>
      <c r="I24" s="1">
        <f t="shared" si="0"/>
        <v>6</v>
      </c>
      <c r="J24" s="1">
        <f t="shared" si="1"/>
        <v>5</v>
      </c>
      <c r="K24" s="1">
        <f t="shared" si="2"/>
        <v>5.5</v>
      </c>
      <c r="O24" s="1">
        <f>SUM(O11:O23)</f>
        <v>28</v>
      </c>
      <c r="P24" s="3">
        <f>SUM(P11:P23)</f>
        <v>0.99999999999999978</v>
      </c>
    </row>
    <row r="25" spans="1:16" x14ac:dyDescent="0.25">
      <c r="F25" s="1">
        <v>15</v>
      </c>
      <c r="G25" s="1" t="s">
        <v>13</v>
      </c>
      <c r="H25" s="1" t="s">
        <v>15</v>
      </c>
      <c r="I25" s="1">
        <f t="shared" si="0"/>
        <v>6</v>
      </c>
      <c r="J25" s="1">
        <f t="shared" si="1"/>
        <v>4</v>
      </c>
      <c r="K25" s="1">
        <f t="shared" si="2"/>
        <v>5</v>
      </c>
    </row>
    <row r="26" spans="1:16" x14ac:dyDescent="0.25">
      <c r="F26" s="1">
        <v>16</v>
      </c>
      <c r="G26" s="1" t="s">
        <v>13</v>
      </c>
      <c r="H26" s="1" t="s">
        <v>16</v>
      </c>
      <c r="I26" s="1">
        <f t="shared" si="0"/>
        <v>6</v>
      </c>
      <c r="J26" s="1">
        <f t="shared" si="1"/>
        <v>3</v>
      </c>
      <c r="K26" s="2">
        <f t="shared" si="2"/>
        <v>4.5</v>
      </c>
    </row>
    <row r="27" spans="1:16" x14ac:dyDescent="0.25">
      <c r="F27" s="1">
        <v>17</v>
      </c>
      <c r="G27" s="1" t="s">
        <v>13</v>
      </c>
      <c r="H27" s="1" t="s">
        <v>17</v>
      </c>
      <c r="I27" s="1">
        <f t="shared" si="0"/>
        <v>6</v>
      </c>
      <c r="J27" s="1">
        <f t="shared" si="1"/>
        <v>2</v>
      </c>
      <c r="K27" s="1">
        <f t="shared" si="2"/>
        <v>4</v>
      </c>
    </row>
    <row r="28" spans="1:16" x14ac:dyDescent="0.25">
      <c r="F28" s="1">
        <v>18</v>
      </c>
      <c r="G28" s="1" t="s">
        <v>13</v>
      </c>
      <c r="H28" s="1" t="s">
        <v>18</v>
      </c>
      <c r="I28" s="1">
        <f t="shared" si="0"/>
        <v>6</v>
      </c>
      <c r="J28" s="1">
        <f t="shared" si="1"/>
        <v>1</v>
      </c>
      <c r="K28" s="1">
        <f t="shared" si="2"/>
        <v>3.5</v>
      </c>
    </row>
    <row r="29" spans="1:16" x14ac:dyDescent="0.25">
      <c r="F29" s="1">
        <v>19</v>
      </c>
      <c r="G29" s="1" t="s">
        <v>14</v>
      </c>
      <c r="H29" s="1" t="s">
        <v>15</v>
      </c>
      <c r="I29" s="1">
        <f t="shared" si="0"/>
        <v>5</v>
      </c>
      <c r="J29" s="1">
        <f t="shared" si="1"/>
        <v>4</v>
      </c>
      <c r="K29" s="2">
        <f t="shared" si="2"/>
        <v>4.5</v>
      </c>
    </row>
    <row r="30" spans="1:16" x14ac:dyDescent="0.25">
      <c r="F30" s="1">
        <v>20</v>
      </c>
      <c r="G30" s="1" t="s">
        <v>14</v>
      </c>
      <c r="H30" s="1" t="s">
        <v>16</v>
      </c>
      <c r="I30" s="1">
        <f t="shared" si="0"/>
        <v>5</v>
      </c>
      <c r="J30" s="1">
        <f t="shared" si="1"/>
        <v>3</v>
      </c>
      <c r="K30" s="1">
        <f t="shared" si="2"/>
        <v>4</v>
      </c>
    </row>
    <row r="31" spans="1:16" x14ac:dyDescent="0.25">
      <c r="F31" s="1">
        <v>21</v>
      </c>
      <c r="G31" s="1" t="s">
        <v>14</v>
      </c>
      <c r="H31" s="1" t="s">
        <v>17</v>
      </c>
      <c r="I31" s="1">
        <f t="shared" si="0"/>
        <v>5</v>
      </c>
      <c r="J31" s="1">
        <f t="shared" si="1"/>
        <v>2</v>
      </c>
      <c r="K31" s="1">
        <f t="shared" si="2"/>
        <v>3.5</v>
      </c>
    </row>
    <row r="32" spans="1:16" x14ac:dyDescent="0.25">
      <c r="F32" s="1">
        <v>22</v>
      </c>
      <c r="G32" s="1" t="s">
        <v>14</v>
      </c>
      <c r="H32" s="1" t="s">
        <v>18</v>
      </c>
      <c r="I32" s="1">
        <f t="shared" si="0"/>
        <v>5</v>
      </c>
      <c r="J32" s="1">
        <f t="shared" si="1"/>
        <v>1</v>
      </c>
      <c r="K32" s="1">
        <f t="shared" si="2"/>
        <v>3</v>
      </c>
    </row>
    <row r="33" spans="6:11" x14ac:dyDescent="0.25">
      <c r="F33" s="1">
        <v>23</v>
      </c>
      <c r="G33" s="1" t="s">
        <v>15</v>
      </c>
      <c r="H33" s="1" t="s">
        <v>16</v>
      </c>
      <c r="I33" s="1">
        <f t="shared" si="0"/>
        <v>4</v>
      </c>
      <c r="J33" s="1">
        <f t="shared" si="1"/>
        <v>3</v>
      </c>
      <c r="K33" s="1">
        <f t="shared" si="2"/>
        <v>3.5</v>
      </c>
    </row>
    <row r="34" spans="6:11" x14ac:dyDescent="0.25">
      <c r="F34" s="1">
        <v>24</v>
      </c>
      <c r="G34" s="1" t="s">
        <v>15</v>
      </c>
      <c r="H34" s="1" t="s">
        <v>17</v>
      </c>
      <c r="I34" s="1">
        <f t="shared" si="0"/>
        <v>4</v>
      </c>
      <c r="J34" s="1">
        <f t="shared" si="1"/>
        <v>2</v>
      </c>
      <c r="K34" s="1">
        <f t="shared" si="2"/>
        <v>3</v>
      </c>
    </row>
    <row r="35" spans="6:11" x14ac:dyDescent="0.25">
      <c r="F35" s="1">
        <v>25</v>
      </c>
      <c r="G35" s="1" t="s">
        <v>15</v>
      </c>
      <c r="H35" s="1" t="s">
        <v>18</v>
      </c>
      <c r="I35" s="1">
        <f t="shared" si="0"/>
        <v>4</v>
      </c>
      <c r="J35" s="1">
        <f t="shared" si="1"/>
        <v>1</v>
      </c>
      <c r="K35" s="1">
        <f t="shared" si="2"/>
        <v>2.5</v>
      </c>
    </row>
    <row r="36" spans="6:11" x14ac:dyDescent="0.25">
      <c r="F36" s="1">
        <v>26</v>
      </c>
      <c r="G36" s="1" t="s">
        <v>16</v>
      </c>
      <c r="H36" s="1" t="s">
        <v>17</v>
      </c>
      <c r="I36" s="1">
        <f t="shared" si="0"/>
        <v>3</v>
      </c>
      <c r="J36" s="1">
        <f t="shared" si="1"/>
        <v>2</v>
      </c>
      <c r="K36" s="1">
        <f t="shared" si="2"/>
        <v>2.5</v>
      </c>
    </row>
    <row r="37" spans="6:11" x14ac:dyDescent="0.25">
      <c r="F37" s="1">
        <v>27</v>
      </c>
      <c r="G37" s="1" t="s">
        <v>16</v>
      </c>
      <c r="H37" s="1" t="s">
        <v>18</v>
      </c>
      <c r="I37" s="1">
        <f t="shared" si="0"/>
        <v>3</v>
      </c>
      <c r="J37" s="1">
        <f t="shared" si="1"/>
        <v>1</v>
      </c>
      <c r="K37" s="1">
        <f t="shared" si="2"/>
        <v>2</v>
      </c>
    </row>
    <row r="38" spans="6:11" x14ac:dyDescent="0.25">
      <c r="F38" s="1">
        <v>28</v>
      </c>
      <c r="G38" s="1" t="s">
        <v>17</v>
      </c>
      <c r="H38" s="1" t="s">
        <v>18</v>
      </c>
      <c r="I38" s="1">
        <f t="shared" si="0"/>
        <v>2</v>
      </c>
      <c r="J38" s="1">
        <f t="shared" si="1"/>
        <v>1</v>
      </c>
      <c r="K38" s="1">
        <f t="shared" si="2"/>
        <v>1.5</v>
      </c>
    </row>
  </sheetData>
  <mergeCells count="2">
    <mergeCell ref="A9:C9"/>
    <mergeCell ref="G10:H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Adriana Felisa Chavez de la Pena</cp:lastModifiedBy>
  <dcterms:created xsi:type="dcterms:W3CDTF">2018-10-10T14:27:14Z</dcterms:created>
  <dcterms:modified xsi:type="dcterms:W3CDTF">2018-10-12T17:36:53Z</dcterms:modified>
</cp:coreProperties>
</file>