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RIMEDIE Dropbox\Ramsés Vázquez-Lira\AppCogDia - Consultorías\UNAM-SEP\2020\01_RESPUESTA\"/>
    </mc:Choice>
  </mc:AlternateContent>
  <xr:revisionPtr revIDLastSave="0" documentId="13_ncr:1_{1A7103CB-7466-48EF-AD53-4AEB98D4B008}" xr6:coauthVersionLast="44" xr6:coauthVersionMax="44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Tabla 1" sheetId="3" r:id="rId1"/>
    <sheet name="Tabla 2" sheetId="1" r:id="rId2"/>
    <sheet name="Tabla 3" sheetId="4" r:id="rId3"/>
    <sheet name="Tabla 4" sheetId="6" r:id="rId4"/>
    <sheet name="Tabla 5" sheetId="7" r:id="rId5"/>
    <sheet name="Tabla 6" sheetId="8" r:id="rId6"/>
    <sheet name="Tabla 7" sheetId="9" r:id="rId7"/>
    <sheet name="Tabla 8" sheetId="10" r:id="rId8"/>
    <sheet name="Tabla 9" sheetId="11" r:id="rId9"/>
    <sheet name="Tabla 10" sheetId="12" r:id="rId10"/>
    <sheet name="Tabla 10bi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3" l="1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4" i="13"/>
  <c r="H24" i="13"/>
  <c r="I23" i="13"/>
  <c r="H23" i="13"/>
  <c r="I22" i="13"/>
  <c r="H22" i="13"/>
  <c r="I21" i="13"/>
  <c r="H21" i="13"/>
  <c r="I20" i="13"/>
  <c r="H20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H48" i="13" l="1"/>
  <c r="I48" i="13"/>
  <c r="I41" i="12"/>
  <c r="I42" i="12"/>
  <c r="I43" i="12"/>
  <c r="I44" i="12"/>
  <c r="I45" i="12"/>
  <c r="I46" i="12"/>
  <c r="H41" i="12"/>
  <c r="H42" i="12"/>
  <c r="H43" i="12"/>
  <c r="H44" i="12"/>
  <c r="H45" i="12"/>
  <c r="H46" i="12"/>
  <c r="I21" i="12"/>
  <c r="I22" i="12"/>
  <c r="I23" i="12"/>
  <c r="I24" i="12"/>
  <c r="H21" i="12"/>
  <c r="H22" i="12"/>
  <c r="H23" i="12"/>
  <c r="H2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I28" i="12"/>
  <c r="I29" i="12"/>
  <c r="I30" i="12"/>
  <c r="I31" i="12"/>
  <c r="I32" i="12"/>
  <c r="I33" i="12"/>
  <c r="I34" i="12"/>
  <c r="I35" i="12"/>
  <c r="I36" i="12"/>
  <c r="I37" i="12"/>
  <c r="I38" i="12"/>
  <c r="I27" i="12"/>
  <c r="I26" i="12"/>
  <c r="H26" i="12"/>
  <c r="G48" i="12" l="1"/>
  <c r="I40" i="12" l="1"/>
  <c r="H40" i="12"/>
  <c r="I20" i="12"/>
  <c r="H20" i="12"/>
  <c r="I4" i="12"/>
  <c r="H4" i="12"/>
  <c r="H48" i="12" l="1"/>
  <c r="I48" i="12"/>
</calcChain>
</file>

<file path=xl/sharedStrings.xml><?xml version="1.0" encoding="utf-8"?>
<sst xmlns="http://schemas.openxmlformats.org/spreadsheetml/2006/main" count="607" uniqueCount="171">
  <si>
    <t xml:space="preserve">Tabla 1. Cuantificación de instrumentos de valoración para los procesos de selección para la Admisión, Promoción Vertical y Promoción Horizontal en la Educación Básica </t>
  </si>
  <si>
    <t>Proceso</t>
  </si>
  <si>
    <t>Instrumento</t>
  </si>
  <si>
    <t>Función</t>
  </si>
  <si>
    <t>Nivel educativo</t>
  </si>
  <si>
    <t>Unidades por Instrumento</t>
  </si>
  <si>
    <t>Unidades por función</t>
  </si>
  <si>
    <t>Unidades por proceso</t>
  </si>
  <si>
    <t>Docente y técnico docente</t>
  </si>
  <si>
    <t>Genérico para EB</t>
  </si>
  <si>
    <t xml:space="preserve">Instrumento de valoración de conocimientos y aptitudes </t>
  </si>
  <si>
    <t>Inicial y preescolar</t>
  </si>
  <si>
    <t>Primaria</t>
  </si>
  <si>
    <t>Secundaria</t>
  </si>
  <si>
    <t>Secundaria. Tecnología</t>
  </si>
  <si>
    <t>Técnico docente</t>
  </si>
  <si>
    <t>Educación Física</t>
  </si>
  <si>
    <t>Educación Especial</t>
  </si>
  <si>
    <t>Instrumento de valoración de conocimientos y aptitudes</t>
  </si>
  <si>
    <t>Dirección</t>
  </si>
  <si>
    <t>Especial</t>
  </si>
  <si>
    <t>Supervisión</t>
  </si>
  <si>
    <t>Cuestionario de habilidades directivas</t>
  </si>
  <si>
    <t>Encuesta de percepción sobre el trabajo directivo y aportaciones al colectivo escolar</t>
  </si>
  <si>
    <t>Promoción vertical</t>
  </si>
  <si>
    <t xml:space="preserve">Instrumentos de valoración de conocimientos y aptitudes </t>
  </si>
  <si>
    <t xml:space="preserve">Docente  </t>
  </si>
  <si>
    <t>Inglés</t>
  </si>
  <si>
    <t>Español</t>
  </si>
  <si>
    <t>Matemáticas</t>
  </si>
  <si>
    <t>Física</t>
  </si>
  <si>
    <t>Química</t>
  </si>
  <si>
    <t>Biología</t>
  </si>
  <si>
    <t>Geografía</t>
  </si>
  <si>
    <t>Historia</t>
  </si>
  <si>
    <t>Formación Cívica y Ética</t>
  </si>
  <si>
    <t>Tecnologías</t>
  </si>
  <si>
    <t>Artísticas</t>
  </si>
  <si>
    <t>Telesecundaria</t>
  </si>
  <si>
    <t>Docente Secundaria</t>
  </si>
  <si>
    <t>Asesor Técnico Pedagógico</t>
  </si>
  <si>
    <t>Cuestionario de habilidades socioemocionales</t>
  </si>
  <si>
    <t>Proyecto de seguimiento</t>
  </si>
  <si>
    <t>Entrevista sobre el proyecto de seguimiento</t>
  </si>
  <si>
    <t>Promoción horizontal</t>
  </si>
  <si>
    <t>Total</t>
  </si>
  <si>
    <t>Instrumento de acreditación. Curso Habilidades Docentes para la Nueva Escuela Mexicana (NEM)</t>
  </si>
  <si>
    <t xml:space="preserve">Tabla 2. Cuantificación de instrumentos de valoración para los procesos de selección para la Admisión, Promoción Vertical y Promoción en el Servicio en la Educación Media Superior </t>
  </si>
  <si>
    <t>Instrumento de valoración de aptitudes y habilidades</t>
  </si>
  <si>
    <t>Promoción en el servicio</t>
  </si>
  <si>
    <t>Instrumento de valoración de la práctica docente</t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</si>
  <si>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Complementos:</t>
    </r>
    <r>
      <rPr>
        <sz val="10"/>
        <color theme="1"/>
        <rFont val="Arial"/>
        <family val="2"/>
      </rPr>
      <t xml:space="preserve"> Pensamiento matemático, Lenguaje y comunicación, Conciencia histórica y Cultura digital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</si>
  <si>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 xml:space="preserve">Complemento: </t>
    </r>
    <r>
      <rPr>
        <sz val="10"/>
        <color theme="1"/>
        <rFont val="Arial"/>
        <family val="2"/>
      </rPr>
      <t>Ciencias sociales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</si>
  <si>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 xml:space="preserve">Complemento: </t>
    </r>
    <r>
      <rPr>
        <sz val="10"/>
        <color theme="1"/>
        <rFont val="Arial"/>
        <family val="2"/>
      </rPr>
      <t>Humanidades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</si>
  <si>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Complemento:</t>
    </r>
    <r>
      <rPr>
        <sz val="10"/>
        <color theme="1"/>
        <rFont val="Arial"/>
        <family val="2"/>
      </rPr>
      <t xml:space="preserve"> Componente profesional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</si>
  <si>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Complemento:</t>
    </r>
    <r>
      <rPr>
        <sz val="10"/>
        <color theme="1"/>
        <rFont val="Arial"/>
        <family val="2"/>
      </rPr>
      <t xml:space="preserve"> Ciencias experimentales</t>
    </r>
  </si>
  <si>
    <t>AS´I DICE EN EL AT</t>
  </si>
  <si>
    <t xml:space="preserve">Tabla 3. Cuantificación de instrumentos de valoración para los procesos de selección para la Admisión en la Educación Media Superior </t>
  </si>
  <si>
    <t>Tabla 4. Estrategia metodológica para el diseño, desarrollo, validación y análisis de los instrumentos para Educación Básica</t>
  </si>
  <si>
    <t>Estrategia metodológica</t>
  </si>
  <si>
    <t>Instrumento de acreditación del Curso de Habilidades Docentes para NEM</t>
  </si>
  <si>
    <t>Instrumentos de valoración de conocimientos y aptitudes</t>
  </si>
  <si>
    <t>Modelo de Diagnóstico Cognitivo</t>
  </si>
  <si>
    <t>Teoría de Respuesta al Ítem</t>
  </si>
  <si>
    <t>Modelos de Redes Neuronales Artificiales</t>
  </si>
  <si>
    <t>Tabla 5. Estrategia metodológica para el diseño, desarrollo, validación, análisis y mantenimiento de los instrumentos para Educación Media Superior</t>
  </si>
  <si>
    <t>Instrumentos de conocimiento del modelo educativo</t>
  </si>
  <si>
    <t>Periodo de aplicación 2020</t>
  </si>
  <si>
    <t>Instrumento de opción múltiple para acreditación</t>
  </si>
  <si>
    <t>30-31 de mayo, 6-7 de junio y 13-14 de junio</t>
  </si>
  <si>
    <t xml:space="preserve">Instrumento de opción múltiple sobre conocimientos disciplinares y pedagógicos </t>
  </si>
  <si>
    <t xml:space="preserve"> Física</t>
  </si>
  <si>
    <t xml:space="preserve"> Especial</t>
  </si>
  <si>
    <t>Instrumento de opción múltiple sobre conocimientos de gestión educativa</t>
  </si>
  <si>
    <t>16 y 17 de mayo</t>
  </si>
  <si>
    <t xml:space="preserve">Tabla 6. Periodos de aplicación de versiones de instrumentos para los procesos de selección para la Admisión y Promoción Vertical en la Educación Básica </t>
  </si>
  <si>
    <t xml:space="preserve">Tabla 7. Periodos de aplicación de versiones de instrumentos para los procesos de selección para la Admisión y la Promoción Vertical en  Educación Media Superior </t>
  </si>
  <si>
    <t>Docentes y técnico docentes</t>
  </si>
  <si>
    <t xml:space="preserve">Instrumento de opción múltiple sobre habilidades docentes </t>
  </si>
  <si>
    <t>23-24 de mayo</t>
  </si>
  <si>
    <t>Director</t>
  </si>
  <si>
    <t>Subdirector académico</t>
  </si>
  <si>
    <t>Jefe de departamento académico</t>
  </si>
  <si>
    <t>Supervisor</t>
  </si>
  <si>
    <t>Docente y Técnico Docente</t>
  </si>
  <si>
    <t>Tabla 8. Periodos de aplicación y fechas de entrega de versiones de instrumentos para la Promoción Horizontal en Educación Básica y la Promoción en el Servicio en Educación Media Superior</t>
  </si>
  <si>
    <t>Periodo de entrega por parte del Prestador de Servicios en 2020</t>
  </si>
  <si>
    <t>Promoción horizontal en Educación Básica</t>
  </si>
  <si>
    <t>Promoción en el servicio en Educación Media Superior</t>
  </si>
  <si>
    <t>Docente y técnico docene</t>
  </si>
  <si>
    <t>Octubre-Diciembre 2020</t>
  </si>
  <si>
    <t>Septiembre 2020</t>
  </si>
  <si>
    <t>Periodo de aplicación</t>
  </si>
  <si>
    <t>Cuestionario sobre habilidades socioemocionales</t>
  </si>
  <si>
    <t>Genérico para Educación Media Superior</t>
  </si>
  <si>
    <t>Genérico para Educación Básica</t>
  </si>
  <si>
    <t>Tabla 9. Procesos de selección para la admisión y promoción en Educación Básica y  Educación Media Superior</t>
  </si>
  <si>
    <t>Información</t>
  </si>
  <si>
    <t>Admisión Educación Básica</t>
  </si>
  <si>
    <t>Admisión Educación Media Superior</t>
  </si>
  <si>
    <t>Promoción Vertical Educación Básica</t>
  </si>
  <si>
    <t>Promoción Vertical Educación Media Superior</t>
  </si>
  <si>
    <t>Promoción Horizontal Educación Básica</t>
  </si>
  <si>
    <t>Número de días de aplicación</t>
  </si>
  <si>
    <t>Promedio de sedes de aplicación utilizadas por cada día de aplicación</t>
  </si>
  <si>
    <t>Promedio de aspirantes en cada aula (grupo) de aplicación</t>
  </si>
  <si>
    <t>Promedio de aulas por día de aplicación</t>
  </si>
  <si>
    <t>Promedio de aplicadores por día de aplicación (considerando 1 aplicador por cada 30 aspirantes)</t>
  </si>
  <si>
    <t>Promedio de aspirantes registrados al proceso</t>
  </si>
  <si>
    <t>2 días 
(1 fin de semana)</t>
  </si>
  <si>
    <t>6 días 
(3 fines de semana)</t>
  </si>
  <si>
    <t>Tabla 10. Descripción general de los servicios</t>
  </si>
  <si>
    <t>Cantidad Mínima</t>
  </si>
  <si>
    <t>Cantidad Máxima</t>
  </si>
  <si>
    <t>Fecha de Entrega</t>
  </si>
  <si>
    <t>Producto Entregable</t>
  </si>
  <si>
    <t>Costo Unitario</t>
  </si>
  <si>
    <t>Importe Mínimo sin IVA</t>
  </si>
  <si>
    <t>Importe Máximo sin IVA</t>
  </si>
  <si>
    <t>Servicio: Aplicación (1er semestre de 2020)</t>
  </si>
  <si>
    <t>Admisión y Promoción Vertical</t>
  </si>
  <si>
    <t>Educación Básica y Educación Media Superior</t>
  </si>
  <si>
    <t>Hasta 20 días posteriores a la notificación de la Adjudicación</t>
  </si>
  <si>
    <t>Protocolo de aplicación y supervisión</t>
  </si>
  <si>
    <t>Abril 2020</t>
  </si>
  <si>
    <t>Estrategia de capacitación de las figuras participantes en la aplicación y supervisión</t>
  </si>
  <si>
    <t>Simulador</t>
  </si>
  <si>
    <t>Mayo 2020</t>
  </si>
  <si>
    <t xml:space="preserve">Admisión  </t>
  </si>
  <si>
    <t xml:space="preserve">Educación Básica  </t>
  </si>
  <si>
    <t>Junio 2020</t>
  </si>
  <si>
    <t xml:space="preserve">Ristra entregada por sustentante </t>
  </si>
  <si>
    <t xml:space="preserve">Informe detallado de la aplicación con cantidades, evidencias y observaciones </t>
  </si>
  <si>
    <t>Informe detallado de la aplicación con cantidades, evidencias y observaciones</t>
  </si>
  <si>
    <t>Educación Media Superior</t>
  </si>
  <si>
    <t>Promoción Vertical</t>
  </si>
  <si>
    <t>Tablas de resultados por instrumento, estructurada con base al protocolo de intercambio que se establezca y en formato de texto plano (txt o csv), de los instrumentos de valoración de conocimientos y aptitudes</t>
  </si>
  <si>
    <t>Tablas de resultados por instrumento, estructurada con base al protocolo de intercambio que se establezca y en formato de texto plano (txt o csv), del Cuestionario de habilidades directivas</t>
  </si>
  <si>
    <t>Tablas de resultados por instrumento, estructurada con base al protocolo de intercambio que se establezca y en formato de texto plano (txt o csv), de la Encuesta de percepción sobre el trabajo directivo y aportaciones al colectivo escolar</t>
  </si>
  <si>
    <t>Tablas de resultados por instrumento, estructurada con base al protocolo de intercambio que se establezca y en formato de texto plano (txt o csv)</t>
  </si>
  <si>
    <t>Servicio: Aplicación (2do semestre de 2020)</t>
  </si>
  <si>
    <t>Promoción Horizontal</t>
  </si>
  <si>
    <t>Agosto 2020</t>
  </si>
  <si>
    <t>Octubre 2020</t>
  </si>
  <si>
    <t>Noviembre 2020</t>
  </si>
  <si>
    <t>Guías de estudio</t>
  </si>
  <si>
    <t>Servicio: Diseño de instrumentos (incluye desarrollo, validación y mantenimiento)</t>
  </si>
  <si>
    <t>Cuestionarios de habilidades directivas</t>
  </si>
  <si>
    <t>Encuestas de percepción sobre el trabajo directivo y aportaciones al colectivo escolar</t>
  </si>
  <si>
    <t>Cuestionarios de Habilidades socioemocionales</t>
  </si>
  <si>
    <t>Proyectos de seguimiento</t>
  </si>
  <si>
    <t>Entrevistas sobre el proyecto de seguimiento</t>
  </si>
  <si>
    <t>Diciembre 2020</t>
  </si>
  <si>
    <t>Instrumentos de valoración de habilidades y aptitudes</t>
  </si>
  <si>
    <t>Instrumento de conocimiento del modelo educativo con complementos de áreas del conocimiento</t>
  </si>
  <si>
    <t>Promoción en el Servicio</t>
  </si>
  <si>
    <t>Instrumento de valoración de la práctica docente.
Instrumento de respuesta contruida</t>
  </si>
  <si>
    <t>Servicio: Análisis</t>
  </si>
  <si>
    <t>Admisión, Promoción Vertical, Promoción Horizontal y Promoción en el Servicio</t>
  </si>
  <si>
    <t>Manual de Procedimientos para Análisis de Instrumentos</t>
  </si>
  <si>
    <t>Reportes individualizados de cada sustentante en cada uno de los instrumentos</t>
  </si>
  <si>
    <t>Reporte técnico de los instrumentos</t>
  </si>
  <si>
    <t>Resultados descriptivos para la autoridad federal y local</t>
  </si>
  <si>
    <t>Octubre-Noviembre 2020</t>
  </si>
  <si>
    <t>Admisión</t>
  </si>
  <si>
    <t>Educación Básica</t>
  </si>
  <si>
    <t>Instrumento de acreditación. Curso Habilidades Docentes para la NEM</t>
  </si>
  <si>
    <t>Aplicadores supervisores</t>
  </si>
  <si>
    <t>Fechas</t>
  </si>
  <si>
    <t>FICHAS TÉCNICAS</t>
  </si>
  <si>
    <t>MARCO REFERENCIAL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</si>
</sst>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1" fillId="3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Fill="1"/>
    <xf numFmtId="0" fontId="4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3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4" borderId="0" xfId="0" applyFill="1"/>
    <xf numFmtId="49" fontId="4" fillId="4" borderId="1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4" fillId="7" borderId="1" xfId="0" applyNumberFormat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43" fontId="0" fillId="0" borderId="0" xfId="1" applyFont="1"/>
    <xf numFmtId="49" fontId="2" fillId="0" borderId="0" xfId="0" applyNumberFormat="1" applyFont="1"/>
    <xf numFmtId="43" fontId="2" fillId="0" borderId="0" xfId="1" applyFont="1"/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activeCell="A3" sqref="A3:A15"/>
    </sheetView>
  </sheetViews>
  <sheetFormatPr baseColWidth="10" defaultRowHeight="15.6" x14ac:dyDescent="0.3"/>
  <cols>
    <col min="2" max="2" width="24.5" customWidth="1"/>
    <col min="3" max="3" width="12.09765625" customWidth="1"/>
    <col min="4" max="4" width="18.59765625" customWidth="1"/>
    <col min="7" max="7" width="10.8984375" style="1"/>
  </cols>
  <sheetData>
    <row r="1" spans="1:7" ht="36" customHeight="1" x14ac:dyDescent="0.3">
      <c r="A1" s="51" t="s">
        <v>0</v>
      </c>
      <c r="B1" s="51"/>
      <c r="C1" s="51"/>
      <c r="D1" s="51"/>
      <c r="E1" s="51"/>
      <c r="F1" s="51"/>
      <c r="G1" s="51"/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63" customHeight="1" x14ac:dyDescent="0.3">
      <c r="A3" s="55" t="s">
        <v>164</v>
      </c>
      <c r="B3" s="3" t="s">
        <v>46</v>
      </c>
      <c r="C3" s="3" t="s">
        <v>8</v>
      </c>
      <c r="D3" s="3" t="s">
        <v>9</v>
      </c>
      <c r="E3" s="7">
        <v>1</v>
      </c>
      <c r="F3" s="7">
        <v>1</v>
      </c>
      <c r="G3" s="52">
        <v>8</v>
      </c>
    </row>
    <row r="4" spans="1:7" x14ac:dyDescent="0.3">
      <c r="A4" s="55"/>
      <c r="B4" s="55" t="s">
        <v>10</v>
      </c>
      <c r="C4" s="55" t="s">
        <v>8</v>
      </c>
      <c r="D4" s="3" t="s">
        <v>11</v>
      </c>
      <c r="E4" s="55">
        <v>7</v>
      </c>
      <c r="F4" s="55">
        <v>1</v>
      </c>
      <c r="G4" s="53"/>
    </row>
    <row r="5" spans="1:7" x14ac:dyDescent="0.3">
      <c r="A5" s="55"/>
      <c r="B5" s="55"/>
      <c r="C5" s="55"/>
      <c r="D5" s="3" t="s">
        <v>12</v>
      </c>
      <c r="E5" s="55"/>
      <c r="F5" s="55"/>
      <c r="G5" s="53"/>
    </row>
    <row r="6" spans="1:7" x14ac:dyDescent="0.3">
      <c r="A6" s="55"/>
      <c r="B6" s="55"/>
      <c r="C6" s="55"/>
      <c r="D6" s="3" t="s">
        <v>13</v>
      </c>
      <c r="E6" s="55"/>
      <c r="F6" s="55"/>
      <c r="G6" s="53"/>
    </row>
    <row r="7" spans="1:7" x14ac:dyDescent="0.3">
      <c r="A7" s="55"/>
      <c r="B7" s="55"/>
      <c r="C7" s="55"/>
      <c r="D7" s="3" t="s">
        <v>14</v>
      </c>
      <c r="E7" s="55"/>
      <c r="F7" s="55"/>
      <c r="G7" s="53"/>
    </row>
    <row r="8" spans="1:7" x14ac:dyDescent="0.3">
      <c r="A8" s="55"/>
      <c r="B8" s="55"/>
      <c r="C8" s="55"/>
      <c r="D8" s="3" t="s">
        <v>15</v>
      </c>
      <c r="E8" s="55"/>
      <c r="F8" s="55"/>
      <c r="G8" s="53"/>
    </row>
    <row r="9" spans="1:7" x14ac:dyDescent="0.3">
      <c r="A9" s="55"/>
      <c r="B9" s="55"/>
      <c r="C9" s="55"/>
      <c r="D9" s="3" t="s">
        <v>16</v>
      </c>
      <c r="E9" s="55"/>
      <c r="F9" s="55"/>
      <c r="G9" s="53"/>
    </row>
    <row r="10" spans="1:7" x14ac:dyDescent="0.3">
      <c r="A10" s="55"/>
      <c r="B10" s="55"/>
      <c r="C10" s="55"/>
      <c r="D10" s="3" t="s">
        <v>17</v>
      </c>
      <c r="E10" s="55"/>
      <c r="F10" s="55"/>
      <c r="G10" s="54"/>
    </row>
    <row r="11" spans="1:7" x14ac:dyDescent="0.3">
      <c r="A11" s="55"/>
      <c r="B11" s="55" t="s">
        <v>18</v>
      </c>
      <c r="C11" s="55" t="s">
        <v>19</v>
      </c>
      <c r="D11" s="3" t="s">
        <v>11</v>
      </c>
      <c r="E11" s="55">
        <v>5</v>
      </c>
      <c r="F11" s="55">
        <v>4</v>
      </c>
      <c r="G11" s="52">
        <v>13</v>
      </c>
    </row>
    <row r="12" spans="1:7" x14ac:dyDescent="0.3">
      <c r="A12" s="55"/>
      <c r="B12" s="55"/>
      <c r="C12" s="55"/>
      <c r="D12" s="3" t="s">
        <v>12</v>
      </c>
      <c r="E12" s="55"/>
      <c r="F12" s="55"/>
      <c r="G12" s="53"/>
    </row>
    <row r="13" spans="1:7" x14ac:dyDescent="0.3">
      <c r="A13" s="55"/>
      <c r="B13" s="55"/>
      <c r="C13" s="55"/>
      <c r="D13" s="3" t="s">
        <v>13</v>
      </c>
      <c r="E13" s="55"/>
      <c r="F13" s="55"/>
      <c r="G13" s="53"/>
    </row>
    <row r="14" spans="1:7" x14ac:dyDescent="0.3">
      <c r="A14" s="55"/>
      <c r="B14" s="55"/>
      <c r="C14" s="55"/>
      <c r="D14" s="3" t="s">
        <v>20</v>
      </c>
      <c r="E14" s="55"/>
      <c r="F14" s="55"/>
      <c r="G14" s="53"/>
    </row>
    <row r="15" spans="1:7" ht="26.4" x14ac:dyDescent="0.3">
      <c r="A15" s="55"/>
      <c r="B15" s="55"/>
      <c r="C15" s="3" t="s">
        <v>21</v>
      </c>
      <c r="D15" s="3" t="s">
        <v>95</v>
      </c>
      <c r="E15" s="55"/>
      <c r="F15" s="7">
        <v>1</v>
      </c>
      <c r="G15" s="53"/>
    </row>
    <row r="16" spans="1:7" ht="33.9" customHeight="1" x14ac:dyDescent="0.3">
      <c r="A16" s="55" t="s">
        <v>24</v>
      </c>
      <c r="B16" s="55" t="s">
        <v>22</v>
      </c>
      <c r="C16" s="3" t="s">
        <v>19</v>
      </c>
      <c r="D16" s="3" t="s">
        <v>95</v>
      </c>
      <c r="E16" s="55">
        <v>2</v>
      </c>
      <c r="F16" s="7">
        <v>1</v>
      </c>
      <c r="G16" s="53"/>
    </row>
    <row r="17" spans="1:7" ht="26.4" x14ac:dyDescent="0.3">
      <c r="A17" s="55"/>
      <c r="B17" s="55"/>
      <c r="C17" s="3" t="s">
        <v>21</v>
      </c>
      <c r="D17" s="3" t="s">
        <v>95</v>
      </c>
      <c r="E17" s="55"/>
      <c r="F17" s="7">
        <v>1</v>
      </c>
      <c r="G17" s="53"/>
    </row>
    <row r="18" spans="1:7" ht="68.099999999999994" customHeight="1" x14ac:dyDescent="0.3">
      <c r="A18" s="55"/>
      <c r="B18" s="55" t="s">
        <v>23</v>
      </c>
      <c r="C18" s="3" t="s">
        <v>19</v>
      </c>
      <c r="D18" s="3" t="s">
        <v>95</v>
      </c>
      <c r="E18" s="55">
        <v>6</v>
      </c>
      <c r="F18" s="7">
        <v>3</v>
      </c>
      <c r="G18" s="53"/>
    </row>
    <row r="19" spans="1:7" ht="26.4" x14ac:dyDescent="0.3">
      <c r="A19" s="55"/>
      <c r="B19" s="55"/>
      <c r="C19" s="3" t="s">
        <v>21</v>
      </c>
      <c r="D19" s="3" t="s">
        <v>95</v>
      </c>
      <c r="E19" s="55"/>
      <c r="F19" s="7">
        <v>3</v>
      </c>
      <c r="G19" s="54"/>
    </row>
    <row r="20" spans="1:7" ht="17.100000000000001" customHeight="1" x14ac:dyDescent="0.3">
      <c r="A20" s="55" t="s">
        <v>44</v>
      </c>
      <c r="B20" s="55" t="s">
        <v>25</v>
      </c>
      <c r="C20" s="55" t="s">
        <v>26</v>
      </c>
      <c r="D20" s="3" t="s">
        <v>11</v>
      </c>
      <c r="E20" s="55">
        <v>21</v>
      </c>
      <c r="F20" s="55">
        <v>5</v>
      </c>
      <c r="G20" s="56">
        <v>33</v>
      </c>
    </row>
    <row r="21" spans="1:7" x14ac:dyDescent="0.3">
      <c r="A21" s="55"/>
      <c r="B21" s="55"/>
      <c r="C21" s="55"/>
      <c r="D21" s="3" t="s">
        <v>12</v>
      </c>
      <c r="E21" s="55"/>
      <c r="F21" s="55"/>
      <c r="G21" s="56"/>
    </row>
    <row r="22" spans="1:7" x14ac:dyDescent="0.3">
      <c r="A22" s="55"/>
      <c r="B22" s="55"/>
      <c r="C22" s="55"/>
      <c r="D22" s="3" t="s">
        <v>16</v>
      </c>
      <c r="E22" s="55"/>
      <c r="F22" s="55"/>
      <c r="G22" s="56"/>
    </row>
    <row r="23" spans="1:7" x14ac:dyDescent="0.3">
      <c r="A23" s="55"/>
      <c r="B23" s="55"/>
      <c r="C23" s="55"/>
      <c r="D23" s="3" t="s">
        <v>17</v>
      </c>
      <c r="E23" s="55"/>
      <c r="F23" s="55"/>
      <c r="G23" s="56"/>
    </row>
    <row r="24" spans="1:7" x14ac:dyDescent="0.3">
      <c r="A24" s="55"/>
      <c r="B24" s="55"/>
      <c r="C24" s="55"/>
      <c r="D24" s="3" t="s">
        <v>27</v>
      </c>
      <c r="E24" s="55"/>
      <c r="F24" s="55"/>
      <c r="G24" s="56"/>
    </row>
    <row r="25" spans="1:7" ht="33.9" customHeight="1" x14ac:dyDescent="0.3">
      <c r="A25" s="55"/>
      <c r="B25" s="55"/>
      <c r="C25" s="55" t="s">
        <v>39</v>
      </c>
      <c r="D25" s="3" t="s">
        <v>28</v>
      </c>
      <c r="E25" s="55"/>
      <c r="F25" s="55">
        <v>11</v>
      </c>
      <c r="G25" s="56"/>
    </row>
    <row r="26" spans="1:7" x14ac:dyDescent="0.3">
      <c r="A26" s="55"/>
      <c r="B26" s="55"/>
      <c r="C26" s="55"/>
      <c r="D26" s="3" t="s">
        <v>29</v>
      </c>
      <c r="E26" s="55"/>
      <c r="F26" s="55"/>
      <c r="G26" s="56"/>
    </row>
    <row r="27" spans="1:7" x14ac:dyDescent="0.3">
      <c r="A27" s="55"/>
      <c r="B27" s="55"/>
      <c r="C27" s="55"/>
      <c r="D27" s="3" t="s">
        <v>30</v>
      </c>
      <c r="E27" s="55"/>
      <c r="F27" s="55"/>
      <c r="G27" s="56"/>
    </row>
    <row r="28" spans="1:7" x14ac:dyDescent="0.3">
      <c r="A28" s="55"/>
      <c r="B28" s="55"/>
      <c r="C28" s="55"/>
      <c r="D28" s="3" t="s">
        <v>31</v>
      </c>
      <c r="E28" s="55"/>
      <c r="F28" s="55"/>
      <c r="G28" s="56"/>
    </row>
    <row r="29" spans="1:7" x14ac:dyDescent="0.3">
      <c r="A29" s="55"/>
      <c r="B29" s="55"/>
      <c r="C29" s="55"/>
      <c r="D29" s="3" t="s">
        <v>32</v>
      </c>
      <c r="E29" s="55"/>
      <c r="F29" s="55"/>
      <c r="G29" s="56"/>
    </row>
    <row r="30" spans="1:7" x14ac:dyDescent="0.3">
      <c r="A30" s="55"/>
      <c r="B30" s="55"/>
      <c r="C30" s="55"/>
      <c r="D30" s="3" t="s">
        <v>33</v>
      </c>
      <c r="E30" s="55"/>
      <c r="F30" s="55"/>
      <c r="G30" s="56"/>
    </row>
    <row r="31" spans="1:7" x14ac:dyDescent="0.3">
      <c r="A31" s="55"/>
      <c r="B31" s="55"/>
      <c r="C31" s="55"/>
      <c r="D31" s="3" t="s">
        <v>34</v>
      </c>
      <c r="E31" s="55"/>
      <c r="F31" s="55"/>
      <c r="G31" s="56"/>
    </row>
    <row r="32" spans="1:7" ht="26.4" x14ac:dyDescent="0.3">
      <c r="A32" s="55"/>
      <c r="B32" s="55"/>
      <c r="C32" s="55"/>
      <c r="D32" s="3" t="s">
        <v>35</v>
      </c>
      <c r="E32" s="55"/>
      <c r="F32" s="55"/>
      <c r="G32" s="56"/>
    </row>
    <row r="33" spans="1:7" x14ac:dyDescent="0.3">
      <c r="A33" s="55"/>
      <c r="B33" s="55"/>
      <c r="C33" s="55"/>
      <c r="D33" s="3" t="s">
        <v>36</v>
      </c>
      <c r="E33" s="55"/>
      <c r="F33" s="55"/>
      <c r="G33" s="56"/>
    </row>
    <row r="34" spans="1:7" x14ac:dyDescent="0.3">
      <c r="A34" s="55"/>
      <c r="B34" s="55"/>
      <c r="C34" s="55"/>
      <c r="D34" s="3" t="s">
        <v>37</v>
      </c>
      <c r="E34" s="55"/>
      <c r="F34" s="55"/>
      <c r="G34" s="56"/>
    </row>
    <row r="35" spans="1:7" x14ac:dyDescent="0.3">
      <c r="A35" s="55"/>
      <c r="B35" s="55"/>
      <c r="C35" s="55"/>
      <c r="D35" s="3" t="s">
        <v>38</v>
      </c>
      <c r="E35" s="55"/>
      <c r="F35" s="55"/>
      <c r="G35" s="56"/>
    </row>
    <row r="36" spans="1:7" x14ac:dyDescent="0.3">
      <c r="A36" s="55"/>
      <c r="B36" s="55"/>
      <c r="C36" s="55" t="s">
        <v>15</v>
      </c>
      <c r="D36" s="3" t="s">
        <v>12</v>
      </c>
      <c r="E36" s="55"/>
      <c r="F36" s="55">
        <v>2</v>
      </c>
      <c r="G36" s="56"/>
    </row>
    <row r="37" spans="1:7" x14ac:dyDescent="0.3">
      <c r="A37" s="55"/>
      <c r="B37" s="55"/>
      <c r="C37" s="55"/>
      <c r="D37" s="3" t="s">
        <v>13</v>
      </c>
      <c r="E37" s="55"/>
      <c r="F37" s="55"/>
      <c r="G37" s="56"/>
    </row>
    <row r="38" spans="1:7" ht="39.6" x14ac:dyDescent="0.3">
      <c r="A38" s="55"/>
      <c r="B38" s="55"/>
      <c r="C38" s="3" t="s">
        <v>40</v>
      </c>
      <c r="D38" s="3" t="s">
        <v>95</v>
      </c>
      <c r="E38" s="55"/>
      <c r="F38" s="7">
        <v>1</v>
      </c>
      <c r="G38" s="56"/>
    </row>
    <row r="39" spans="1:7" ht="26.4" x14ac:dyDescent="0.3">
      <c r="A39" s="55"/>
      <c r="B39" s="55"/>
      <c r="C39" s="3" t="s">
        <v>19</v>
      </c>
      <c r="D39" s="3" t="s">
        <v>95</v>
      </c>
      <c r="E39" s="55"/>
      <c r="F39" s="7">
        <v>1</v>
      </c>
      <c r="G39" s="56"/>
    </row>
    <row r="40" spans="1:7" ht="26.4" x14ac:dyDescent="0.3">
      <c r="A40" s="55"/>
      <c r="B40" s="55"/>
      <c r="C40" s="3" t="s">
        <v>21</v>
      </c>
      <c r="D40" s="3" t="s">
        <v>95</v>
      </c>
      <c r="E40" s="55"/>
      <c r="F40" s="7">
        <v>1</v>
      </c>
      <c r="G40" s="56"/>
    </row>
    <row r="41" spans="1:7" ht="51" customHeight="1" x14ac:dyDescent="0.3">
      <c r="A41" s="55"/>
      <c r="B41" s="55" t="s">
        <v>41</v>
      </c>
      <c r="C41" s="3" t="s">
        <v>8</v>
      </c>
      <c r="D41" s="3" t="s">
        <v>95</v>
      </c>
      <c r="E41" s="55">
        <v>4</v>
      </c>
      <c r="F41" s="7">
        <v>1</v>
      </c>
      <c r="G41" s="56"/>
    </row>
    <row r="42" spans="1:7" ht="39.6" x14ac:dyDescent="0.3">
      <c r="A42" s="55"/>
      <c r="B42" s="55"/>
      <c r="C42" s="3" t="s">
        <v>40</v>
      </c>
      <c r="D42" s="3" t="s">
        <v>95</v>
      </c>
      <c r="E42" s="55"/>
      <c r="F42" s="7">
        <v>1</v>
      </c>
      <c r="G42" s="56"/>
    </row>
    <row r="43" spans="1:7" ht="26.4" x14ac:dyDescent="0.3">
      <c r="A43" s="55"/>
      <c r="B43" s="55"/>
      <c r="C43" s="3" t="s">
        <v>19</v>
      </c>
      <c r="D43" s="3" t="s">
        <v>95</v>
      </c>
      <c r="E43" s="55"/>
      <c r="F43" s="7">
        <v>1</v>
      </c>
      <c r="G43" s="56"/>
    </row>
    <row r="44" spans="1:7" ht="26.4" x14ac:dyDescent="0.3">
      <c r="A44" s="55"/>
      <c r="B44" s="55"/>
      <c r="C44" s="3" t="s">
        <v>21</v>
      </c>
      <c r="D44" s="3" t="s">
        <v>95</v>
      </c>
      <c r="E44" s="55"/>
      <c r="F44" s="7">
        <v>1</v>
      </c>
      <c r="G44" s="56"/>
    </row>
    <row r="45" spans="1:7" ht="47.1" customHeight="1" x14ac:dyDescent="0.3">
      <c r="A45" s="55"/>
      <c r="B45" s="55" t="s">
        <v>42</v>
      </c>
      <c r="C45" s="3" t="s">
        <v>8</v>
      </c>
      <c r="D45" s="3" t="s">
        <v>95</v>
      </c>
      <c r="E45" s="55">
        <v>4</v>
      </c>
      <c r="F45" s="7">
        <v>1</v>
      </c>
      <c r="G45" s="56"/>
    </row>
    <row r="46" spans="1:7" ht="39.6" x14ac:dyDescent="0.3">
      <c r="A46" s="55"/>
      <c r="B46" s="55"/>
      <c r="C46" s="3" t="s">
        <v>40</v>
      </c>
      <c r="D46" s="3" t="s">
        <v>95</v>
      </c>
      <c r="E46" s="55"/>
      <c r="F46" s="7">
        <v>1</v>
      </c>
      <c r="G46" s="56"/>
    </row>
    <row r="47" spans="1:7" ht="26.4" x14ac:dyDescent="0.3">
      <c r="A47" s="55"/>
      <c r="B47" s="55"/>
      <c r="C47" s="3" t="s">
        <v>19</v>
      </c>
      <c r="D47" s="3" t="s">
        <v>95</v>
      </c>
      <c r="E47" s="55"/>
      <c r="F47" s="7">
        <v>1</v>
      </c>
      <c r="G47" s="56"/>
    </row>
    <row r="48" spans="1:7" ht="26.4" x14ac:dyDescent="0.3">
      <c r="A48" s="55"/>
      <c r="B48" s="55"/>
      <c r="C48" s="3" t="s">
        <v>21</v>
      </c>
      <c r="D48" s="3" t="s">
        <v>95</v>
      </c>
      <c r="E48" s="55"/>
      <c r="F48" s="7">
        <v>1</v>
      </c>
      <c r="G48" s="56"/>
    </row>
    <row r="49" spans="1:7" ht="42.9" customHeight="1" x14ac:dyDescent="0.3">
      <c r="A49" s="55"/>
      <c r="B49" s="55" t="s">
        <v>43</v>
      </c>
      <c r="C49" s="3" t="s">
        <v>8</v>
      </c>
      <c r="D49" s="3" t="s">
        <v>95</v>
      </c>
      <c r="E49" s="55">
        <v>4</v>
      </c>
      <c r="F49" s="7">
        <v>1</v>
      </c>
      <c r="G49" s="56"/>
    </row>
    <row r="50" spans="1:7" ht="39.6" x14ac:dyDescent="0.3">
      <c r="A50" s="55"/>
      <c r="B50" s="55"/>
      <c r="C50" s="3" t="s">
        <v>40</v>
      </c>
      <c r="D50" s="3" t="s">
        <v>95</v>
      </c>
      <c r="E50" s="55"/>
      <c r="F50" s="7">
        <v>1</v>
      </c>
      <c r="G50" s="56"/>
    </row>
    <row r="51" spans="1:7" ht="26.4" x14ac:dyDescent="0.3">
      <c r="A51" s="55"/>
      <c r="B51" s="55"/>
      <c r="C51" s="3" t="s">
        <v>19</v>
      </c>
      <c r="D51" s="3" t="s">
        <v>95</v>
      </c>
      <c r="E51" s="55"/>
      <c r="F51" s="7">
        <v>1</v>
      </c>
      <c r="G51" s="56"/>
    </row>
    <row r="52" spans="1:7" ht="26.4" x14ac:dyDescent="0.3">
      <c r="A52" s="55"/>
      <c r="B52" s="55"/>
      <c r="C52" s="3" t="s">
        <v>21</v>
      </c>
      <c r="D52" s="3" t="s">
        <v>95</v>
      </c>
      <c r="E52" s="55"/>
      <c r="F52" s="7">
        <v>1</v>
      </c>
      <c r="G52" s="56"/>
    </row>
    <row r="53" spans="1:7" x14ac:dyDescent="0.3">
      <c r="A53" s="51" t="s">
        <v>45</v>
      </c>
      <c r="B53" s="51"/>
      <c r="C53" s="51"/>
      <c r="D53" s="51"/>
      <c r="E53" s="51"/>
      <c r="F53" s="51"/>
      <c r="G53" s="11">
        <v>54</v>
      </c>
    </row>
  </sheetData>
  <mergeCells count="34">
    <mergeCell ref="A1:G1"/>
    <mergeCell ref="A3:A15"/>
    <mergeCell ref="B4:B10"/>
    <mergeCell ref="C4:C10"/>
    <mergeCell ref="E4:E10"/>
    <mergeCell ref="F4:F10"/>
    <mergeCell ref="B11:B15"/>
    <mergeCell ref="C11:C14"/>
    <mergeCell ref="E11:E15"/>
    <mergeCell ref="F25:F35"/>
    <mergeCell ref="C36:C37"/>
    <mergeCell ref="F36:F37"/>
    <mergeCell ref="F11:F14"/>
    <mergeCell ref="A16:A19"/>
    <mergeCell ref="B16:B17"/>
    <mergeCell ref="E16:E17"/>
    <mergeCell ref="B18:B19"/>
    <mergeCell ref="E18:E19"/>
    <mergeCell ref="A53:F53"/>
    <mergeCell ref="G3:G10"/>
    <mergeCell ref="G11:G19"/>
    <mergeCell ref="B41:B44"/>
    <mergeCell ref="E41:E44"/>
    <mergeCell ref="B45:B48"/>
    <mergeCell ref="E45:E48"/>
    <mergeCell ref="B49:B52"/>
    <mergeCell ref="E49:E52"/>
    <mergeCell ref="A20:A52"/>
    <mergeCell ref="B20:B40"/>
    <mergeCell ref="C20:C24"/>
    <mergeCell ref="E20:E40"/>
    <mergeCell ref="F20:F24"/>
    <mergeCell ref="G20:G52"/>
    <mergeCell ref="C25:C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1"/>
  <sheetViews>
    <sheetView topLeftCell="A4" workbookViewId="0">
      <selection activeCell="G27" sqref="G27"/>
    </sheetView>
  </sheetViews>
  <sheetFormatPr baseColWidth="10" defaultRowHeight="15.6" x14ac:dyDescent="0.3"/>
  <cols>
    <col min="1" max="1" width="19" customWidth="1"/>
    <col min="2" max="2" width="20.3984375" customWidth="1"/>
    <col min="3" max="3" width="13.8984375" customWidth="1"/>
    <col min="4" max="4" width="13.5" customWidth="1"/>
    <col min="5" max="5" width="16.5" style="18" customWidth="1"/>
    <col min="6" max="6" width="31" customWidth="1"/>
    <col min="7" max="7" width="14" style="47" customWidth="1"/>
    <col min="8" max="9" width="14.59765625" style="47" bestFit="1" customWidth="1"/>
  </cols>
  <sheetData>
    <row r="1" spans="1:9" ht="36" customHeight="1" x14ac:dyDescent="0.3">
      <c r="A1" s="51" t="s">
        <v>111</v>
      </c>
      <c r="B1" s="51"/>
      <c r="C1" s="51"/>
      <c r="D1" s="51"/>
      <c r="E1" s="51"/>
      <c r="F1" s="51"/>
      <c r="G1" s="51"/>
      <c r="H1" s="51"/>
      <c r="I1" s="51"/>
    </row>
    <row r="2" spans="1:9" ht="26.4" x14ac:dyDescent="0.3">
      <c r="A2" s="2" t="s">
        <v>1</v>
      </c>
      <c r="B2" s="2" t="s">
        <v>4</v>
      </c>
      <c r="C2" s="2" t="s">
        <v>112</v>
      </c>
      <c r="D2" s="2" t="s">
        <v>113</v>
      </c>
      <c r="E2" s="21" t="s">
        <v>114</v>
      </c>
      <c r="F2" s="2" t="s">
        <v>115</v>
      </c>
      <c r="G2" s="45" t="s">
        <v>116</v>
      </c>
      <c r="H2" s="45" t="s">
        <v>117</v>
      </c>
      <c r="I2" s="45" t="s">
        <v>118</v>
      </c>
    </row>
    <row r="3" spans="1:9" ht="27.9" customHeight="1" x14ac:dyDescent="0.3">
      <c r="A3" s="74" t="s">
        <v>119</v>
      </c>
      <c r="B3" s="74"/>
      <c r="C3" s="74"/>
      <c r="D3" s="74"/>
      <c r="E3" s="74"/>
      <c r="F3" s="74"/>
      <c r="G3" s="74"/>
      <c r="H3" s="74"/>
      <c r="I3" s="74"/>
    </row>
    <row r="4" spans="1:9" ht="52.8" x14ac:dyDescent="0.3">
      <c r="A4" s="3" t="s">
        <v>120</v>
      </c>
      <c r="B4" s="3" t="s">
        <v>121</v>
      </c>
      <c r="C4" s="3">
        <v>1</v>
      </c>
      <c r="D4" s="3">
        <v>1</v>
      </c>
      <c r="E4" s="19" t="s">
        <v>122</v>
      </c>
      <c r="F4" s="3" t="s">
        <v>123</v>
      </c>
      <c r="G4" s="46">
        <v>100000</v>
      </c>
      <c r="H4" s="46">
        <f>(G4*C4)</f>
        <v>100000</v>
      </c>
      <c r="I4" s="46">
        <f>(G4*D4)</f>
        <v>100000</v>
      </c>
    </row>
    <row r="5" spans="1:9" ht="39.6" x14ac:dyDescent="0.3">
      <c r="A5" s="3" t="s">
        <v>120</v>
      </c>
      <c r="B5" s="3" t="s">
        <v>121</v>
      </c>
      <c r="C5" s="3">
        <v>1</v>
      </c>
      <c r="D5" s="3">
        <v>1</v>
      </c>
      <c r="E5" s="19" t="s">
        <v>124</v>
      </c>
      <c r="F5" s="3" t="s">
        <v>125</v>
      </c>
      <c r="G5" s="46">
        <v>100000</v>
      </c>
      <c r="H5" s="46">
        <f t="shared" ref="H5:H18" si="0">(G5*C5)</f>
        <v>100000</v>
      </c>
      <c r="I5" s="46">
        <f t="shared" ref="I5:I18" si="1">(G5*D5)</f>
        <v>100000</v>
      </c>
    </row>
    <row r="6" spans="1:9" ht="39.6" x14ac:dyDescent="0.3">
      <c r="A6" s="3" t="s">
        <v>120</v>
      </c>
      <c r="B6" s="3" t="s">
        <v>121</v>
      </c>
      <c r="C6" s="3">
        <v>1</v>
      </c>
      <c r="D6" s="3">
        <v>1</v>
      </c>
      <c r="E6" s="19" t="s">
        <v>127</v>
      </c>
      <c r="F6" s="3" t="s">
        <v>126</v>
      </c>
      <c r="G6" s="46">
        <v>50000</v>
      </c>
      <c r="H6" s="46">
        <f t="shared" si="0"/>
        <v>50000</v>
      </c>
      <c r="I6" s="46">
        <f t="shared" si="1"/>
        <v>50000</v>
      </c>
    </row>
    <row r="7" spans="1:9" x14ac:dyDescent="0.3">
      <c r="A7" s="3" t="s">
        <v>128</v>
      </c>
      <c r="B7" s="3" t="s">
        <v>129</v>
      </c>
      <c r="C7" s="20">
        <v>62000</v>
      </c>
      <c r="D7" s="20">
        <v>170000</v>
      </c>
      <c r="E7" s="19" t="s">
        <v>130</v>
      </c>
      <c r="F7" s="3" t="s">
        <v>131</v>
      </c>
      <c r="G7" s="46">
        <v>650</v>
      </c>
      <c r="H7" s="46">
        <f t="shared" si="0"/>
        <v>40300000</v>
      </c>
      <c r="I7" s="46">
        <f t="shared" si="1"/>
        <v>110500000</v>
      </c>
    </row>
    <row r="8" spans="1:9" ht="26.4" x14ac:dyDescent="0.3">
      <c r="A8" s="22" t="s">
        <v>128</v>
      </c>
      <c r="B8" s="3" t="s">
        <v>129</v>
      </c>
      <c r="C8" s="22">
        <v>1</v>
      </c>
      <c r="D8" s="22">
        <v>1</v>
      </c>
      <c r="E8" s="19" t="s">
        <v>130</v>
      </c>
      <c r="F8" s="3" t="s">
        <v>132</v>
      </c>
      <c r="G8" s="46">
        <v>300000</v>
      </c>
      <c r="H8" s="46">
        <f t="shared" si="0"/>
        <v>300000</v>
      </c>
      <c r="I8" s="46">
        <f t="shared" si="1"/>
        <v>300000</v>
      </c>
    </row>
    <row r="9" spans="1:9" x14ac:dyDescent="0.3">
      <c r="A9" s="22" t="s">
        <v>135</v>
      </c>
      <c r="B9" s="3" t="s">
        <v>129</v>
      </c>
      <c r="C9" s="24">
        <v>15000</v>
      </c>
      <c r="D9" s="24">
        <v>35000</v>
      </c>
      <c r="E9" s="19" t="s">
        <v>130</v>
      </c>
      <c r="F9" s="3" t="s">
        <v>131</v>
      </c>
      <c r="G9" s="46">
        <v>650</v>
      </c>
      <c r="H9" s="46">
        <f t="shared" si="0"/>
        <v>9750000</v>
      </c>
      <c r="I9" s="46">
        <f t="shared" si="1"/>
        <v>22750000</v>
      </c>
    </row>
    <row r="10" spans="1:9" ht="26.4" x14ac:dyDescent="0.3">
      <c r="A10" s="22" t="s">
        <v>135</v>
      </c>
      <c r="B10" s="3" t="s">
        <v>129</v>
      </c>
      <c r="C10" s="22">
        <v>1</v>
      </c>
      <c r="D10" s="22">
        <v>1</v>
      </c>
      <c r="E10" s="19" t="s">
        <v>130</v>
      </c>
      <c r="F10" s="3" t="s">
        <v>133</v>
      </c>
      <c r="G10" s="46">
        <v>300000</v>
      </c>
      <c r="H10" s="46">
        <f t="shared" si="0"/>
        <v>300000</v>
      </c>
      <c r="I10" s="46">
        <f t="shared" si="1"/>
        <v>300000</v>
      </c>
    </row>
    <row r="11" spans="1:9" ht="26.4" x14ac:dyDescent="0.3">
      <c r="A11" s="22" t="s">
        <v>128</v>
      </c>
      <c r="B11" s="22" t="s">
        <v>134</v>
      </c>
      <c r="C11" s="24">
        <v>16000</v>
      </c>
      <c r="D11" s="24">
        <v>40000</v>
      </c>
      <c r="E11" s="19" t="s">
        <v>130</v>
      </c>
      <c r="F11" s="3" t="s">
        <v>131</v>
      </c>
      <c r="G11" s="46">
        <v>650</v>
      </c>
      <c r="H11" s="46">
        <f t="shared" si="0"/>
        <v>10400000</v>
      </c>
      <c r="I11" s="46">
        <f t="shared" si="1"/>
        <v>26000000</v>
      </c>
    </row>
    <row r="12" spans="1:9" ht="26.4" x14ac:dyDescent="0.3">
      <c r="A12" s="22" t="s">
        <v>128</v>
      </c>
      <c r="B12" s="22" t="s">
        <v>134</v>
      </c>
      <c r="C12" s="7">
        <v>1</v>
      </c>
      <c r="D12" s="7">
        <v>1</v>
      </c>
      <c r="E12" s="19" t="s">
        <v>130</v>
      </c>
      <c r="F12" s="3" t="s">
        <v>132</v>
      </c>
      <c r="G12" s="46">
        <v>300000</v>
      </c>
      <c r="H12" s="46">
        <f t="shared" si="0"/>
        <v>300000</v>
      </c>
      <c r="I12" s="46">
        <f t="shared" si="1"/>
        <v>300000</v>
      </c>
    </row>
    <row r="13" spans="1:9" ht="26.4" x14ac:dyDescent="0.3">
      <c r="A13" s="22" t="s">
        <v>135</v>
      </c>
      <c r="B13" s="22" t="s">
        <v>134</v>
      </c>
      <c r="C13" s="24">
        <v>3500</v>
      </c>
      <c r="D13" s="24">
        <v>13000</v>
      </c>
      <c r="E13" s="25" t="s">
        <v>130</v>
      </c>
      <c r="F13" s="3" t="s">
        <v>131</v>
      </c>
      <c r="G13" s="46">
        <v>650</v>
      </c>
      <c r="H13" s="46">
        <f t="shared" si="0"/>
        <v>2275000</v>
      </c>
      <c r="I13" s="46">
        <f t="shared" si="1"/>
        <v>8450000</v>
      </c>
    </row>
    <row r="14" spans="1:9" ht="26.4" x14ac:dyDescent="0.3">
      <c r="A14" s="22" t="s">
        <v>135</v>
      </c>
      <c r="B14" s="22" t="s">
        <v>134</v>
      </c>
      <c r="C14" s="24">
        <v>1</v>
      </c>
      <c r="D14" s="26">
        <v>1</v>
      </c>
      <c r="E14" s="25" t="s">
        <v>130</v>
      </c>
      <c r="F14" s="22" t="s">
        <v>132</v>
      </c>
      <c r="G14" s="46">
        <v>300000</v>
      </c>
      <c r="H14" s="46">
        <f t="shared" si="0"/>
        <v>300000</v>
      </c>
      <c r="I14" s="46">
        <f t="shared" si="1"/>
        <v>300000</v>
      </c>
    </row>
    <row r="15" spans="1:9" ht="79.2" x14ac:dyDescent="0.3">
      <c r="A15" s="22" t="s">
        <v>120</v>
      </c>
      <c r="B15" s="22" t="s">
        <v>129</v>
      </c>
      <c r="C15" s="24">
        <v>5</v>
      </c>
      <c r="D15" s="26">
        <v>5</v>
      </c>
      <c r="E15" s="25" t="s">
        <v>130</v>
      </c>
      <c r="F15" s="22" t="s">
        <v>136</v>
      </c>
      <c r="G15" s="46">
        <v>100000</v>
      </c>
      <c r="H15" s="46">
        <f t="shared" si="0"/>
        <v>500000</v>
      </c>
      <c r="I15" s="46">
        <f t="shared" si="1"/>
        <v>500000</v>
      </c>
    </row>
    <row r="16" spans="1:9" ht="66" x14ac:dyDescent="0.3">
      <c r="A16" s="22" t="s">
        <v>120</v>
      </c>
      <c r="B16" s="22" t="s">
        <v>129</v>
      </c>
      <c r="C16" s="24">
        <v>2</v>
      </c>
      <c r="D16" s="26">
        <v>2</v>
      </c>
      <c r="E16" s="25" t="s">
        <v>130</v>
      </c>
      <c r="F16" s="22" t="s">
        <v>137</v>
      </c>
      <c r="G16" s="46">
        <v>100000</v>
      </c>
      <c r="H16" s="46">
        <f t="shared" si="0"/>
        <v>200000</v>
      </c>
      <c r="I16" s="46">
        <f t="shared" si="1"/>
        <v>200000</v>
      </c>
    </row>
    <row r="17" spans="1:9" ht="92.4" x14ac:dyDescent="0.3">
      <c r="A17" s="22" t="s">
        <v>120</v>
      </c>
      <c r="B17" s="22" t="s">
        <v>129</v>
      </c>
      <c r="C17" s="24">
        <v>6</v>
      </c>
      <c r="D17" s="26">
        <v>6</v>
      </c>
      <c r="E17" s="25" t="s">
        <v>130</v>
      </c>
      <c r="F17" s="22" t="s">
        <v>138</v>
      </c>
      <c r="G17" s="46">
        <v>100000</v>
      </c>
      <c r="H17" s="46">
        <f t="shared" si="0"/>
        <v>600000</v>
      </c>
      <c r="I17" s="46">
        <f t="shared" si="1"/>
        <v>600000</v>
      </c>
    </row>
    <row r="18" spans="1:9" ht="52.8" x14ac:dyDescent="0.3">
      <c r="A18" s="22" t="s">
        <v>120</v>
      </c>
      <c r="B18" s="22" t="s">
        <v>134</v>
      </c>
      <c r="C18" s="24">
        <v>6</v>
      </c>
      <c r="D18" s="26">
        <v>6</v>
      </c>
      <c r="E18" s="25" t="s">
        <v>130</v>
      </c>
      <c r="F18" s="22" t="s">
        <v>139</v>
      </c>
      <c r="G18" s="46">
        <v>100000</v>
      </c>
      <c r="H18" s="46">
        <f t="shared" si="0"/>
        <v>600000</v>
      </c>
      <c r="I18" s="46">
        <f t="shared" si="1"/>
        <v>600000</v>
      </c>
    </row>
    <row r="19" spans="1:9" ht="27.9" customHeight="1" x14ac:dyDescent="0.3">
      <c r="A19" s="69" t="s">
        <v>140</v>
      </c>
      <c r="B19" s="70"/>
      <c r="C19" s="70"/>
      <c r="D19" s="70"/>
      <c r="E19" s="70"/>
      <c r="F19" s="70"/>
      <c r="G19" s="70"/>
      <c r="H19" s="70"/>
      <c r="I19" s="71"/>
    </row>
    <row r="20" spans="1:9" x14ac:dyDescent="0.3">
      <c r="A20" s="22" t="s">
        <v>141</v>
      </c>
      <c r="B20" s="22" t="s">
        <v>129</v>
      </c>
      <c r="C20" s="26">
        <v>21</v>
      </c>
      <c r="D20" s="26">
        <v>21</v>
      </c>
      <c r="E20" s="25" t="s">
        <v>142</v>
      </c>
      <c r="F20" s="22" t="s">
        <v>145</v>
      </c>
      <c r="G20" s="46">
        <v>36500</v>
      </c>
      <c r="H20" s="46">
        <f t="shared" ref="H20:H24" si="2">(G20*C20)</f>
        <v>766500</v>
      </c>
      <c r="I20" s="46">
        <f t="shared" ref="I20:I24" si="3">(G20*D20)</f>
        <v>766500</v>
      </c>
    </row>
    <row r="21" spans="1:9" x14ac:dyDescent="0.3">
      <c r="A21" s="22" t="s">
        <v>141</v>
      </c>
      <c r="B21" s="22" t="s">
        <v>129</v>
      </c>
      <c r="C21" s="26">
        <v>1</v>
      </c>
      <c r="D21" s="26">
        <v>1</v>
      </c>
      <c r="E21" s="25" t="s">
        <v>143</v>
      </c>
      <c r="F21" s="22" t="s">
        <v>126</v>
      </c>
      <c r="G21" s="46">
        <v>50000</v>
      </c>
      <c r="H21" s="46">
        <f t="shared" si="2"/>
        <v>50000</v>
      </c>
      <c r="I21" s="46">
        <f t="shared" si="3"/>
        <v>50000</v>
      </c>
    </row>
    <row r="22" spans="1:9" x14ac:dyDescent="0.3">
      <c r="A22" s="22" t="s">
        <v>141</v>
      </c>
      <c r="B22" s="22" t="s">
        <v>129</v>
      </c>
      <c r="C22" s="24">
        <v>60000</v>
      </c>
      <c r="D22" s="24">
        <v>150000</v>
      </c>
      <c r="E22" s="25" t="s">
        <v>144</v>
      </c>
      <c r="F22" s="22" t="s">
        <v>131</v>
      </c>
      <c r="G22" s="46">
        <v>650</v>
      </c>
      <c r="H22" s="46">
        <f t="shared" si="2"/>
        <v>39000000</v>
      </c>
      <c r="I22" s="46">
        <f t="shared" si="3"/>
        <v>97500000</v>
      </c>
    </row>
    <row r="23" spans="1:9" ht="26.4" x14ac:dyDescent="0.3">
      <c r="A23" s="22" t="s">
        <v>141</v>
      </c>
      <c r="B23" s="22" t="s">
        <v>129</v>
      </c>
      <c r="C23" s="26">
        <v>1</v>
      </c>
      <c r="D23" s="24">
        <v>1</v>
      </c>
      <c r="E23" s="25" t="s">
        <v>144</v>
      </c>
      <c r="F23" s="22" t="s">
        <v>133</v>
      </c>
      <c r="G23" s="46">
        <v>300000</v>
      </c>
      <c r="H23" s="46">
        <f t="shared" si="2"/>
        <v>300000</v>
      </c>
      <c r="I23" s="46">
        <f t="shared" si="3"/>
        <v>300000</v>
      </c>
    </row>
    <row r="24" spans="1:9" ht="52.8" x14ac:dyDescent="0.3">
      <c r="A24" s="22" t="s">
        <v>141</v>
      </c>
      <c r="B24" s="22" t="s">
        <v>129</v>
      </c>
      <c r="C24" s="26">
        <v>50</v>
      </c>
      <c r="D24" s="24">
        <v>50</v>
      </c>
      <c r="E24" s="25" t="s">
        <v>144</v>
      </c>
      <c r="F24" s="22" t="s">
        <v>139</v>
      </c>
      <c r="G24" s="46">
        <v>100000</v>
      </c>
      <c r="H24" s="46">
        <f t="shared" si="2"/>
        <v>5000000</v>
      </c>
      <c r="I24" s="46">
        <f t="shared" si="3"/>
        <v>5000000</v>
      </c>
    </row>
    <row r="25" spans="1:9" ht="32.1" customHeight="1" x14ac:dyDescent="0.3">
      <c r="A25" s="69" t="s">
        <v>146</v>
      </c>
      <c r="B25" s="70"/>
      <c r="C25" s="70"/>
      <c r="D25" s="70"/>
      <c r="E25" s="70"/>
      <c r="F25" s="70"/>
      <c r="G25" s="70"/>
      <c r="H25" s="70"/>
      <c r="I25" s="71"/>
    </row>
    <row r="26" spans="1:9" s="28" customFormat="1" ht="32.1" customHeight="1" x14ac:dyDescent="0.3">
      <c r="A26" s="27" t="s">
        <v>128</v>
      </c>
      <c r="B26" s="30" t="s">
        <v>165</v>
      </c>
      <c r="C26" s="31">
        <v>1</v>
      </c>
      <c r="D26" s="32">
        <v>1</v>
      </c>
      <c r="E26" s="29" t="s">
        <v>91</v>
      </c>
      <c r="F26" s="27" t="s">
        <v>166</v>
      </c>
      <c r="G26" s="46">
        <v>250000</v>
      </c>
      <c r="H26" s="46">
        <f t="shared" ref="H26:H38" si="4">(G26*C26)</f>
        <v>250000</v>
      </c>
      <c r="I26" s="46">
        <f t="shared" ref="I26:I38" si="5">(G26*D26)</f>
        <v>250000</v>
      </c>
    </row>
    <row r="27" spans="1:9" s="28" customFormat="1" ht="32.1" customHeight="1" x14ac:dyDescent="0.3">
      <c r="A27" s="27" t="s">
        <v>128</v>
      </c>
      <c r="B27" s="30" t="s">
        <v>165</v>
      </c>
      <c r="C27" s="31">
        <v>7</v>
      </c>
      <c r="D27" s="32">
        <v>7</v>
      </c>
      <c r="E27" s="29" t="s">
        <v>91</v>
      </c>
      <c r="F27" s="27" t="s">
        <v>61</v>
      </c>
      <c r="G27" s="46">
        <v>1500000</v>
      </c>
      <c r="H27" s="46">
        <f t="shared" si="4"/>
        <v>10500000</v>
      </c>
      <c r="I27" s="46">
        <f t="shared" si="5"/>
        <v>10500000</v>
      </c>
    </row>
    <row r="28" spans="1:9" ht="26.4" x14ac:dyDescent="0.3">
      <c r="A28" s="75" t="s">
        <v>135</v>
      </c>
      <c r="B28" s="75" t="s">
        <v>129</v>
      </c>
      <c r="C28" s="26">
        <v>5</v>
      </c>
      <c r="D28" s="26">
        <v>5</v>
      </c>
      <c r="E28" s="72" t="s">
        <v>91</v>
      </c>
      <c r="F28" s="27" t="s">
        <v>61</v>
      </c>
      <c r="G28" s="46">
        <v>1500000</v>
      </c>
      <c r="H28" s="46">
        <f t="shared" si="4"/>
        <v>7500000</v>
      </c>
      <c r="I28" s="46">
        <f t="shared" si="5"/>
        <v>7500000</v>
      </c>
    </row>
    <row r="29" spans="1:9" x14ac:dyDescent="0.3">
      <c r="A29" s="76"/>
      <c r="B29" s="76"/>
      <c r="C29" s="26">
        <v>2</v>
      </c>
      <c r="D29" s="26">
        <v>2</v>
      </c>
      <c r="E29" s="72"/>
      <c r="F29" s="22" t="s">
        <v>147</v>
      </c>
      <c r="G29" s="46">
        <v>500000</v>
      </c>
      <c r="H29" s="46">
        <f t="shared" si="4"/>
        <v>1000000</v>
      </c>
      <c r="I29" s="46">
        <f t="shared" si="5"/>
        <v>1000000</v>
      </c>
    </row>
    <row r="30" spans="1:9" ht="39.6" x14ac:dyDescent="0.3">
      <c r="A30" s="77"/>
      <c r="B30" s="77"/>
      <c r="C30" s="26">
        <v>6</v>
      </c>
      <c r="D30" s="26">
        <v>6</v>
      </c>
      <c r="E30" s="72"/>
      <c r="F30" s="22" t="s">
        <v>148</v>
      </c>
      <c r="G30" s="46">
        <v>500000</v>
      </c>
      <c r="H30" s="46">
        <f t="shared" si="4"/>
        <v>3000000</v>
      </c>
      <c r="I30" s="46">
        <f t="shared" si="5"/>
        <v>3000000</v>
      </c>
    </row>
    <row r="31" spans="1:9" ht="26.4" x14ac:dyDescent="0.3">
      <c r="A31" s="73" t="s">
        <v>141</v>
      </c>
      <c r="B31" s="73" t="s">
        <v>129</v>
      </c>
      <c r="C31" s="26">
        <v>21</v>
      </c>
      <c r="D31" s="26">
        <v>21</v>
      </c>
      <c r="E31" s="72" t="s">
        <v>91</v>
      </c>
      <c r="F31" s="22" t="s">
        <v>61</v>
      </c>
      <c r="G31" s="46">
        <v>1500000</v>
      </c>
      <c r="H31" s="46">
        <f t="shared" si="4"/>
        <v>31500000</v>
      </c>
      <c r="I31" s="46">
        <f t="shared" si="5"/>
        <v>31500000</v>
      </c>
    </row>
    <row r="32" spans="1:9" ht="26.4" x14ac:dyDescent="0.3">
      <c r="A32" s="73"/>
      <c r="B32" s="73"/>
      <c r="C32" s="26">
        <v>4</v>
      </c>
      <c r="D32" s="26">
        <v>4</v>
      </c>
      <c r="E32" s="72"/>
      <c r="F32" s="22" t="s">
        <v>149</v>
      </c>
      <c r="G32" s="46">
        <v>500000</v>
      </c>
      <c r="H32" s="46">
        <f t="shared" si="4"/>
        <v>2000000</v>
      </c>
      <c r="I32" s="46">
        <f t="shared" si="5"/>
        <v>2000000</v>
      </c>
    </row>
    <row r="33" spans="1:9" x14ac:dyDescent="0.3">
      <c r="A33" s="73"/>
      <c r="B33" s="73"/>
      <c r="C33" s="26">
        <v>4</v>
      </c>
      <c r="D33" s="26">
        <v>4</v>
      </c>
      <c r="E33" s="72"/>
      <c r="F33" s="22" t="s">
        <v>150</v>
      </c>
      <c r="G33" s="46">
        <v>750000</v>
      </c>
      <c r="H33" s="46">
        <f t="shared" si="4"/>
        <v>3000000</v>
      </c>
      <c r="I33" s="46">
        <f t="shared" si="5"/>
        <v>3000000</v>
      </c>
    </row>
    <row r="34" spans="1:9" ht="26.4" x14ac:dyDescent="0.3">
      <c r="A34" s="73"/>
      <c r="B34" s="73"/>
      <c r="C34" s="26">
        <v>4</v>
      </c>
      <c r="D34" s="26">
        <v>4</v>
      </c>
      <c r="E34" s="72"/>
      <c r="F34" s="22" t="s">
        <v>151</v>
      </c>
      <c r="G34" s="46">
        <v>750000</v>
      </c>
      <c r="H34" s="46">
        <f t="shared" si="4"/>
        <v>3000000</v>
      </c>
      <c r="I34" s="46">
        <f t="shared" si="5"/>
        <v>3000000</v>
      </c>
    </row>
    <row r="35" spans="1:9" ht="33.9" customHeight="1" x14ac:dyDescent="0.3">
      <c r="A35" s="73" t="s">
        <v>128</v>
      </c>
      <c r="B35" s="55" t="s">
        <v>134</v>
      </c>
      <c r="C35" s="26">
        <v>1</v>
      </c>
      <c r="D35" s="26">
        <v>1</v>
      </c>
      <c r="E35" s="72" t="s">
        <v>152</v>
      </c>
      <c r="F35" s="22" t="s">
        <v>153</v>
      </c>
      <c r="G35" s="46">
        <v>1500000</v>
      </c>
      <c r="H35" s="46">
        <f t="shared" si="4"/>
        <v>1500000</v>
      </c>
      <c r="I35" s="46">
        <f t="shared" si="5"/>
        <v>1500000</v>
      </c>
    </row>
    <row r="36" spans="1:9" ht="39.6" x14ac:dyDescent="0.3">
      <c r="A36" s="73"/>
      <c r="B36" s="55"/>
      <c r="C36" s="26">
        <v>4</v>
      </c>
      <c r="D36" s="26">
        <v>5</v>
      </c>
      <c r="E36" s="72"/>
      <c r="F36" s="22" t="s">
        <v>154</v>
      </c>
      <c r="G36" s="46">
        <v>1500000</v>
      </c>
      <c r="H36" s="46">
        <f t="shared" si="4"/>
        <v>6000000</v>
      </c>
      <c r="I36" s="46">
        <f t="shared" si="5"/>
        <v>7500000</v>
      </c>
    </row>
    <row r="37" spans="1:9" ht="39.6" x14ac:dyDescent="0.3">
      <c r="A37" s="22" t="s">
        <v>155</v>
      </c>
      <c r="B37" s="7" t="s">
        <v>134</v>
      </c>
      <c r="C37" s="26">
        <v>1</v>
      </c>
      <c r="D37" s="26">
        <v>1</v>
      </c>
      <c r="E37" s="25" t="s">
        <v>91</v>
      </c>
      <c r="F37" s="3" t="s">
        <v>156</v>
      </c>
      <c r="G37" s="46">
        <v>1500000</v>
      </c>
      <c r="H37" s="46">
        <f t="shared" si="4"/>
        <v>1500000</v>
      </c>
      <c r="I37" s="46">
        <f t="shared" si="5"/>
        <v>1500000</v>
      </c>
    </row>
    <row r="38" spans="1:9" ht="39.6" x14ac:dyDescent="0.3">
      <c r="A38" s="22" t="s">
        <v>128</v>
      </c>
      <c r="B38" s="7" t="s">
        <v>134</v>
      </c>
      <c r="C38" s="26">
        <v>1</v>
      </c>
      <c r="D38" s="26">
        <v>1</v>
      </c>
      <c r="E38" s="25" t="s">
        <v>91</v>
      </c>
      <c r="F38" s="22" t="s">
        <v>154</v>
      </c>
      <c r="G38" s="46">
        <v>1500000</v>
      </c>
      <c r="H38" s="46">
        <f t="shared" si="4"/>
        <v>1500000</v>
      </c>
      <c r="I38" s="46">
        <f t="shared" si="5"/>
        <v>1500000</v>
      </c>
    </row>
    <row r="39" spans="1:9" ht="27" customHeight="1" x14ac:dyDescent="0.3">
      <c r="A39" s="69" t="s">
        <v>157</v>
      </c>
      <c r="B39" s="70"/>
      <c r="C39" s="70"/>
      <c r="D39" s="70"/>
      <c r="E39" s="70"/>
      <c r="F39" s="70"/>
      <c r="G39" s="70"/>
      <c r="H39" s="70"/>
      <c r="I39" s="71"/>
    </row>
    <row r="40" spans="1:9" ht="52.8" x14ac:dyDescent="0.3">
      <c r="A40" s="3" t="s">
        <v>158</v>
      </c>
      <c r="B40" s="3" t="s">
        <v>121</v>
      </c>
      <c r="C40" s="26">
        <v>1</v>
      </c>
      <c r="D40" s="26">
        <v>1</v>
      </c>
      <c r="E40" s="19" t="s">
        <v>122</v>
      </c>
      <c r="F40" s="22" t="s">
        <v>159</v>
      </c>
      <c r="G40" s="46">
        <v>2000000</v>
      </c>
      <c r="H40" s="46">
        <f t="shared" ref="H40:H46" si="6">(G40*C40)</f>
        <v>2000000</v>
      </c>
      <c r="I40" s="46">
        <f t="shared" ref="I40:I46" si="7">(G40*D40)</f>
        <v>2000000</v>
      </c>
    </row>
    <row r="41" spans="1:9" ht="39.6" x14ac:dyDescent="0.3">
      <c r="A41" s="7" t="s">
        <v>141</v>
      </c>
      <c r="B41" s="7" t="s">
        <v>129</v>
      </c>
      <c r="C41" s="24">
        <v>60000</v>
      </c>
      <c r="D41" s="24">
        <v>150000</v>
      </c>
      <c r="E41" s="25" t="s">
        <v>144</v>
      </c>
      <c r="F41" s="22" t="s">
        <v>160</v>
      </c>
      <c r="G41" s="46">
        <v>650</v>
      </c>
      <c r="H41" s="46">
        <f t="shared" si="6"/>
        <v>39000000</v>
      </c>
      <c r="I41" s="46">
        <f t="shared" si="7"/>
        <v>97500000</v>
      </c>
    </row>
    <row r="42" spans="1:9" x14ac:dyDescent="0.3">
      <c r="A42" s="7" t="s">
        <v>141</v>
      </c>
      <c r="B42" s="7" t="s">
        <v>129</v>
      </c>
      <c r="C42" s="24">
        <v>21</v>
      </c>
      <c r="D42" s="24">
        <v>21</v>
      </c>
      <c r="E42" s="25" t="s">
        <v>144</v>
      </c>
      <c r="F42" s="22" t="s">
        <v>161</v>
      </c>
      <c r="G42" s="46">
        <v>1000000</v>
      </c>
      <c r="H42" s="46">
        <f t="shared" si="6"/>
        <v>21000000</v>
      </c>
      <c r="I42" s="46">
        <f t="shared" si="7"/>
        <v>21000000</v>
      </c>
    </row>
    <row r="43" spans="1:9" ht="26.4" x14ac:dyDescent="0.3">
      <c r="A43" s="7" t="s">
        <v>141</v>
      </c>
      <c r="B43" s="7" t="s">
        <v>129</v>
      </c>
      <c r="C43" s="24">
        <v>32</v>
      </c>
      <c r="D43" s="24">
        <v>32</v>
      </c>
      <c r="E43" s="25" t="s">
        <v>144</v>
      </c>
      <c r="F43" s="22" t="s">
        <v>162</v>
      </c>
      <c r="G43" s="46">
        <v>250000</v>
      </c>
      <c r="H43" s="46">
        <f t="shared" si="6"/>
        <v>8000000</v>
      </c>
      <c r="I43" s="46">
        <f t="shared" si="7"/>
        <v>8000000</v>
      </c>
    </row>
    <row r="44" spans="1:9" ht="39.6" x14ac:dyDescent="0.3">
      <c r="A44" s="3" t="s">
        <v>155</v>
      </c>
      <c r="B44" s="3" t="s">
        <v>134</v>
      </c>
      <c r="C44" s="24">
        <v>15000</v>
      </c>
      <c r="D44" s="24">
        <v>25000</v>
      </c>
      <c r="E44" s="25" t="s">
        <v>144</v>
      </c>
      <c r="F44" s="22" t="s">
        <v>160</v>
      </c>
      <c r="G44" s="46">
        <v>650</v>
      </c>
      <c r="H44" s="46">
        <f t="shared" si="6"/>
        <v>9750000</v>
      </c>
      <c r="I44" s="46">
        <f t="shared" si="7"/>
        <v>16250000</v>
      </c>
    </row>
    <row r="45" spans="1:9" ht="26.4" x14ac:dyDescent="0.3">
      <c r="A45" s="3" t="s">
        <v>155</v>
      </c>
      <c r="B45" s="3" t="s">
        <v>134</v>
      </c>
      <c r="C45" s="24">
        <v>1</v>
      </c>
      <c r="D45" s="24">
        <v>1</v>
      </c>
      <c r="E45" s="25" t="s">
        <v>144</v>
      </c>
      <c r="F45" s="22" t="s">
        <v>161</v>
      </c>
      <c r="G45" s="46">
        <v>1000000</v>
      </c>
      <c r="H45" s="46">
        <f t="shared" si="6"/>
        <v>1000000</v>
      </c>
      <c r="I45" s="46">
        <f t="shared" si="7"/>
        <v>1000000</v>
      </c>
    </row>
    <row r="46" spans="1:9" ht="26.4" x14ac:dyDescent="0.3">
      <c r="A46" s="3" t="s">
        <v>155</v>
      </c>
      <c r="B46" s="3" t="s">
        <v>134</v>
      </c>
      <c r="C46" s="24">
        <v>85</v>
      </c>
      <c r="D46" s="24">
        <v>125</v>
      </c>
      <c r="E46" s="25" t="s">
        <v>144</v>
      </c>
      <c r="F46" s="22" t="s">
        <v>162</v>
      </c>
      <c r="G46" s="46">
        <v>250000</v>
      </c>
      <c r="H46" s="46">
        <f t="shared" si="6"/>
        <v>21250000</v>
      </c>
      <c r="I46" s="46">
        <f t="shared" si="7"/>
        <v>31250000</v>
      </c>
    </row>
    <row r="48" spans="1:9" x14ac:dyDescent="0.3">
      <c r="G48" s="47">
        <f>SUM(G4:G46)</f>
        <v>20591050</v>
      </c>
      <c r="H48" s="47">
        <f>SUM(H4:H46)</f>
        <v>285441500</v>
      </c>
      <c r="I48" s="47">
        <f>SUM(I4:I46)</f>
        <v>525416500</v>
      </c>
    </row>
    <row r="61" spans="8:9" x14ac:dyDescent="0.3">
      <c r="H61" s="47">
        <v>295727500</v>
      </c>
      <c r="I61" s="47">
        <v>525415000</v>
      </c>
    </row>
  </sheetData>
  <mergeCells count="14">
    <mergeCell ref="A1:I1"/>
    <mergeCell ref="A3:I3"/>
    <mergeCell ref="E28:E30"/>
    <mergeCell ref="A19:I19"/>
    <mergeCell ref="A25:I25"/>
    <mergeCell ref="A28:A30"/>
    <mergeCell ref="B28:B30"/>
    <mergeCell ref="A39:I39"/>
    <mergeCell ref="E31:E34"/>
    <mergeCell ref="B31:B34"/>
    <mergeCell ref="A31:A34"/>
    <mergeCell ref="E35:E36"/>
    <mergeCell ref="B35:B36"/>
    <mergeCell ref="A35:A36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1"/>
  <sheetViews>
    <sheetView tabSelected="1" topLeftCell="A2" zoomScale="130" zoomScaleNormal="130" workbookViewId="0">
      <pane xSplit="2" ySplit="2" topLeftCell="E8" activePane="bottomRight" state="frozen"/>
      <selection activeCell="A2" sqref="A2"/>
      <selection pane="topRight" activeCell="C2" sqref="C2"/>
      <selection pane="bottomLeft" activeCell="A4" sqref="A4"/>
      <selection pane="bottomRight" activeCell="G40" sqref="G40"/>
    </sheetView>
  </sheetViews>
  <sheetFormatPr baseColWidth="10" defaultRowHeight="15.6" x14ac:dyDescent="0.3"/>
  <cols>
    <col min="1" max="1" width="19" customWidth="1"/>
    <col min="2" max="2" width="18.3984375" customWidth="1"/>
    <col min="3" max="3" width="13.8984375" customWidth="1"/>
    <col min="4" max="4" width="13.5" customWidth="1"/>
    <col min="5" max="5" width="16.5" style="18" customWidth="1"/>
    <col min="6" max="6" width="31" customWidth="1"/>
    <col min="7" max="9" width="15.5" style="47" customWidth="1"/>
  </cols>
  <sheetData>
    <row r="1" spans="1:9" x14ac:dyDescent="0.3">
      <c r="A1" s="51" t="s">
        <v>111</v>
      </c>
      <c r="B1" s="51"/>
      <c r="C1" s="51"/>
      <c r="D1" s="51"/>
      <c r="E1" s="51"/>
      <c r="F1" s="51"/>
      <c r="G1" s="51"/>
      <c r="H1" s="51"/>
      <c r="I1" s="51"/>
    </row>
    <row r="2" spans="1:9" ht="26.4" x14ac:dyDescent="0.3">
      <c r="A2" s="33" t="s">
        <v>1</v>
      </c>
      <c r="B2" s="33" t="s">
        <v>4</v>
      </c>
      <c r="C2" s="33" t="s">
        <v>112</v>
      </c>
      <c r="D2" s="33" t="s">
        <v>113</v>
      </c>
      <c r="E2" s="21" t="s">
        <v>114</v>
      </c>
      <c r="F2" s="33" t="s">
        <v>115</v>
      </c>
      <c r="G2" s="45" t="s">
        <v>116</v>
      </c>
      <c r="H2" s="45" t="s">
        <v>117</v>
      </c>
      <c r="I2" s="45" t="s">
        <v>118</v>
      </c>
    </row>
    <row r="3" spans="1:9" x14ac:dyDescent="0.3">
      <c r="A3" s="74" t="s">
        <v>119</v>
      </c>
      <c r="B3" s="74"/>
      <c r="C3" s="74"/>
      <c r="D3" s="74"/>
      <c r="E3" s="74"/>
      <c r="F3" s="74"/>
      <c r="G3" s="74"/>
      <c r="H3" s="74"/>
      <c r="I3" s="74"/>
    </row>
    <row r="4" spans="1:9" ht="52.8" x14ac:dyDescent="0.3">
      <c r="A4" s="34" t="s">
        <v>120</v>
      </c>
      <c r="B4" s="34" t="s">
        <v>121</v>
      </c>
      <c r="C4" s="34">
        <v>1</v>
      </c>
      <c r="D4" s="34">
        <v>1</v>
      </c>
      <c r="E4" s="44" t="s">
        <v>122</v>
      </c>
      <c r="F4" s="34" t="s">
        <v>123</v>
      </c>
      <c r="G4" s="46">
        <v>10000000</v>
      </c>
      <c r="H4" s="46">
        <f>(G4*C4)</f>
        <v>10000000</v>
      </c>
      <c r="I4" s="46">
        <f>(G4*D4)</f>
        <v>10000000</v>
      </c>
    </row>
    <row r="5" spans="1:9" ht="39.6" x14ac:dyDescent="0.3">
      <c r="A5" s="34" t="s">
        <v>120</v>
      </c>
      <c r="B5" s="34" t="s">
        <v>121</v>
      </c>
      <c r="C5" s="34">
        <v>1</v>
      </c>
      <c r="D5" s="34">
        <v>1</v>
      </c>
      <c r="E5" s="44" t="s">
        <v>124</v>
      </c>
      <c r="F5" s="34" t="s">
        <v>125</v>
      </c>
      <c r="G5" s="46">
        <v>10000000</v>
      </c>
      <c r="H5" s="46">
        <f t="shared" ref="H5:H18" si="0">(G5*C5)</f>
        <v>10000000</v>
      </c>
      <c r="I5" s="46">
        <f t="shared" ref="I5:I18" si="1">(G5*D5)</f>
        <v>10000000</v>
      </c>
    </row>
    <row r="6" spans="1:9" ht="39.6" x14ac:dyDescent="0.3">
      <c r="A6" s="34" t="s">
        <v>120</v>
      </c>
      <c r="B6" s="34" t="s">
        <v>121</v>
      </c>
      <c r="C6" s="34">
        <v>1</v>
      </c>
      <c r="D6" s="34">
        <v>1</v>
      </c>
      <c r="E6" s="44" t="s">
        <v>127</v>
      </c>
      <c r="F6" s="34" t="s">
        <v>126</v>
      </c>
      <c r="G6" s="46">
        <v>3500000</v>
      </c>
      <c r="H6" s="46">
        <f t="shared" si="0"/>
        <v>3500000</v>
      </c>
      <c r="I6" s="46">
        <f t="shared" si="1"/>
        <v>3500000</v>
      </c>
    </row>
    <row r="7" spans="1:9" x14ac:dyDescent="0.3">
      <c r="A7" s="34" t="s">
        <v>128</v>
      </c>
      <c r="B7" s="34" t="s">
        <v>129</v>
      </c>
      <c r="C7" s="20">
        <v>62000</v>
      </c>
      <c r="D7" s="20">
        <v>170000</v>
      </c>
      <c r="E7" s="36" t="s">
        <v>130</v>
      </c>
      <c r="F7" s="34" t="s">
        <v>131</v>
      </c>
      <c r="G7" s="46">
        <v>500</v>
      </c>
      <c r="H7" s="46">
        <f t="shared" si="0"/>
        <v>31000000</v>
      </c>
      <c r="I7" s="46">
        <f t="shared" si="1"/>
        <v>85000000</v>
      </c>
    </row>
    <row r="8" spans="1:9" ht="26.4" x14ac:dyDescent="0.3">
      <c r="A8" s="38" t="s">
        <v>128</v>
      </c>
      <c r="B8" s="34" t="s">
        <v>129</v>
      </c>
      <c r="C8" s="38">
        <v>1</v>
      </c>
      <c r="D8" s="38">
        <v>1</v>
      </c>
      <c r="E8" s="36" t="s">
        <v>130</v>
      </c>
      <c r="F8" s="34" t="s">
        <v>132</v>
      </c>
      <c r="G8" s="46">
        <v>250000</v>
      </c>
      <c r="H8" s="46">
        <f t="shared" si="0"/>
        <v>250000</v>
      </c>
      <c r="I8" s="46">
        <f t="shared" si="1"/>
        <v>250000</v>
      </c>
    </row>
    <row r="9" spans="1:9" x14ac:dyDescent="0.3">
      <c r="A9" s="38" t="s">
        <v>135</v>
      </c>
      <c r="B9" s="34" t="s">
        <v>129</v>
      </c>
      <c r="C9" s="24">
        <v>15000</v>
      </c>
      <c r="D9" s="24">
        <v>35000</v>
      </c>
      <c r="E9" s="36" t="s">
        <v>130</v>
      </c>
      <c r="F9" s="34" t="s">
        <v>131</v>
      </c>
      <c r="G9" s="46">
        <v>500</v>
      </c>
      <c r="H9" s="46">
        <f t="shared" si="0"/>
        <v>7500000</v>
      </c>
      <c r="I9" s="46">
        <f t="shared" si="1"/>
        <v>17500000</v>
      </c>
    </row>
    <row r="10" spans="1:9" ht="26.4" x14ac:dyDescent="0.3">
      <c r="A10" s="38" t="s">
        <v>135</v>
      </c>
      <c r="B10" s="34" t="s">
        <v>129</v>
      </c>
      <c r="C10" s="38">
        <v>1</v>
      </c>
      <c r="D10" s="38">
        <v>1</v>
      </c>
      <c r="E10" s="36" t="s">
        <v>130</v>
      </c>
      <c r="F10" s="34" t="s">
        <v>133</v>
      </c>
      <c r="G10" s="46">
        <v>250000</v>
      </c>
      <c r="H10" s="46">
        <f t="shared" si="0"/>
        <v>250000</v>
      </c>
      <c r="I10" s="46">
        <f t="shared" si="1"/>
        <v>250000</v>
      </c>
    </row>
    <row r="11" spans="1:9" ht="26.4" x14ac:dyDescent="0.3">
      <c r="A11" s="38" t="s">
        <v>128</v>
      </c>
      <c r="B11" s="38" t="s">
        <v>134</v>
      </c>
      <c r="C11" s="24">
        <v>16000</v>
      </c>
      <c r="D11" s="24">
        <v>40000</v>
      </c>
      <c r="E11" s="36" t="s">
        <v>130</v>
      </c>
      <c r="F11" s="34" t="s">
        <v>131</v>
      </c>
      <c r="G11" s="46">
        <v>500</v>
      </c>
      <c r="H11" s="46">
        <f t="shared" si="0"/>
        <v>8000000</v>
      </c>
      <c r="I11" s="46">
        <f t="shared" si="1"/>
        <v>20000000</v>
      </c>
    </row>
    <row r="12" spans="1:9" ht="26.4" x14ac:dyDescent="0.3">
      <c r="A12" s="38" t="s">
        <v>128</v>
      </c>
      <c r="B12" s="38" t="s">
        <v>134</v>
      </c>
      <c r="C12" s="35">
        <v>1</v>
      </c>
      <c r="D12" s="35">
        <v>1</v>
      </c>
      <c r="E12" s="36" t="s">
        <v>130</v>
      </c>
      <c r="F12" s="34" t="s">
        <v>132</v>
      </c>
      <c r="G12" s="46">
        <v>250000</v>
      </c>
      <c r="H12" s="46">
        <f t="shared" si="0"/>
        <v>250000</v>
      </c>
      <c r="I12" s="46">
        <f t="shared" si="1"/>
        <v>250000</v>
      </c>
    </row>
    <row r="13" spans="1:9" ht="26.4" x14ac:dyDescent="0.3">
      <c r="A13" s="38" t="s">
        <v>135</v>
      </c>
      <c r="B13" s="38" t="s">
        <v>134</v>
      </c>
      <c r="C13" s="24">
        <v>3500</v>
      </c>
      <c r="D13" s="24">
        <v>13000</v>
      </c>
      <c r="E13" s="37" t="s">
        <v>130</v>
      </c>
      <c r="F13" s="34" t="s">
        <v>131</v>
      </c>
      <c r="G13" s="46">
        <v>500</v>
      </c>
      <c r="H13" s="46">
        <f t="shared" si="0"/>
        <v>1750000</v>
      </c>
      <c r="I13" s="46">
        <f t="shared" si="1"/>
        <v>6500000</v>
      </c>
    </row>
    <row r="14" spans="1:9" ht="26.4" x14ac:dyDescent="0.3">
      <c r="A14" s="38" t="s">
        <v>135</v>
      </c>
      <c r="B14" s="38" t="s">
        <v>134</v>
      </c>
      <c r="C14" s="24">
        <v>1</v>
      </c>
      <c r="D14" s="26">
        <v>1</v>
      </c>
      <c r="E14" s="37" t="s">
        <v>130</v>
      </c>
      <c r="F14" s="38" t="s">
        <v>132</v>
      </c>
      <c r="G14" s="46">
        <v>250000</v>
      </c>
      <c r="H14" s="46">
        <f t="shared" si="0"/>
        <v>250000</v>
      </c>
      <c r="I14" s="46">
        <f t="shared" si="1"/>
        <v>250000</v>
      </c>
    </row>
    <row r="15" spans="1:9" ht="79.2" x14ac:dyDescent="0.3">
      <c r="A15" s="38" t="s">
        <v>120</v>
      </c>
      <c r="B15" s="38" t="s">
        <v>129</v>
      </c>
      <c r="C15" s="24">
        <v>5</v>
      </c>
      <c r="D15" s="26">
        <v>5</v>
      </c>
      <c r="E15" s="37" t="s">
        <v>130</v>
      </c>
      <c r="F15" s="38" t="s">
        <v>136</v>
      </c>
      <c r="G15" s="46">
        <v>100000</v>
      </c>
      <c r="H15" s="46">
        <f t="shared" si="0"/>
        <v>500000</v>
      </c>
      <c r="I15" s="46">
        <f t="shared" si="1"/>
        <v>500000</v>
      </c>
    </row>
    <row r="16" spans="1:9" ht="66" x14ac:dyDescent="0.3">
      <c r="A16" s="38" t="s">
        <v>120</v>
      </c>
      <c r="B16" s="38" t="s">
        <v>129</v>
      </c>
      <c r="C16" s="24">
        <v>2</v>
      </c>
      <c r="D16" s="26">
        <v>2</v>
      </c>
      <c r="E16" s="37" t="s">
        <v>130</v>
      </c>
      <c r="F16" s="38" t="s">
        <v>137</v>
      </c>
      <c r="G16" s="46">
        <v>100000</v>
      </c>
      <c r="H16" s="46">
        <f t="shared" si="0"/>
        <v>200000</v>
      </c>
      <c r="I16" s="46">
        <f t="shared" si="1"/>
        <v>200000</v>
      </c>
    </row>
    <row r="17" spans="1:9" ht="92.4" x14ac:dyDescent="0.3">
      <c r="A17" s="38" t="s">
        <v>120</v>
      </c>
      <c r="B17" s="38" t="s">
        <v>129</v>
      </c>
      <c r="C17" s="24">
        <v>6</v>
      </c>
      <c r="D17" s="26">
        <v>6</v>
      </c>
      <c r="E17" s="37" t="s">
        <v>130</v>
      </c>
      <c r="F17" s="38" t="s">
        <v>138</v>
      </c>
      <c r="G17" s="46">
        <v>100000</v>
      </c>
      <c r="H17" s="46">
        <f t="shared" si="0"/>
        <v>600000</v>
      </c>
      <c r="I17" s="46">
        <f t="shared" si="1"/>
        <v>600000</v>
      </c>
    </row>
    <row r="18" spans="1:9" ht="52.8" x14ac:dyDescent="0.3">
      <c r="A18" s="38" t="s">
        <v>120</v>
      </c>
      <c r="B18" s="38" t="s">
        <v>134</v>
      </c>
      <c r="C18" s="24">
        <v>6</v>
      </c>
      <c r="D18" s="26">
        <v>6</v>
      </c>
      <c r="E18" s="37" t="s">
        <v>130</v>
      </c>
      <c r="F18" s="38" t="s">
        <v>139</v>
      </c>
      <c r="G18" s="46">
        <v>100000</v>
      </c>
      <c r="H18" s="46">
        <f t="shared" si="0"/>
        <v>600000</v>
      </c>
      <c r="I18" s="46">
        <f t="shared" si="1"/>
        <v>600000</v>
      </c>
    </row>
    <row r="19" spans="1:9" x14ac:dyDescent="0.3">
      <c r="A19" s="69" t="s">
        <v>140</v>
      </c>
      <c r="B19" s="70"/>
      <c r="C19" s="70"/>
      <c r="D19" s="70"/>
      <c r="E19" s="70"/>
      <c r="F19" s="70"/>
      <c r="G19" s="70"/>
      <c r="H19" s="70"/>
      <c r="I19" s="71"/>
    </row>
    <row r="20" spans="1:9" x14ac:dyDescent="0.3">
      <c r="A20" s="38" t="s">
        <v>141</v>
      </c>
      <c r="B20" s="38" t="s">
        <v>129</v>
      </c>
      <c r="C20" s="26">
        <v>21</v>
      </c>
      <c r="D20" s="26">
        <v>21</v>
      </c>
      <c r="E20" s="37" t="s">
        <v>142</v>
      </c>
      <c r="F20" s="38" t="s">
        <v>145</v>
      </c>
      <c r="G20" s="46">
        <v>20000</v>
      </c>
      <c r="H20" s="46">
        <f t="shared" ref="H20:H24" si="2">(G20*C20)</f>
        <v>420000</v>
      </c>
      <c r="I20" s="46">
        <f t="shared" ref="I20:I24" si="3">(G20*D20)</f>
        <v>420000</v>
      </c>
    </row>
    <row r="21" spans="1:9" x14ac:dyDescent="0.3">
      <c r="A21" s="38" t="s">
        <v>141</v>
      </c>
      <c r="B21" s="38" t="s">
        <v>129</v>
      </c>
      <c r="C21" s="26">
        <v>1</v>
      </c>
      <c r="D21" s="26">
        <v>1</v>
      </c>
      <c r="E21" s="37" t="s">
        <v>143</v>
      </c>
      <c r="F21" s="38" t="s">
        <v>126</v>
      </c>
      <c r="G21" s="46">
        <v>3500000</v>
      </c>
      <c r="H21" s="46">
        <f t="shared" si="2"/>
        <v>3500000</v>
      </c>
      <c r="I21" s="46">
        <f t="shared" si="3"/>
        <v>3500000</v>
      </c>
    </row>
    <row r="22" spans="1:9" x14ac:dyDescent="0.3">
      <c r="A22" s="38" t="s">
        <v>141</v>
      </c>
      <c r="B22" s="38" t="s">
        <v>129</v>
      </c>
      <c r="C22" s="24">
        <v>60000</v>
      </c>
      <c r="D22" s="24">
        <v>150000</v>
      </c>
      <c r="E22" s="37" t="s">
        <v>144</v>
      </c>
      <c r="F22" s="38" t="s">
        <v>131</v>
      </c>
      <c r="G22" s="46">
        <v>500</v>
      </c>
      <c r="H22" s="46">
        <f t="shared" si="2"/>
        <v>30000000</v>
      </c>
      <c r="I22" s="46">
        <f t="shared" si="3"/>
        <v>75000000</v>
      </c>
    </row>
    <row r="23" spans="1:9" ht="26.4" x14ac:dyDescent="0.3">
      <c r="A23" s="38" t="s">
        <v>141</v>
      </c>
      <c r="B23" s="38" t="s">
        <v>129</v>
      </c>
      <c r="C23" s="26">
        <v>1</v>
      </c>
      <c r="D23" s="24">
        <v>1</v>
      </c>
      <c r="E23" s="37" t="s">
        <v>144</v>
      </c>
      <c r="F23" s="38" t="s">
        <v>133</v>
      </c>
      <c r="G23" s="46">
        <v>250000</v>
      </c>
      <c r="H23" s="46">
        <f t="shared" si="2"/>
        <v>250000</v>
      </c>
      <c r="I23" s="46">
        <f t="shared" si="3"/>
        <v>250000</v>
      </c>
    </row>
    <row r="24" spans="1:9" ht="52.8" x14ac:dyDescent="0.3">
      <c r="A24" s="38" t="s">
        <v>141</v>
      </c>
      <c r="B24" s="38" t="s">
        <v>129</v>
      </c>
      <c r="C24" s="26">
        <v>50</v>
      </c>
      <c r="D24" s="24">
        <v>50</v>
      </c>
      <c r="E24" s="37" t="s">
        <v>144</v>
      </c>
      <c r="F24" s="38" t="s">
        <v>139</v>
      </c>
      <c r="G24" s="46">
        <v>100000</v>
      </c>
      <c r="H24" s="46">
        <f t="shared" si="2"/>
        <v>5000000</v>
      </c>
      <c r="I24" s="46">
        <f t="shared" si="3"/>
        <v>5000000</v>
      </c>
    </row>
    <row r="25" spans="1:9" x14ac:dyDescent="0.3">
      <c r="A25" s="69" t="s">
        <v>146</v>
      </c>
      <c r="B25" s="70"/>
      <c r="C25" s="70"/>
      <c r="D25" s="70"/>
      <c r="E25" s="70"/>
      <c r="F25" s="70"/>
      <c r="G25" s="70"/>
      <c r="H25" s="70"/>
      <c r="I25" s="71"/>
    </row>
    <row r="26" spans="1:9" s="28" customFormat="1" ht="26.4" x14ac:dyDescent="0.3">
      <c r="A26" s="38" t="s">
        <v>128</v>
      </c>
      <c r="B26" s="30" t="s">
        <v>165</v>
      </c>
      <c r="C26" s="31">
        <v>1</v>
      </c>
      <c r="D26" s="32">
        <v>1</v>
      </c>
      <c r="E26" s="29" t="s">
        <v>91</v>
      </c>
      <c r="F26" s="38" t="s">
        <v>166</v>
      </c>
      <c r="G26" s="46">
        <v>250000</v>
      </c>
      <c r="H26" s="46">
        <f t="shared" ref="H26:H38" si="4">(G26*C26)</f>
        <v>250000</v>
      </c>
      <c r="I26" s="46">
        <f t="shared" ref="I26:I38" si="5">(G26*D26)</f>
        <v>250000</v>
      </c>
    </row>
    <row r="27" spans="1:9" s="28" customFormat="1" ht="26.4" x14ac:dyDescent="0.3">
      <c r="A27" s="38" t="s">
        <v>128</v>
      </c>
      <c r="B27" s="30" t="s">
        <v>165</v>
      </c>
      <c r="C27" s="31">
        <v>7</v>
      </c>
      <c r="D27" s="32">
        <v>7</v>
      </c>
      <c r="E27" s="29" t="s">
        <v>91</v>
      </c>
      <c r="F27" s="78" t="s">
        <v>61</v>
      </c>
      <c r="G27" s="46">
        <v>2500000</v>
      </c>
      <c r="H27" s="46">
        <f t="shared" si="4"/>
        <v>17500000</v>
      </c>
      <c r="I27" s="46">
        <f t="shared" si="5"/>
        <v>17500000</v>
      </c>
    </row>
    <row r="28" spans="1:9" ht="26.4" x14ac:dyDescent="0.3">
      <c r="A28" s="75" t="s">
        <v>135</v>
      </c>
      <c r="B28" s="75" t="s">
        <v>129</v>
      </c>
      <c r="C28" s="26">
        <v>5</v>
      </c>
      <c r="D28" s="26">
        <v>5</v>
      </c>
      <c r="E28" s="72" t="s">
        <v>91</v>
      </c>
      <c r="F28" s="78" t="s">
        <v>61</v>
      </c>
      <c r="G28" s="46">
        <v>2500000</v>
      </c>
      <c r="H28" s="46">
        <f t="shared" si="4"/>
        <v>12500000</v>
      </c>
      <c r="I28" s="46">
        <f t="shared" si="5"/>
        <v>12500000</v>
      </c>
    </row>
    <row r="29" spans="1:9" x14ac:dyDescent="0.3">
      <c r="A29" s="76"/>
      <c r="B29" s="76"/>
      <c r="C29" s="26">
        <v>2</v>
      </c>
      <c r="D29" s="26">
        <v>2</v>
      </c>
      <c r="E29" s="72"/>
      <c r="F29" s="38" t="s">
        <v>147</v>
      </c>
      <c r="G29" s="46">
        <v>500000</v>
      </c>
      <c r="H29" s="46">
        <f t="shared" si="4"/>
        <v>1000000</v>
      </c>
      <c r="I29" s="46">
        <f t="shared" si="5"/>
        <v>1000000</v>
      </c>
    </row>
    <row r="30" spans="1:9" ht="39.6" x14ac:dyDescent="0.3">
      <c r="A30" s="77"/>
      <c r="B30" s="77"/>
      <c r="C30" s="26">
        <v>6</v>
      </c>
      <c r="D30" s="26">
        <v>6</v>
      </c>
      <c r="E30" s="72"/>
      <c r="F30" s="38" t="s">
        <v>148</v>
      </c>
      <c r="G30" s="46">
        <v>500000</v>
      </c>
      <c r="H30" s="46">
        <f t="shared" si="4"/>
        <v>3000000</v>
      </c>
      <c r="I30" s="46">
        <f t="shared" si="5"/>
        <v>3000000</v>
      </c>
    </row>
    <row r="31" spans="1:9" ht="26.4" x14ac:dyDescent="0.3">
      <c r="A31" s="73" t="s">
        <v>141</v>
      </c>
      <c r="B31" s="73" t="s">
        <v>129</v>
      </c>
      <c r="C31" s="26">
        <v>21</v>
      </c>
      <c r="D31" s="26">
        <v>21</v>
      </c>
      <c r="E31" s="72" t="s">
        <v>91</v>
      </c>
      <c r="F31" s="78" t="s">
        <v>61</v>
      </c>
      <c r="G31" s="46">
        <v>2500000</v>
      </c>
      <c r="H31" s="46">
        <f t="shared" si="4"/>
        <v>52500000</v>
      </c>
      <c r="I31" s="46">
        <f t="shared" si="5"/>
        <v>52500000</v>
      </c>
    </row>
    <row r="32" spans="1:9" ht="26.4" x14ac:dyDescent="0.3">
      <c r="A32" s="73"/>
      <c r="B32" s="73"/>
      <c r="C32" s="26">
        <v>4</v>
      </c>
      <c r="D32" s="26">
        <v>4</v>
      </c>
      <c r="E32" s="72"/>
      <c r="F32" s="38" t="s">
        <v>149</v>
      </c>
      <c r="G32" s="46">
        <v>500000</v>
      </c>
      <c r="H32" s="46">
        <f t="shared" si="4"/>
        <v>2000000</v>
      </c>
      <c r="I32" s="46">
        <f t="shared" si="5"/>
        <v>2000000</v>
      </c>
    </row>
    <row r="33" spans="1:9" x14ac:dyDescent="0.3">
      <c r="A33" s="73"/>
      <c r="B33" s="73"/>
      <c r="C33" s="26">
        <v>4</v>
      </c>
      <c r="D33" s="26">
        <v>4</v>
      </c>
      <c r="E33" s="72"/>
      <c r="F33" s="50" t="s">
        <v>150</v>
      </c>
      <c r="G33" s="46">
        <v>2500000</v>
      </c>
      <c r="H33" s="46">
        <f t="shared" si="4"/>
        <v>10000000</v>
      </c>
      <c r="I33" s="46">
        <f t="shared" si="5"/>
        <v>10000000</v>
      </c>
    </row>
    <row r="34" spans="1:9" ht="26.4" x14ac:dyDescent="0.3">
      <c r="A34" s="73"/>
      <c r="B34" s="73"/>
      <c r="C34" s="26">
        <v>4</v>
      </c>
      <c r="D34" s="26">
        <v>4</v>
      </c>
      <c r="E34" s="72"/>
      <c r="F34" s="50" t="s">
        <v>151</v>
      </c>
      <c r="G34" s="46">
        <v>2500000</v>
      </c>
      <c r="H34" s="46">
        <f t="shared" si="4"/>
        <v>10000000</v>
      </c>
      <c r="I34" s="46">
        <f t="shared" si="5"/>
        <v>10000000</v>
      </c>
    </row>
    <row r="35" spans="1:9" ht="26.4" x14ac:dyDescent="0.3">
      <c r="A35" s="73" t="s">
        <v>128</v>
      </c>
      <c r="B35" s="55" t="s">
        <v>134</v>
      </c>
      <c r="C35" s="26">
        <v>1</v>
      </c>
      <c r="D35" s="26">
        <v>1</v>
      </c>
      <c r="E35" s="72" t="s">
        <v>152</v>
      </c>
      <c r="F35" s="50" t="s">
        <v>153</v>
      </c>
      <c r="G35" s="46">
        <v>2500000</v>
      </c>
      <c r="H35" s="46">
        <f t="shared" si="4"/>
        <v>2500000</v>
      </c>
      <c r="I35" s="46">
        <f t="shared" si="5"/>
        <v>2500000</v>
      </c>
    </row>
    <row r="36" spans="1:9" ht="39.6" x14ac:dyDescent="0.3">
      <c r="A36" s="73"/>
      <c r="B36" s="55"/>
      <c r="C36" s="26">
        <v>4</v>
      </c>
      <c r="D36" s="26">
        <v>5</v>
      </c>
      <c r="E36" s="72"/>
      <c r="F36" s="50" t="s">
        <v>154</v>
      </c>
      <c r="G36" s="46">
        <v>2500000</v>
      </c>
      <c r="H36" s="46">
        <f t="shared" si="4"/>
        <v>10000000</v>
      </c>
      <c r="I36" s="46">
        <f t="shared" si="5"/>
        <v>12500000</v>
      </c>
    </row>
    <row r="37" spans="1:9" ht="39.6" x14ac:dyDescent="0.3">
      <c r="A37" s="38" t="s">
        <v>155</v>
      </c>
      <c r="B37" s="35" t="s">
        <v>134</v>
      </c>
      <c r="C37" s="26">
        <v>1</v>
      </c>
      <c r="D37" s="26">
        <v>1</v>
      </c>
      <c r="E37" s="37" t="s">
        <v>91</v>
      </c>
      <c r="F37" s="34" t="s">
        <v>156</v>
      </c>
      <c r="G37" s="46">
        <v>1000000</v>
      </c>
      <c r="H37" s="46">
        <f t="shared" si="4"/>
        <v>1000000</v>
      </c>
      <c r="I37" s="46">
        <f t="shared" si="5"/>
        <v>1000000</v>
      </c>
    </row>
    <row r="38" spans="1:9" ht="39.6" x14ac:dyDescent="0.3">
      <c r="A38" s="38" t="s">
        <v>128</v>
      </c>
      <c r="B38" s="35" t="s">
        <v>134</v>
      </c>
      <c r="C38" s="26">
        <v>1</v>
      </c>
      <c r="D38" s="26">
        <v>1</v>
      </c>
      <c r="E38" s="37" t="s">
        <v>91</v>
      </c>
      <c r="F38" s="50" t="s">
        <v>154</v>
      </c>
      <c r="G38" s="46">
        <v>2500000</v>
      </c>
      <c r="H38" s="46">
        <f t="shared" si="4"/>
        <v>2500000</v>
      </c>
      <c r="I38" s="46">
        <f t="shared" si="5"/>
        <v>2500000</v>
      </c>
    </row>
    <row r="39" spans="1:9" x14ac:dyDescent="0.3">
      <c r="A39" s="69" t="s">
        <v>157</v>
      </c>
      <c r="B39" s="70"/>
      <c r="C39" s="70"/>
      <c r="D39" s="70"/>
      <c r="E39" s="70"/>
      <c r="F39" s="70"/>
      <c r="G39" s="70"/>
      <c r="H39" s="70"/>
      <c r="I39" s="71"/>
    </row>
    <row r="40" spans="1:9" ht="52.8" x14ac:dyDescent="0.3">
      <c r="A40" s="34" t="s">
        <v>158</v>
      </c>
      <c r="B40" s="34" t="s">
        <v>121</v>
      </c>
      <c r="C40" s="26">
        <v>1</v>
      </c>
      <c r="D40" s="26">
        <v>1</v>
      </c>
      <c r="E40" s="44" t="s">
        <v>122</v>
      </c>
      <c r="F40" s="38" t="s">
        <v>159</v>
      </c>
      <c r="G40" s="46">
        <v>10000000</v>
      </c>
      <c r="H40" s="46">
        <f t="shared" ref="H40:H46" si="6">(G40*C40)</f>
        <v>10000000</v>
      </c>
      <c r="I40" s="46">
        <f t="shared" ref="I40:I46" si="7">(G40*D40)</f>
        <v>10000000</v>
      </c>
    </row>
    <row r="41" spans="1:9" ht="39.6" x14ac:dyDescent="0.3">
      <c r="A41" s="35" t="s">
        <v>141</v>
      </c>
      <c r="B41" s="35" t="s">
        <v>129</v>
      </c>
      <c r="C41" s="24">
        <v>60000</v>
      </c>
      <c r="D41" s="24">
        <v>150000</v>
      </c>
      <c r="E41" s="37" t="s">
        <v>144</v>
      </c>
      <c r="F41" s="38" t="s">
        <v>160</v>
      </c>
      <c r="G41" s="46">
        <v>500</v>
      </c>
      <c r="H41" s="46">
        <f t="shared" si="6"/>
        <v>30000000</v>
      </c>
      <c r="I41" s="46">
        <f t="shared" si="7"/>
        <v>75000000</v>
      </c>
    </row>
    <row r="42" spans="1:9" x14ac:dyDescent="0.3">
      <c r="A42" s="35" t="s">
        <v>141</v>
      </c>
      <c r="B42" s="35" t="s">
        <v>129</v>
      </c>
      <c r="C42" s="24">
        <v>21</v>
      </c>
      <c r="D42" s="24">
        <v>21</v>
      </c>
      <c r="E42" s="37" t="s">
        <v>144</v>
      </c>
      <c r="F42" s="38" t="s">
        <v>161</v>
      </c>
      <c r="G42" s="46">
        <v>1000000</v>
      </c>
      <c r="H42" s="46">
        <f t="shared" si="6"/>
        <v>21000000</v>
      </c>
      <c r="I42" s="46">
        <f t="shared" si="7"/>
        <v>21000000</v>
      </c>
    </row>
    <row r="43" spans="1:9" ht="26.4" x14ac:dyDescent="0.3">
      <c r="A43" s="35" t="s">
        <v>141</v>
      </c>
      <c r="B43" s="35" t="s">
        <v>129</v>
      </c>
      <c r="C43" s="24">
        <v>32</v>
      </c>
      <c r="D43" s="24">
        <v>32</v>
      </c>
      <c r="E43" s="37" t="s">
        <v>144</v>
      </c>
      <c r="F43" s="38" t="s">
        <v>162</v>
      </c>
      <c r="G43" s="46">
        <v>250000</v>
      </c>
      <c r="H43" s="46">
        <f t="shared" si="6"/>
        <v>8000000</v>
      </c>
      <c r="I43" s="46">
        <f t="shared" si="7"/>
        <v>8000000</v>
      </c>
    </row>
    <row r="44" spans="1:9" ht="39.6" x14ac:dyDescent="0.3">
      <c r="A44" s="34" t="s">
        <v>155</v>
      </c>
      <c r="B44" s="34" t="s">
        <v>134</v>
      </c>
      <c r="C44" s="24">
        <v>15000</v>
      </c>
      <c r="D44" s="24">
        <v>25000</v>
      </c>
      <c r="E44" s="37" t="s">
        <v>144</v>
      </c>
      <c r="F44" s="38" t="s">
        <v>160</v>
      </c>
      <c r="G44" s="46">
        <v>500</v>
      </c>
      <c r="H44" s="46">
        <f t="shared" si="6"/>
        <v>7500000</v>
      </c>
      <c r="I44" s="46">
        <f t="shared" si="7"/>
        <v>12500000</v>
      </c>
    </row>
    <row r="45" spans="1:9" ht="26.4" x14ac:dyDescent="0.3">
      <c r="A45" s="34" t="s">
        <v>155</v>
      </c>
      <c r="B45" s="34" t="s">
        <v>134</v>
      </c>
      <c r="C45" s="24">
        <v>1</v>
      </c>
      <c r="D45" s="24">
        <v>1</v>
      </c>
      <c r="E45" s="37" t="s">
        <v>144</v>
      </c>
      <c r="F45" s="38" t="s">
        <v>161</v>
      </c>
      <c r="G45" s="46">
        <v>1000000</v>
      </c>
      <c r="H45" s="46">
        <f t="shared" si="6"/>
        <v>1000000</v>
      </c>
      <c r="I45" s="46">
        <f t="shared" si="7"/>
        <v>1000000</v>
      </c>
    </row>
    <row r="46" spans="1:9" ht="26.4" x14ac:dyDescent="0.3">
      <c r="A46" s="34" t="s">
        <v>155</v>
      </c>
      <c r="B46" s="34" t="s">
        <v>134</v>
      </c>
      <c r="C46" s="24">
        <v>85</v>
      </c>
      <c r="D46" s="24">
        <v>125</v>
      </c>
      <c r="E46" s="37" t="s">
        <v>144</v>
      </c>
      <c r="F46" s="38" t="s">
        <v>162</v>
      </c>
      <c r="G46" s="46">
        <v>250000</v>
      </c>
      <c r="H46" s="46">
        <f t="shared" si="6"/>
        <v>21250000</v>
      </c>
      <c r="I46" s="46">
        <f t="shared" si="7"/>
        <v>31250000</v>
      </c>
    </row>
    <row r="48" spans="1:9" s="1" customFormat="1" x14ac:dyDescent="0.3">
      <c r="E48" s="48"/>
      <c r="G48" s="49">
        <f>SUM(G4:G46)</f>
        <v>64023500</v>
      </c>
      <c r="H48" s="49">
        <f>SUM(H4:H46)</f>
        <v>337320000</v>
      </c>
      <c r="I48" s="49">
        <f>SUM(I4:I46)</f>
        <v>525570000</v>
      </c>
    </row>
    <row r="50" spans="1:9" x14ac:dyDescent="0.3">
      <c r="A50" t="s">
        <v>169</v>
      </c>
    </row>
    <row r="51" spans="1:9" x14ac:dyDescent="0.3">
      <c r="A51" t="s">
        <v>170</v>
      </c>
    </row>
    <row r="61" spans="1:9" x14ac:dyDescent="0.3">
      <c r="H61" s="47">
        <v>295727500</v>
      </c>
      <c r="I61" s="47">
        <v>525415000</v>
      </c>
    </row>
  </sheetData>
  <mergeCells count="14">
    <mergeCell ref="A39:I39"/>
    <mergeCell ref="A31:A34"/>
    <mergeCell ref="B31:B34"/>
    <mergeCell ref="E31:E34"/>
    <mergeCell ref="A35:A36"/>
    <mergeCell ref="B35:B36"/>
    <mergeCell ref="E35:E36"/>
    <mergeCell ref="A1:I1"/>
    <mergeCell ref="A3:I3"/>
    <mergeCell ref="A19:I19"/>
    <mergeCell ref="A25:I25"/>
    <mergeCell ref="A28:A30"/>
    <mergeCell ref="B28:B30"/>
    <mergeCell ref="E28:E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A3" sqref="A3:A8"/>
    </sheetView>
  </sheetViews>
  <sheetFormatPr baseColWidth="10" defaultRowHeight="15.6" x14ac:dyDescent="0.3"/>
  <cols>
    <col min="2" max="2" width="33.8984375" customWidth="1"/>
    <col min="3" max="3" width="12.09765625" customWidth="1"/>
    <col min="6" max="6" width="10.8984375" style="1"/>
  </cols>
  <sheetData>
    <row r="1" spans="1:7" ht="36" customHeight="1" x14ac:dyDescent="0.3">
      <c r="A1" s="51" t="s">
        <v>47</v>
      </c>
      <c r="B1" s="51"/>
      <c r="C1" s="51"/>
      <c r="D1" s="51"/>
      <c r="E1" s="51"/>
      <c r="F1" s="51"/>
      <c r="G1" s="13" t="s">
        <v>56</v>
      </c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</row>
    <row r="3" spans="1:7" ht="78" customHeight="1" x14ac:dyDescent="0.3">
      <c r="A3" s="57" t="s">
        <v>164</v>
      </c>
      <c r="B3" s="8" t="s">
        <v>51</v>
      </c>
      <c r="C3" s="57" t="s">
        <v>8</v>
      </c>
      <c r="D3" s="7">
        <v>1</v>
      </c>
      <c r="E3" s="60">
        <v>5</v>
      </c>
      <c r="F3" s="52">
        <v>6</v>
      </c>
    </row>
    <row r="4" spans="1:7" ht="60.9" customHeight="1" x14ac:dyDescent="0.3">
      <c r="A4" s="58"/>
      <c r="B4" s="8" t="s">
        <v>55</v>
      </c>
      <c r="C4" s="58"/>
      <c r="D4" s="3">
        <v>1</v>
      </c>
      <c r="E4" s="61"/>
      <c r="F4" s="53"/>
    </row>
    <row r="5" spans="1:7" ht="39.6" x14ac:dyDescent="0.3">
      <c r="A5" s="58"/>
      <c r="B5" s="8" t="s">
        <v>52</v>
      </c>
      <c r="C5" s="58"/>
      <c r="D5" s="3">
        <v>1</v>
      </c>
      <c r="E5" s="61"/>
      <c r="F5" s="53"/>
    </row>
    <row r="6" spans="1:7" ht="39.6" x14ac:dyDescent="0.3">
      <c r="A6" s="58"/>
      <c r="B6" s="8" t="s">
        <v>53</v>
      </c>
      <c r="C6" s="58"/>
      <c r="D6" s="3">
        <v>1</v>
      </c>
      <c r="E6" s="61"/>
      <c r="F6" s="53"/>
    </row>
    <row r="7" spans="1:7" ht="39.6" x14ac:dyDescent="0.3">
      <c r="A7" s="58"/>
      <c r="B7" s="8" t="s">
        <v>54</v>
      </c>
      <c r="C7" s="59"/>
      <c r="D7" s="3">
        <v>1</v>
      </c>
      <c r="E7" s="62"/>
      <c r="F7" s="53"/>
    </row>
    <row r="8" spans="1:7" ht="39.6" x14ac:dyDescent="0.3">
      <c r="A8" s="59"/>
      <c r="B8" s="8" t="s">
        <v>48</v>
      </c>
      <c r="C8" s="3" t="s">
        <v>8</v>
      </c>
      <c r="D8" s="3">
        <v>1</v>
      </c>
      <c r="E8" s="7">
        <v>1</v>
      </c>
      <c r="F8" s="54"/>
    </row>
    <row r="9" spans="1:7" ht="42" customHeight="1" x14ac:dyDescent="0.3">
      <c r="A9" s="3" t="s">
        <v>49</v>
      </c>
      <c r="B9" s="8" t="s">
        <v>50</v>
      </c>
      <c r="C9" s="3" t="s">
        <v>8</v>
      </c>
      <c r="D9" s="3">
        <v>1</v>
      </c>
      <c r="E9" s="7">
        <v>1</v>
      </c>
      <c r="F9" s="9">
        <v>1</v>
      </c>
    </row>
    <row r="10" spans="1:7" x14ac:dyDescent="0.3">
      <c r="A10" s="51" t="s">
        <v>45</v>
      </c>
      <c r="B10" s="51"/>
      <c r="C10" s="51"/>
      <c r="D10" s="51"/>
      <c r="E10" s="51"/>
      <c r="F10" s="11">
        <v>7</v>
      </c>
    </row>
  </sheetData>
  <mergeCells count="6">
    <mergeCell ref="A10:E10"/>
    <mergeCell ref="A1:F1"/>
    <mergeCell ref="A3:A8"/>
    <mergeCell ref="C3:C7"/>
    <mergeCell ref="E3:E7"/>
    <mergeCell ref="F3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E3" sqref="E3"/>
    </sheetView>
  </sheetViews>
  <sheetFormatPr baseColWidth="10" defaultRowHeight="15.6" x14ac:dyDescent="0.3"/>
  <cols>
    <col min="2" max="2" width="33.8984375" customWidth="1"/>
    <col min="3" max="3" width="12.09765625" customWidth="1"/>
    <col min="6" max="6" width="10.8984375" style="1"/>
  </cols>
  <sheetData>
    <row r="1" spans="1:7" ht="36" customHeight="1" x14ac:dyDescent="0.3">
      <c r="A1" s="51" t="s">
        <v>57</v>
      </c>
      <c r="B1" s="51"/>
      <c r="C1" s="51"/>
      <c r="D1" s="51"/>
      <c r="E1" s="51"/>
      <c r="F1" s="51"/>
      <c r="G1" s="16"/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</row>
    <row r="3" spans="1:7" ht="78" customHeight="1" x14ac:dyDescent="0.3">
      <c r="A3" s="14" t="s">
        <v>164</v>
      </c>
      <c r="B3" s="8" t="s">
        <v>51</v>
      </c>
      <c r="C3" s="14" t="s">
        <v>8</v>
      </c>
      <c r="D3" s="7">
        <v>1</v>
      </c>
      <c r="E3" s="15">
        <v>1</v>
      </c>
      <c r="F3" s="10">
        <v>1</v>
      </c>
    </row>
    <row r="4" spans="1:7" x14ac:dyDescent="0.3">
      <c r="A4" s="51" t="s">
        <v>45</v>
      </c>
      <c r="B4" s="51"/>
      <c r="C4" s="51"/>
      <c r="D4" s="51"/>
      <c r="E4" s="51"/>
      <c r="F4" s="11">
        <v>1</v>
      </c>
    </row>
  </sheetData>
  <mergeCells count="2">
    <mergeCell ref="A1:F1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B8" sqref="B8"/>
    </sheetView>
  </sheetViews>
  <sheetFormatPr baseColWidth="10" defaultRowHeight="15.6" x14ac:dyDescent="0.3"/>
  <cols>
    <col min="2" max="2" width="51" customWidth="1"/>
    <col min="3" max="3" width="27.5" customWidth="1"/>
  </cols>
  <sheetData>
    <row r="1" spans="1:4" ht="36" customHeight="1" x14ac:dyDescent="0.3">
      <c r="A1" s="51" t="s">
        <v>58</v>
      </c>
      <c r="B1" s="51"/>
      <c r="C1" s="51"/>
      <c r="D1" s="16"/>
    </row>
    <row r="2" spans="1:4" x14ac:dyDescent="0.3">
      <c r="A2" s="2" t="s">
        <v>1</v>
      </c>
      <c r="B2" s="2" t="s">
        <v>2</v>
      </c>
      <c r="C2" s="2" t="s">
        <v>59</v>
      </c>
    </row>
    <row r="3" spans="1:4" ht="78" customHeight="1" x14ac:dyDescent="0.3">
      <c r="A3" s="55" t="s">
        <v>164</v>
      </c>
      <c r="B3" s="8" t="s">
        <v>60</v>
      </c>
      <c r="C3" s="55" t="s">
        <v>62</v>
      </c>
    </row>
    <row r="4" spans="1:4" x14ac:dyDescent="0.3">
      <c r="A4" s="55"/>
      <c r="B4" s="6" t="s">
        <v>18</v>
      </c>
      <c r="C4" s="55"/>
    </row>
    <row r="5" spans="1:4" x14ac:dyDescent="0.3">
      <c r="A5" s="55" t="s">
        <v>24</v>
      </c>
      <c r="B5" s="6" t="s">
        <v>18</v>
      </c>
      <c r="C5" s="4" t="s">
        <v>62</v>
      </c>
    </row>
    <row r="6" spans="1:4" x14ac:dyDescent="0.3">
      <c r="A6" s="55"/>
      <c r="B6" s="6" t="s">
        <v>22</v>
      </c>
      <c r="C6" s="63" t="s">
        <v>63</v>
      </c>
    </row>
    <row r="7" spans="1:4" ht="26.4" x14ac:dyDescent="0.3">
      <c r="A7" s="55"/>
      <c r="B7" s="8" t="s">
        <v>23</v>
      </c>
      <c r="C7" s="63"/>
    </row>
    <row r="8" spans="1:4" x14ac:dyDescent="0.3">
      <c r="A8" s="55" t="s">
        <v>44</v>
      </c>
      <c r="B8" s="6" t="s">
        <v>61</v>
      </c>
      <c r="C8" s="4" t="s">
        <v>62</v>
      </c>
      <c r="D8" s="23"/>
    </row>
    <row r="9" spans="1:4" x14ac:dyDescent="0.3">
      <c r="A9" s="55"/>
      <c r="B9" s="6" t="s">
        <v>41</v>
      </c>
      <c r="C9" s="5" t="s">
        <v>63</v>
      </c>
    </row>
    <row r="10" spans="1:4" ht="27" x14ac:dyDescent="0.3">
      <c r="A10" s="55"/>
      <c r="B10" s="6" t="s">
        <v>42</v>
      </c>
      <c r="C10" s="4" t="s">
        <v>64</v>
      </c>
    </row>
    <row r="11" spans="1:4" ht="27" x14ac:dyDescent="0.3">
      <c r="A11" s="55"/>
      <c r="B11" s="6" t="s">
        <v>43</v>
      </c>
      <c r="C11" s="4" t="s">
        <v>64</v>
      </c>
    </row>
  </sheetData>
  <mergeCells count="6">
    <mergeCell ref="A8:A11"/>
    <mergeCell ref="A1:C1"/>
    <mergeCell ref="C3:C4"/>
    <mergeCell ref="C6:C7"/>
    <mergeCell ref="A3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B5" sqref="B5"/>
    </sheetView>
  </sheetViews>
  <sheetFormatPr baseColWidth="10" defaultRowHeight="15.6" x14ac:dyDescent="0.3"/>
  <cols>
    <col min="2" max="2" width="51" customWidth="1"/>
    <col min="3" max="3" width="27.5" customWidth="1"/>
  </cols>
  <sheetData>
    <row r="1" spans="1:4" ht="36" customHeight="1" x14ac:dyDescent="0.3">
      <c r="A1" s="51" t="s">
        <v>65</v>
      </c>
      <c r="B1" s="51"/>
      <c r="C1" s="51"/>
      <c r="D1" s="16"/>
    </row>
    <row r="2" spans="1:4" x14ac:dyDescent="0.3">
      <c r="A2" s="2" t="s">
        <v>1</v>
      </c>
      <c r="B2" s="2" t="s">
        <v>2</v>
      </c>
      <c r="C2" s="2" t="s">
        <v>59</v>
      </c>
    </row>
    <row r="3" spans="1:4" ht="78" customHeight="1" x14ac:dyDescent="0.3">
      <c r="A3" s="55" t="s">
        <v>164</v>
      </c>
      <c r="B3" s="8" t="s">
        <v>66</v>
      </c>
      <c r="C3" s="8" t="s">
        <v>63</v>
      </c>
    </row>
    <row r="4" spans="1:4" x14ac:dyDescent="0.3">
      <c r="A4" s="55"/>
      <c r="B4" s="8" t="s">
        <v>48</v>
      </c>
      <c r="C4" s="8" t="s">
        <v>62</v>
      </c>
    </row>
    <row r="5" spans="1:4" ht="26.4" x14ac:dyDescent="0.3">
      <c r="A5" s="3" t="s">
        <v>49</v>
      </c>
      <c r="B5" s="8" t="s">
        <v>50</v>
      </c>
      <c r="C5" s="8" t="s">
        <v>64</v>
      </c>
    </row>
  </sheetData>
  <mergeCells count="2">
    <mergeCell ref="A1:C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E11" sqref="E11:E16"/>
    </sheetView>
  </sheetViews>
  <sheetFormatPr baseColWidth="10" defaultRowHeight="15.6" x14ac:dyDescent="0.3"/>
  <cols>
    <col min="2" max="2" width="24.5" customWidth="1"/>
    <col min="3" max="3" width="15.59765625" customWidth="1"/>
    <col min="4" max="4" width="18.59765625" customWidth="1"/>
    <col min="5" max="5" width="16.09765625" customWidth="1"/>
  </cols>
  <sheetData>
    <row r="1" spans="1:5" ht="36" customHeight="1" x14ac:dyDescent="0.3">
      <c r="A1" s="51" t="s">
        <v>75</v>
      </c>
      <c r="B1" s="51"/>
      <c r="C1" s="51"/>
      <c r="D1" s="51"/>
      <c r="E1" s="51"/>
    </row>
    <row r="2" spans="1:5" ht="26.4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67</v>
      </c>
    </row>
    <row r="3" spans="1:5" ht="63" customHeight="1" x14ac:dyDescent="0.3">
      <c r="A3" s="55" t="s">
        <v>164</v>
      </c>
      <c r="B3" s="3" t="s">
        <v>68</v>
      </c>
      <c r="C3" s="3" t="s">
        <v>8</v>
      </c>
      <c r="D3" s="3" t="s">
        <v>9</v>
      </c>
      <c r="E3" s="57" t="s">
        <v>69</v>
      </c>
    </row>
    <row r="4" spans="1:5" x14ac:dyDescent="0.3">
      <c r="A4" s="55"/>
      <c r="B4" s="55" t="s">
        <v>70</v>
      </c>
      <c r="C4" s="55" t="s">
        <v>8</v>
      </c>
      <c r="D4" s="3" t="s">
        <v>11</v>
      </c>
      <c r="E4" s="58"/>
    </row>
    <row r="5" spans="1:5" x14ac:dyDescent="0.3">
      <c r="A5" s="55"/>
      <c r="B5" s="55"/>
      <c r="C5" s="55"/>
      <c r="D5" s="3" t="s">
        <v>12</v>
      </c>
      <c r="E5" s="58"/>
    </row>
    <row r="6" spans="1:5" x14ac:dyDescent="0.3">
      <c r="A6" s="55"/>
      <c r="B6" s="55"/>
      <c r="C6" s="55"/>
      <c r="D6" s="3" t="s">
        <v>13</v>
      </c>
      <c r="E6" s="58"/>
    </row>
    <row r="7" spans="1:5" x14ac:dyDescent="0.3">
      <c r="A7" s="55"/>
      <c r="B7" s="55"/>
      <c r="C7" s="55"/>
      <c r="D7" s="3" t="s">
        <v>14</v>
      </c>
      <c r="E7" s="58"/>
    </row>
    <row r="8" spans="1:5" x14ac:dyDescent="0.3">
      <c r="A8" s="55"/>
      <c r="B8" s="55"/>
      <c r="C8" s="55"/>
      <c r="D8" s="3" t="s">
        <v>15</v>
      </c>
      <c r="E8" s="58"/>
    </row>
    <row r="9" spans="1:5" x14ac:dyDescent="0.3">
      <c r="A9" s="55"/>
      <c r="B9" s="55"/>
      <c r="C9" s="55"/>
      <c r="D9" s="3" t="s">
        <v>71</v>
      </c>
      <c r="E9" s="58"/>
    </row>
    <row r="10" spans="1:5" x14ac:dyDescent="0.3">
      <c r="A10" s="55"/>
      <c r="B10" s="55"/>
      <c r="C10" s="55"/>
      <c r="D10" s="3" t="s">
        <v>72</v>
      </c>
      <c r="E10" s="59"/>
    </row>
    <row r="11" spans="1:5" ht="21" customHeight="1" x14ac:dyDescent="0.3">
      <c r="A11" s="55" t="s">
        <v>24</v>
      </c>
      <c r="B11" s="55" t="s">
        <v>73</v>
      </c>
      <c r="C11" s="57" t="s">
        <v>19</v>
      </c>
      <c r="D11" s="3" t="s">
        <v>11</v>
      </c>
      <c r="E11" s="55" t="s">
        <v>74</v>
      </c>
    </row>
    <row r="12" spans="1:5" ht="17.100000000000001" customHeight="1" x14ac:dyDescent="0.3">
      <c r="A12" s="55"/>
      <c r="B12" s="55"/>
      <c r="C12" s="58"/>
      <c r="D12" s="3" t="s">
        <v>12</v>
      </c>
      <c r="E12" s="55"/>
    </row>
    <row r="13" spans="1:5" ht="15.9" customHeight="1" x14ac:dyDescent="0.3">
      <c r="A13" s="55"/>
      <c r="B13" s="55"/>
      <c r="C13" s="58"/>
      <c r="D13" s="3" t="s">
        <v>13</v>
      </c>
      <c r="E13" s="55"/>
    </row>
    <row r="14" spans="1:5" ht="18" customHeight="1" x14ac:dyDescent="0.3">
      <c r="A14" s="55"/>
      <c r="B14" s="55"/>
      <c r="C14" s="59"/>
      <c r="D14" s="3" t="s">
        <v>20</v>
      </c>
      <c r="E14" s="55"/>
    </row>
    <row r="15" spans="1:5" ht="20.100000000000001" customHeight="1" x14ac:dyDescent="0.3">
      <c r="A15" s="55"/>
      <c r="B15" s="55"/>
      <c r="C15" s="3" t="s">
        <v>21</v>
      </c>
      <c r="D15" s="3" t="s">
        <v>9</v>
      </c>
      <c r="E15" s="55"/>
    </row>
    <row r="16" spans="1:5" x14ac:dyDescent="0.3">
      <c r="A16" s="55"/>
      <c r="B16" s="55"/>
      <c r="C16" s="3" t="s">
        <v>21</v>
      </c>
      <c r="D16" s="3" t="s">
        <v>9</v>
      </c>
      <c r="E16" s="55"/>
    </row>
  </sheetData>
  <mergeCells count="9">
    <mergeCell ref="C11:C14"/>
    <mergeCell ref="A11:A16"/>
    <mergeCell ref="B11:B16"/>
    <mergeCell ref="E11:E16"/>
    <mergeCell ref="A1:E1"/>
    <mergeCell ref="A3:A10"/>
    <mergeCell ref="B4:B10"/>
    <mergeCell ref="C4:C10"/>
    <mergeCell ref="E3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D3" sqref="D3:D4"/>
    </sheetView>
  </sheetViews>
  <sheetFormatPr baseColWidth="10" defaultRowHeight="15.6" x14ac:dyDescent="0.3"/>
  <cols>
    <col min="2" max="2" width="44.5" customWidth="1"/>
    <col min="3" max="3" width="19.3984375" customWidth="1"/>
    <col min="4" max="4" width="16.09765625" customWidth="1"/>
  </cols>
  <sheetData>
    <row r="1" spans="1:4" ht="36" customHeight="1" x14ac:dyDescent="0.3">
      <c r="A1" s="51" t="s">
        <v>76</v>
      </c>
      <c r="B1" s="51"/>
      <c r="C1" s="51"/>
      <c r="D1" s="51"/>
    </row>
    <row r="2" spans="1:4" ht="26.4" x14ac:dyDescent="0.3">
      <c r="A2" s="2" t="s">
        <v>1</v>
      </c>
      <c r="B2" s="2" t="s">
        <v>2</v>
      </c>
      <c r="C2" s="2" t="s">
        <v>3</v>
      </c>
      <c r="D2" s="2" t="s">
        <v>67</v>
      </c>
    </row>
    <row r="3" spans="1:4" ht="87" customHeight="1" x14ac:dyDescent="0.3">
      <c r="A3" s="55" t="s">
        <v>164</v>
      </c>
      <c r="B3" s="12" t="s">
        <v>51</v>
      </c>
      <c r="C3" s="3" t="s">
        <v>84</v>
      </c>
      <c r="D3" s="57" t="s">
        <v>79</v>
      </c>
    </row>
    <row r="4" spans="1:4" ht="26.4" x14ac:dyDescent="0.3">
      <c r="A4" s="55"/>
      <c r="B4" s="12" t="s">
        <v>78</v>
      </c>
      <c r="C4" s="3" t="s">
        <v>77</v>
      </c>
      <c r="D4" s="58"/>
    </row>
    <row r="5" spans="1:4" ht="21" customHeight="1" x14ac:dyDescent="0.3">
      <c r="A5" s="55" t="s">
        <v>24</v>
      </c>
      <c r="B5" s="64" t="s">
        <v>18</v>
      </c>
      <c r="C5" s="14" t="s">
        <v>80</v>
      </c>
      <c r="D5" s="55" t="s">
        <v>79</v>
      </c>
    </row>
    <row r="6" spans="1:4" x14ac:dyDescent="0.3">
      <c r="A6" s="55"/>
      <c r="B6" s="64"/>
      <c r="C6" s="3" t="s">
        <v>81</v>
      </c>
      <c r="D6" s="55"/>
    </row>
    <row r="7" spans="1:4" ht="26.4" x14ac:dyDescent="0.3">
      <c r="A7" s="55"/>
      <c r="B7" s="64"/>
      <c r="C7" s="3" t="s">
        <v>82</v>
      </c>
      <c r="D7" s="55"/>
    </row>
    <row r="8" spans="1:4" x14ac:dyDescent="0.3">
      <c r="A8" s="55"/>
      <c r="B8" s="64"/>
      <c r="C8" s="3" t="s">
        <v>83</v>
      </c>
      <c r="D8" s="55"/>
    </row>
  </sheetData>
  <mergeCells count="6">
    <mergeCell ref="A1:D1"/>
    <mergeCell ref="A3:A4"/>
    <mergeCell ref="D3:D4"/>
    <mergeCell ref="A5:A8"/>
    <mergeCell ref="B5:B8"/>
    <mergeCell ref="D5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topLeftCell="A15" workbookViewId="0">
      <selection activeCell="A28" sqref="A28"/>
    </sheetView>
  </sheetViews>
  <sheetFormatPr baseColWidth="10" defaultRowHeight="15.6" x14ac:dyDescent="0.3"/>
  <cols>
    <col min="1" max="1" width="13.8984375" customWidth="1"/>
    <col min="2" max="2" width="24.5" customWidth="1"/>
    <col min="3" max="3" width="14.3984375" customWidth="1"/>
    <col min="4" max="4" width="18.59765625" customWidth="1"/>
    <col min="5" max="5" width="19.09765625" customWidth="1"/>
  </cols>
  <sheetData>
    <row r="1" spans="1:8" ht="36" customHeight="1" x14ac:dyDescent="0.3">
      <c r="A1" s="51" t="s">
        <v>85</v>
      </c>
      <c r="B1" s="51"/>
      <c r="C1" s="51"/>
      <c r="D1" s="51"/>
      <c r="E1" s="51"/>
      <c r="F1" s="51"/>
    </row>
    <row r="2" spans="1:8" ht="52.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86</v>
      </c>
      <c r="F2" s="2" t="s">
        <v>92</v>
      </c>
    </row>
    <row r="3" spans="1:8" ht="15.9" customHeight="1" x14ac:dyDescent="0.3">
      <c r="A3" s="55" t="s">
        <v>87</v>
      </c>
      <c r="B3" s="57" t="s">
        <v>10</v>
      </c>
      <c r="C3" s="55" t="s">
        <v>26</v>
      </c>
      <c r="D3" s="3" t="s">
        <v>11</v>
      </c>
      <c r="E3" s="66" t="s">
        <v>91</v>
      </c>
      <c r="F3" s="57" t="s">
        <v>163</v>
      </c>
    </row>
    <row r="4" spans="1:8" x14ac:dyDescent="0.3">
      <c r="A4" s="55"/>
      <c r="B4" s="58"/>
      <c r="C4" s="55"/>
      <c r="D4" s="3" t="s">
        <v>12</v>
      </c>
      <c r="E4" s="67"/>
      <c r="F4" s="58"/>
    </row>
    <row r="5" spans="1:8" x14ac:dyDescent="0.3">
      <c r="A5" s="55"/>
      <c r="B5" s="58"/>
      <c r="C5" s="55"/>
      <c r="D5" s="3" t="s">
        <v>16</v>
      </c>
      <c r="E5" s="67"/>
      <c r="F5" s="58"/>
    </row>
    <row r="6" spans="1:8" x14ac:dyDescent="0.3">
      <c r="A6" s="55"/>
      <c r="B6" s="58"/>
      <c r="C6" s="55"/>
      <c r="D6" s="3" t="s">
        <v>17</v>
      </c>
      <c r="E6" s="67"/>
      <c r="F6" s="58"/>
    </row>
    <row r="7" spans="1:8" x14ac:dyDescent="0.3">
      <c r="A7" s="55"/>
      <c r="B7" s="58"/>
      <c r="C7" s="55"/>
      <c r="D7" s="3" t="s">
        <v>27</v>
      </c>
      <c r="E7" s="67"/>
      <c r="F7" s="58"/>
    </row>
    <row r="8" spans="1:8" ht="15.9" customHeight="1" x14ac:dyDescent="0.3">
      <c r="A8" s="55"/>
      <c r="B8" s="58"/>
      <c r="C8" s="55" t="s">
        <v>39</v>
      </c>
      <c r="D8" s="3" t="s">
        <v>28</v>
      </c>
      <c r="E8" s="67"/>
      <c r="F8" s="58"/>
      <c r="H8" s="18"/>
    </row>
    <row r="9" spans="1:8" x14ac:dyDescent="0.3">
      <c r="A9" s="55"/>
      <c r="B9" s="58"/>
      <c r="C9" s="55"/>
      <c r="D9" s="3" t="s">
        <v>29</v>
      </c>
      <c r="E9" s="67"/>
      <c r="F9" s="58"/>
    </row>
    <row r="10" spans="1:8" x14ac:dyDescent="0.3">
      <c r="A10" s="55"/>
      <c r="B10" s="58"/>
      <c r="C10" s="55"/>
      <c r="D10" s="3" t="s">
        <v>30</v>
      </c>
      <c r="E10" s="67"/>
      <c r="F10" s="58"/>
    </row>
    <row r="11" spans="1:8" x14ac:dyDescent="0.3">
      <c r="A11" s="55"/>
      <c r="B11" s="58"/>
      <c r="C11" s="55"/>
      <c r="D11" s="3" t="s">
        <v>31</v>
      </c>
      <c r="E11" s="67"/>
      <c r="F11" s="58"/>
    </row>
    <row r="12" spans="1:8" x14ac:dyDescent="0.3">
      <c r="A12" s="55"/>
      <c r="B12" s="58"/>
      <c r="C12" s="55"/>
      <c r="D12" s="3" t="s">
        <v>32</v>
      </c>
      <c r="E12" s="67"/>
      <c r="F12" s="58"/>
    </row>
    <row r="13" spans="1:8" x14ac:dyDescent="0.3">
      <c r="A13" s="55"/>
      <c r="B13" s="58"/>
      <c r="C13" s="55"/>
      <c r="D13" s="3" t="s">
        <v>33</v>
      </c>
      <c r="E13" s="67"/>
      <c r="F13" s="58"/>
    </row>
    <row r="14" spans="1:8" x14ac:dyDescent="0.3">
      <c r="A14" s="55"/>
      <c r="B14" s="58"/>
      <c r="C14" s="55"/>
      <c r="D14" s="3" t="s">
        <v>34</v>
      </c>
      <c r="E14" s="67"/>
      <c r="F14" s="58"/>
    </row>
    <row r="15" spans="1:8" ht="26.4" x14ac:dyDescent="0.3">
      <c r="A15" s="55"/>
      <c r="B15" s="58"/>
      <c r="C15" s="55"/>
      <c r="D15" s="3" t="s">
        <v>35</v>
      </c>
      <c r="E15" s="67"/>
      <c r="F15" s="58"/>
    </row>
    <row r="16" spans="1:8" x14ac:dyDescent="0.3">
      <c r="A16" s="55"/>
      <c r="B16" s="58"/>
      <c r="C16" s="55"/>
      <c r="D16" s="3" t="s">
        <v>36</v>
      </c>
      <c r="E16" s="67"/>
      <c r="F16" s="58"/>
    </row>
    <row r="17" spans="1:6" x14ac:dyDescent="0.3">
      <c r="A17" s="55"/>
      <c r="B17" s="58"/>
      <c r="C17" s="55"/>
      <c r="D17" s="3" t="s">
        <v>37</v>
      </c>
      <c r="E17" s="67"/>
      <c r="F17" s="58"/>
    </row>
    <row r="18" spans="1:6" x14ac:dyDescent="0.3">
      <c r="A18" s="55"/>
      <c r="B18" s="58"/>
      <c r="C18" s="55"/>
      <c r="D18" s="3" t="s">
        <v>38</v>
      </c>
      <c r="E18" s="67"/>
      <c r="F18" s="58"/>
    </row>
    <row r="19" spans="1:6" ht="27.9" customHeight="1" x14ac:dyDescent="0.3">
      <c r="A19" s="55"/>
      <c r="B19" s="58"/>
      <c r="C19" s="55" t="s">
        <v>15</v>
      </c>
      <c r="D19" s="3" t="s">
        <v>12</v>
      </c>
      <c r="E19" s="67"/>
      <c r="F19" s="58"/>
    </row>
    <row r="20" spans="1:6" x14ac:dyDescent="0.3">
      <c r="A20" s="55"/>
      <c r="B20" s="58"/>
      <c r="C20" s="55"/>
      <c r="D20" s="3" t="s">
        <v>13</v>
      </c>
      <c r="E20" s="67"/>
      <c r="F20" s="58"/>
    </row>
    <row r="21" spans="1:6" ht="26.4" x14ac:dyDescent="0.3">
      <c r="A21" s="55"/>
      <c r="B21" s="58"/>
      <c r="C21" s="3" t="s">
        <v>40</v>
      </c>
      <c r="D21" s="3" t="s">
        <v>95</v>
      </c>
      <c r="E21" s="67"/>
      <c r="F21" s="58"/>
    </row>
    <row r="22" spans="1:6" ht="26.4" x14ac:dyDescent="0.3">
      <c r="A22" s="55"/>
      <c r="B22" s="58"/>
      <c r="C22" s="3" t="s">
        <v>19</v>
      </c>
      <c r="D22" s="3" t="s">
        <v>95</v>
      </c>
      <c r="E22" s="67"/>
      <c r="F22" s="58"/>
    </row>
    <row r="23" spans="1:6" ht="26.4" x14ac:dyDescent="0.3">
      <c r="A23" s="55"/>
      <c r="B23" s="59"/>
      <c r="C23" s="3" t="s">
        <v>21</v>
      </c>
      <c r="D23" s="3" t="s">
        <v>95</v>
      </c>
      <c r="E23" s="68"/>
      <c r="F23" s="59"/>
    </row>
    <row r="24" spans="1:6" ht="26.4" x14ac:dyDescent="0.3">
      <c r="A24" s="55"/>
      <c r="B24" s="55" t="s">
        <v>93</v>
      </c>
      <c r="C24" s="3" t="s">
        <v>21</v>
      </c>
      <c r="D24" s="3" t="s">
        <v>95</v>
      </c>
      <c r="E24" s="65" t="s">
        <v>91</v>
      </c>
      <c r="F24" s="55" t="s">
        <v>163</v>
      </c>
    </row>
    <row r="25" spans="1:6" ht="26.4" x14ac:dyDescent="0.3">
      <c r="A25" s="55"/>
      <c r="B25" s="55"/>
      <c r="C25" s="3" t="s">
        <v>40</v>
      </c>
      <c r="D25" s="3" t="s">
        <v>95</v>
      </c>
      <c r="E25" s="65"/>
      <c r="F25" s="55"/>
    </row>
    <row r="26" spans="1:6" ht="26.4" x14ac:dyDescent="0.3">
      <c r="A26" s="55"/>
      <c r="B26" s="55"/>
      <c r="C26" s="3" t="s">
        <v>19</v>
      </c>
      <c r="D26" s="3" t="s">
        <v>95</v>
      </c>
      <c r="E26" s="65"/>
      <c r="F26" s="55"/>
    </row>
    <row r="27" spans="1:6" ht="26.4" x14ac:dyDescent="0.3">
      <c r="A27" s="55"/>
      <c r="B27" s="55"/>
      <c r="C27" s="3" t="s">
        <v>21</v>
      </c>
      <c r="D27" s="3" t="s">
        <v>95</v>
      </c>
      <c r="E27" s="65"/>
      <c r="F27" s="55"/>
    </row>
    <row r="28" spans="1:6" ht="52.8" x14ac:dyDescent="0.3">
      <c r="A28" s="3" t="s">
        <v>88</v>
      </c>
      <c r="B28" s="3" t="s">
        <v>50</v>
      </c>
      <c r="C28" s="3" t="s">
        <v>89</v>
      </c>
      <c r="D28" s="3" t="s">
        <v>94</v>
      </c>
      <c r="E28" s="19" t="s">
        <v>91</v>
      </c>
      <c r="F28" s="3" t="s">
        <v>90</v>
      </c>
    </row>
  </sheetData>
  <mergeCells count="11">
    <mergeCell ref="F24:F27"/>
    <mergeCell ref="A1:F1"/>
    <mergeCell ref="A3:A27"/>
    <mergeCell ref="C3:C7"/>
    <mergeCell ref="B24:B27"/>
    <mergeCell ref="E24:E27"/>
    <mergeCell ref="C8:C18"/>
    <mergeCell ref="C19:C20"/>
    <mergeCell ref="B3:B23"/>
    <mergeCell ref="E3:E23"/>
    <mergeCell ref="F3:F23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sqref="A1:F11"/>
    </sheetView>
  </sheetViews>
  <sheetFormatPr baseColWidth="10" defaultRowHeight="15.6" x14ac:dyDescent="0.3"/>
  <cols>
    <col min="1" max="1" width="25.09765625" customWidth="1"/>
    <col min="2" max="2" width="20.3984375" customWidth="1"/>
    <col min="3" max="3" width="20" customWidth="1"/>
    <col min="4" max="4" width="18.59765625" customWidth="1"/>
    <col min="5" max="5" width="19.09765625" customWidth="1"/>
    <col min="6" max="6" width="18.3984375" customWidth="1"/>
  </cols>
  <sheetData>
    <row r="1" spans="1:8" ht="36" customHeight="1" x14ac:dyDescent="0.3">
      <c r="A1" s="51" t="s">
        <v>96</v>
      </c>
      <c r="B1" s="51"/>
      <c r="C1" s="51"/>
      <c r="D1" s="51"/>
      <c r="E1" s="51"/>
      <c r="F1" s="51"/>
    </row>
    <row r="2" spans="1:8" ht="39.6" x14ac:dyDescent="0.3">
      <c r="A2" s="2" t="s">
        <v>97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</row>
    <row r="3" spans="1:8" ht="26.4" x14ac:dyDescent="0.3">
      <c r="A3" s="8" t="s">
        <v>103</v>
      </c>
      <c r="B3" s="3" t="s">
        <v>110</v>
      </c>
      <c r="C3" s="3" t="s">
        <v>109</v>
      </c>
      <c r="D3" s="3" t="s">
        <v>109</v>
      </c>
      <c r="E3" s="3" t="s">
        <v>109</v>
      </c>
      <c r="F3" s="3" t="s">
        <v>110</v>
      </c>
    </row>
    <row r="4" spans="1:8" ht="39.6" x14ac:dyDescent="0.3">
      <c r="A4" s="8" t="s">
        <v>104</v>
      </c>
      <c r="B4" s="3">
        <v>250</v>
      </c>
      <c r="C4" s="3">
        <v>195</v>
      </c>
      <c r="D4" s="3">
        <v>195</v>
      </c>
      <c r="E4" s="17">
        <v>63</v>
      </c>
      <c r="F4" s="3">
        <v>250</v>
      </c>
    </row>
    <row r="5" spans="1:8" ht="26.4" x14ac:dyDescent="0.3">
      <c r="A5" s="8" t="s">
        <v>105</v>
      </c>
      <c r="B5" s="3">
        <v>34</v>
      </c>
      <c r="C5" s="3">
        <v>34</v>
      </c>
      <c r="D5" s="3">
        <v>31</v>
      </c>
      <c r="E5" s="17">
        <v>16</v>
      </c>
      <c r="F5" s="3">
        <v>34</v>
      </c>
    </row>
    <row r="6" spans="1:8" ht="26.4" x14ac:dyDescent="0.3">
      <c r="A6" s="8" t="s">
        <v>106</v>
      </c>
      <c r="B6" s="3">
        <v>700</v>
      </c>
      <c r="C6" s="3">
        <v>532</v>
      </c>
      <c r="D6" s="3">
        <v>767</v>
      </c>
      <c r="E6" s="17">
        <v>89</v>
      </c>
      <c r="F6" s="3">
        <v>700</v>
      </c>
    </row>
    <row r="7" spans="1:8" ht="52.8" x14ac:dyDescent="0.3">
      <c r="A7" s="8" t="s">
        <v>107</v>
      </c>
      <c r="B7" s="3">
        <v>988</v>
      </c>
      <c r="C7" s="3">
        <v>756</v>
      </c>
      <c r="D7" s="3">
        <v>1064</v>
      </c>
      <c r="E7" s="17">
        <v>100</v>
      </c>
      <c r="F7" s="3">
        <v>988</v>
      </c>
    </row>
    <row r="8" spans="1:8" ht="26.4" x14ac:dyDescent="0.3">
      <c r="A8" s="8" t="s">
        <v>108</v>
      </c>
      <c r="B8" s="20">
        <v>139000</v>
      </c>
      <c r="C8" s="20">
        <v>36500</v>
      </c>
      <c r="D8" s="20">
        <v>40000</v>
      </c>
      <c r="E8" s="20">
        <v>2800</v>
      </c>
      <c r="F8" s="20">
        <v>129000</v>
      </c>
      <c r="H8" s="18"/>
    </row>
    <row r="10" spans="1:8" ht="30.9" customHeight="1" x14ac:dyDescent="0.3">
      <c r="A10" s="39" t="s">
        <v>168</v>
      </c>
      <c r="B10" s="40" t="s">
        <v>69</v>
      </c>
      <c r="C10" s="41" t="s">
        <v>79</v>
      </c>
      <c r="D10" s="42" t="s">
        <v>74</v>
      </c>
      <c r="E10" s="41" t="s">
        <v>79</v>
      </c>
    </row>
    <row r="11" spans="1:8" x14ac:dyDescent="0.3">
      <c r="A11" s="39" t="s">
        <v>167</v>
      </c>
      <c r="B11" s="43">
        <v>988</v>
      </c>
      <c r="C11" s="41">
        <v>856</v>
      </c>
      <c r="D11" s="42">
        <v>1064</v>
      </c>
      <c r="E11" s="41">
        <v>856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 1</vt:lpstr>
      <vt:lpstr>Tabla 2</vt:lpstr>
      <vt:lpstr>Tabla 3</vt:lpstr>
      <vt:lpstr>Tabla 4</vt:lpstr>
      <vt:lpstr>Tabla 5</vt:lpstr>
      <vt:lpstr>Tabla 6</vt:lpstr>
      <vt:lpstr>Tabla 7</vt:lpstr>
      <vt:lpstr>Tabla 8</vt:lpstr>
      <vt:lpstr>Tabla 9</vt:lpstr>
      <vt:lpstr>Tabla 10</vt:lpstr>
      <vt:lpstr>Tabla 10bis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 Ruiz, Eleonora</dc:creator>
  <cp:lastModifiedBy>Ramsés Vázquez Lira</cp:lastModifiedBy>
  <dcterms:created xsi:type="dcterms:W3CDTF">2020-02-01T22:22:12Z</dcterms:created>
  <dcterms:modified xsi:type="dcterms:W3CDTF">2020-02-13T15:48:05Z</dcterms:modified>
</cp:coreProperties>
</file>